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4250" yWindow="270" windowWidth="8730" windowHeight="11625" tabRatio="934" activeTab="1"/>
  </bookViews>
  <sheets>
    <sheet name="견적서_양식" sheetId="47" r:id="rId1"/>
    <sheet name="표준가격표(6-5%)" sheetId="38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">#REF!</definedName>
    <definedName name="aaa">#REF!</definedName>
    <definedName name="AP_CustomReport">#REF!</definedName>
    <definedName name="bb">#REF!</definedName>
    <definedName name="bbb">#REF!</definedName>
    <definedName name="blp">#REF!</definedName>
    <definedName name="CustomDistCommCol">#REF!</definedName>
    <definedName name="CustomFactorCol">#REF!</definedName>
    <definedName name="CustomResellerCommCol">#REF!</definedName>
    <definedName name="DataClearArea">#REF!</definedName>
    <definedName name="dd">#REF!</definedName>
    <definedName name="Departmental">#REF!</definedName>
    <definedName name="Description">#REF!</definedName>
    <definedName name="Descriptions">#REF!</definedName>
    <definedName name="Discount">#REF!</definedName>
    <definedName name="DiscTable">#REF!</definedName>
    <definedName name="DiscTableCustom">#REF!</definedName>
    <definedName name="DynamicCols">#REF!</definedName>
    <definedName name="Fam10Cat1">#REF!</definedName>
    <definedName name="Fam10Cat2">#REF!</definedName>
    <definedName name="Fam10Cat3">#REF!</definedName>
    <definedName name="Fam10Cat4">#REF!</definedName>
    <definedName name="Fam10Cat5">#REF!</definedName>
    <definedName name="Fam11Cat1">#REF!</definedName>
    <definedName name="Fam11Cat2">#REF!</definedName>
    <definedName name="Fam11Cat3">#REF!</definedName>
    <definedName name="Fam11Cat4">#REF!</definedName>
    <definedName name="Fam11Cat5">#REF!</definedName>
    <definedName name="Fam11Cat6">#REF!</definedName>
    <definedName name="Fam11Cat7">#REF!</definedName>
    <definedName name="Fam11Cat8">#REF!</definedName>
    <definedName name="Fam11Cat9">#REF!</definedName>
    <definedName name="Fam12Cat1">#REF!</definedName>
    <definedName name="Fam12Cat2">#REF!</definedName>
    <definedName name="Fam12Cat3">#REF!</definedName>
    <definedName name="Fam12Cat4">#REF!</definedName>
    <definedName name="Fam12Cat5">#REF!</definedName>
    <definedName name="Fam12Cat6">#REF!</definedName>
    <definedName name="Fam13Cat1">#REF!</definedName>
    <definedName name="Fam13Cat2">#REF!</definedName>
    <definedName name="Fam13Cat3">#REF!</definedName>
    <definedName name="Fam13Cat4">#REF!</definedName>
    <definedName name="Fam13Cat5">#REF!</definedName>
    <definedName name="Fam13Cat6">#REF!</definedName>
    <definedName name="Fam13Cat7">#REF!</definedName>
    <definedName name="Fam13Cat8">#REF!</definedName>
    <definedName name="Fam14Cat1">#REF!</definedName>
    <definedName name="Fam14Cat10">#REF!</definedName>
    <definedName name="Fam14Cat11">#REF!</definedName>
    <definedName name="Fam14Cat12">#REF!</definedName>
    <definedName name="Fam14Cat13">#REF!</definedName>
    <definedName name="Fam14Cat14">#REF!</definedName>
    <definedName name="Fam14Cat15">#REF!</definedName>
    <definedName name="Fam14Cat16">#REF!</definedName>
    <definedName name="Fam14Cat2">#REF!</definedName>
    <definedName name="Fam14Cat3">#REF!</definedName>
    <definedName name="Fam14Cat4">#REF!</definedName>
    <definedName name="Fam14Cat5">#REF!</definedName>
    <definedName name="Fam14Cat6">#REF!</definedName>
    <definedName name="Fam14Cat7">#REF!</definedName>
    <definedName name="Fam14Cat8">#REF!</definedName>
    <definedName name="Fam14Cat9">#REF!</definedName>
    <definedName name="Fam15Cat1">#REF!</definedName>
    <definedName name="Fam15Cat10">#REF!</definedName>
    <definedName name="Fam15Cat11">#REF!</definedName>
    <definedName name="Fam15Cat12">#REF!</definedName>
    <definedName name="Fam15Cat13">#REF!</definedName>
    <definedName name="Fam15Cat14">#REF!</definedName>
    <definedName name="Fam15Cat15">#REF!</definedName>
    <definedName name="Fam15Cat16">#REF!</definedName>
    <definedName name="Fam15Cat17">#REF!</definedName>
    <definedName name="Fam15Cat2">#REF!</definedName>
    <definedName name="Fam15Cat3">#REF!</definedName>
    <definedName name="Fam15Cat4">#REF!</definedName>
    <definedName name="Fam15Cat5">#REF!</definedName>
    <definedName name="Fam15Cat6">#REF!</definedName>
    <definedName name="Fam15Cat7">#REF!</definedName>
    <definedName name="Fam15Cat8">#REF!</definedName>
    <definedName name="Fam15Cat9">#REF!</definedName>
    <definedName name="Fam16Cat1">#REF!</definedName>
    <definedName name="Fam16Cat10">#REF!</definedName>
    <definedName name="Fam16Cat2">#REF!</definedName>
    <definedName name="Fam16Cat3">#REF!</definedName>
    <definedName name="Fam16Cat4">#REF!</definedName>
    <definedName name="Fam16Cat5">#REF!</definedName>
    <definedName name="Fam16Cat6">#REF!</definedName>
    <definedName name="Fam16Cat7">#REF!</definedName>
    <definedName name="Fam16Cat8">#REF!</definedName>
    <definedName name="Fam16Cat9">#REF!</definedName>
    <definedName name="Fam17Cat1">#REF!</definedName>
    <definedName name="Fam17Cat10">#REF!</definedName>
    <definedName name="Fam17Cat11">#REF!</definedName>
    <definedName name="Fam17Cat2">#REF!</definedName>
    <definedName name="Fam17Cat3">#REF!</definedName>
    <definedName name="Fam17Cat4">#REF!</definedName>
    <definedName name="Fam17Cat5">#REF!</definedName>
    <definedName name="Fam17Cat6">#REF!</definedName>
    <definedName name="Fam17Cat7">#REF!</definedName>
    <definedName name="Fam17Cat8">#REF!</definedName>
    <definedName name="Fam17Cat9">#REF!</definedName>
    <definedName name="Fam18Cat1">#REF!</definedName>
    <definedName name="Fam18Cat10">#REF!</definedName>
    <definedName name="Fam18Cat11">#REF!</definedName>
    <definedName name="Fam18Cat12">#REF!</definedName>
    <definedName name="Fam18Cat2">#REF!</definedName>
    <definedName name="Fam18Cat3">#REF!</definedName>
    <definedName name="Fam18Cat4">#REF!</definedName>
    <definedName name="Fam18Cat5">#REF!</definedName>
    <definedName name="Fam18Cat6">#REF!</definedName>
    <definedName name="Fam18Cat7">#REF!</definedName>
    <definedName name="Fam18Cat8">#REF!</definedName>
    <definedName name="Fam18Cat9">#REF!</definedName>
    <definedName name="Fam19Cat1">#REF!</definedName>
    <definedName name="Fam19Cat10">#REF!</definedName>
    <definedName name="Fam19Cat11">#REF!</definedName>
    <definedName name="Fam19Cat12">#REF!</definedName>
    <definedName name="Fam19Cat13">#REF!</definedName>
    <definedName name="Fam19Cat14">#REF!</definedName>
    <definedName name="Fam19Cat15">#REF!</definedName>
    <definedName name="Fam19Cat2">#REF!</definedName>
    <definedName name="Fam19Cat3">#REF!</definedName>
    <definedName name="Fam19Cat4">#REF!</definedName>
    <definedName name="Fam19Cat5">#REF!</definedName>
    <definedName name="Fam19Cat6">#REF!</definedName>
    <definedName name="Fam19Cat7">#REF!</definedName>
    <definedName name="Fam19Cat8">#REF!</definedName>
    <definedName name="Fam19Cat9">#REF!</definedName>
    <definedName name="Fam1Cat1">#REF!</definedName>
    <definedName name="Fam1Cat2">#REF!</definedName>
    <definedName name="Fam1Cat3">#REF!</definedName>
    <definedName name="Fam1Cat4">#REF!</definedName>
    <definedName name="Fam20Cat1">#REF!</definedName>
    <definedName name="Fam20Cat10">#REF!</definedName>
    <definedName name="Fam20Cat11">#REF!</definedName>
    <definedName name="Fam20Cat12">#REF!</definedName>
    <definedName name="Fam20Cat13">#REF!</definedName>
    <definedName name="Fam20Cat14">#REF!</definedName>
    <definedName name="Fam20Cat15">#REF!</definedName>
    <definedName name="Fam20Cat16">#REF!</definedName>
    <definedName name="Fam20Cat17">#REF!</definedName>
    <definedName name="Fam20Cat2">#REF!</definedName>
    <definedName name="Fam20Cat3">#REF!</definedName>
    <definedName name="Fam20Cat4">#REF!</definedName>
    <definedName name="Fam20Cat5">#REF!</definedName>
    <definedName name="Fam20Cat6">#REF!</definedName>
    <definedName name="Fam20Cat7">#REF!</definedName>
    <definedName name="Fam20Cat8">#REF!</definedName>
    <definedName name="Fam20Cat9">#REF!</definedName>
    <definedName name="Fam21Cat1">#REF!</definedName>
    <definedName name="Fam21Cat10">#REF!</definedName>
    <definedName name="Fam21Cat11">#REF!</definedName>
    <definedName name="Fam21Cat12">#REF!</definedName>
    <definedName name="Fam21Cat13">#REF!</definedName>
    <definedName name="Fam21Cat14">#REF!</definedName>
    <definedName name="Fam21Cat15">#REF!</definedName>
    <definedName name="Fam21Cat16">#REF!</definedName>
    <definedName name="Fam21Cat2">#REF!</definedName>
    <definedName name="Fam21Cat3">#REF!</definedName>
    <definedName name="Fam21Cat4">#REF!</definedName>
    <definedName name="Fam21Cat5">#REF!</definedName>
    <definedName name="Fam21Cat6">#REF!</definedName>
    <definedName name="Fam21Cat7">#REF!</definedName>
    <definedName name="Fam21Cat8">#REF!</definedName>
    <definedName name="Fam21Cat9">#REF!</definedName>
    <definedName name="Fam22Cat1">#REF!</definedName>
    <definedName name="Fam22Cat10">#REF!</definedName>
    <definedName name="Fam22Cat11">#REF!</definedName>
    <definedName name="Fam22Cat12">#REF!</definedName>
    <definedName name="Fam22Cat13">#REF!</definedName>
    <definedName name="Fam22Cat14">#REF!</definedName>
    <definedName name="Fam22Cat15">#REF!</definedName>
    <definedName name="Fam22Cat16">#REF!</definedName>
    <definedName name="Fam22Cat2">#REF!</definedName>
    <definedName name="Fam22Cat3">#REF!</definedName>
    <definedName name="Fam22Cat4">#REF!</definedName>
    <definedName name="Fam22Cat5">#REF!</definedName>
    <definedName name="Fam22Cat6">#REF!</definedName>
    <definedName name="Fam22Cat7">#REF!</definedName>
    <definedName name="Fam22Cat8">#REF!</definedName>
    <definedName name="Fam22Cat9">#REF!</definedName>
    <definedName name="Fam23Cat1">#REF!</definedName>
    <definedName name="Fam23Cat2">#REF!</definedName>
    <definedName name="Fam23Cat3">#REF!</definedName>
    <definedName name="Fam23Cat4">#REF!</definedName>
    <definedName name="Fam23Cat5">#REF!</definedName>
    <definedName name="Fam23Cat6">#REF!</definedName>
    <definedName name="Fam23Cat7">#REF!</definedName>
    <definedName name="Fam23Cat8">#REF!</definedName>
    <definedName name="Fam23Cat9">#REF!</definedName>
    <definedName name="Fam24Cat1">#REF!</definedName>
    <definedName name="Fam24Cat2">#REF!</definedName>
    <definedName name="Fam24Cat3">#REF!</definedName>
    <definedName name="Fam24Cat4">#REF!</definedName>
    <definedName name="Fam24Cat5">#REF!</definedName>
    <definedName name="Fam24Cat6">#REF!</definedName>
    <definedName name="Fam25Cat1">#REF!</definedName>
    <definedName name="Fam25Cat10">#REF!</definedName>
    <definedName name="Fam25Cat11">#REF!</definedName>
    <definedName name="Fam25Cat12">#REF!</definedName>
    <definedName name="Fam25Cat13">#REF!</definedName>
    <definedName name="Fam25Cat2">#REF!</definedName>
    <definedName name="Fam25Cat3">#REF!</definedName>
    <definedName name="Fam25Cat4">#REF!</definedName>
    <definedName name="Fam25Cat5">#REF!</definedName>
    <definedName name="Fam25Cat6">#REF!</definedName>
    <definedName name="Fam25Cat7">#REF!</definedName>
    <definedName name="Fam25Cat8">#REF!</definedName>
    <definedName name="Fam25Cat9">#REF!</definedName>
    <definedName name="Fam26Cat1">#REF!</definedName>
    <definedName name="Fam26Cat10">#REF!</definedName>
    <definedName name="Fam26Cat11">#REF!</definedName>
    <definedName name="Fam26Cat12">#REF!</definedName>
    <definedName name="Fam26Cat2">#REF!</definedName>
    <definedName name="Fam26Cat3">#REF!</definedName>
    <definedName name="Fam26Cat4">#REF!</definedName>
    <definedName name="Fam26Cat5">#REF!</definedName>
    <definedName name="Fam26Cat6">#REF!</definedName>
    <definedName name="Fam26Cat7">#REF!</definedName>
    <definedName name="Fam26Cat8">#REF!</definedName>
    <definedName name="Fam26Cat9">#REF!</definedName>
    <definedName name="Fam27Cat1">#REF!</definedName>
    <definedName name="Fam27Cat10">#REF!</definedName>
    <definedName name="Fam27Cat11">#REF!</definedName>
    <definedName name="Fam27Cat12">#REF!</definedName>
    <definedName name="Fam27Cat13">#REF!</definedName>
    <definedName name="Fam27Cat14">#REF!</definedName>
    <definedName name="Fam27Cat15">#REF!</definedName>
    <definedName name="Fam27Cat16">#REF!</definedName>
    <definedName name="Fam27Cat17">#REF!</definedName>
    <definedName name="Fam27Cat18">#REF!</definedName>
    <definedName name="Fam27Cat19">#REF!</definedName>
    <definedName name="Fam27Cat2">#REF!</definedName>
    <definedName name="Fam27Cat20">#REF!</definedName>
    <definedName name="Fam27Cat21">#REF!</definedName>
    <definedName name="Fam27Cat22">#REF!</definedName>
    <definedName name="Fam27Cat23">#REF!</definedName>
    <definedName name="Fam27Cat24">#REF!</definedName>
    <definedName name="Fam27Cat25">#REF!</definedName>
    <definedName name="Fam27Cat26">#REF!</definedName>
    <definedName name="Fam27Cat27">#REF!</definedName>
    <definedName name="Fam27Cat28">#REF!</definedName>
    <definedName name="Fam27Cat29">#REF!</definedName>
    <definedName name="Fam27Cat3">#REF!</definedName>
    <definedName name="Fam27Cat30">#REF!</definedName>
    <definedName name="Fam27Cat31">#REF!</definedName>
    <definedName name="Fam27Cat32">#REF!</definedName>
    <definedName name="Fam27Cat33">#REF!</definedName>
    <definedName name="Fam27Cat34">#REF!</definedName>
    <definedName name="Fam27Cat35">#REF!</definedName>
    <definedName name="Fam27Cat36">#REF!</definedName>
    <definedName name="Fam27Cat37">#REF!</definedName>
    <definedName name="Fam27Cat38">#REF!</definedName>
    <definedName name="Fam27Cat39">#REF!</definedName>
    <definedName name="Fam27Cat4">#REF!</definedName>
    <definedName name="Fam27Cat40">#REF!</definedName>
    <definedName name="Fam27Cat41">#REF!</definedName>
    <definedName name="Fam27Cat42">#REF!</definedName>
    <definedName name="Fam27Cat43">#REF!</definedName>
    <definedName name="Fam27Cat44">#REF!</definedName>
    <definedName name="Fam27Cat45">#REF!</definedName>
    <definedName name="Fam27Cat46">#REF!</definedName>
    <definedName name="Fam27Cat47">#REF!</definedName>
    <definedName name="Fam27Cat48">#REF!</definedName>
    <definedName name="Fam27Cat49">#REF!</definedName>
    <definedName name="Fam27Cat5">#REF!</definedName>
    <definedName name="Fam27Cat50">#REF!</definedName>
    <definedName name="Fam27Cat51">#REF!</definedName>
    <definedName name="Fam27Cat52">#REF!</definedName>
    <definedName name="Fam27Cat53">#REF!</definedName>
    <definedName name="Fam27Cat54">#REF!</definedName>
    <definedName name="Fam27Cat55">#REF!</definedName>
    <definedName name="Fam27Cat56">#REF!</definedName>
    <definedName name="Fam27Cat57">#REF!</definedName>
    <definedName name="Fam27Cat6">#REF!</definedName>
    <definedName name="Fam27Cat7">#REF!</definedName>
    <definedName name="Fam27Cat8">#REF!</definedName>
    <definedName name="Fam27Cat9">#REF!</definedName>
    <definedName name="Fam28Cat1">#REF!</definedName>
    <definedName name="Fam28Cat10">#REF!</definedName>
    <definedName name="Fam28Cat11">#REF!</definedName>
    <definedName name="Fam28Cat12">#REF!</definedName>
    <definedName name="Fam28Cat13">#REF!</definedName>
    <definedName name="Fam28Cat14">#REF!</definedName>
    <definedName name="Fam28Cat15">#REF!</definedName>
    <definedName name="Fam28Cat16">#REF!</definedName>
    <definedName name="Fam28Cat17">#REF!</definedName>
    <definedName name="Fam28Cat18">#REF!</definedName>
    <definedName name="Fam28Cat19">#REF!</definedName>
    <definedName name="Fam28Cat2">#REF!</definedName>
    <definedName name="Fam28Cat20">#REF!</definedName>
    <definedName name="Fam28Cat21">#REF!</definedName>
    <definedName name="Fam28Cat22">#REF!</definedName>
    <definedName name="Fam28Cat23">#REF!</definedName>
    <definedName name="Fam28Cat24">#REF!</definedName>
    <definedName name="Fam28Cat25">#REF!</definedName>
    <definedName name="Fam28Cat26">#REF!</definedName>
    <definedName name="Fam28Cat27">#REF!</definedName>
    <definedName name="Fam28Cat28">#REF!</definedName>
    <definedName name="Fam28Cat29">#REF!</definedName>
    <definedName name="Fam28Cat3">#REF!</definedName>
    <definedName name="Fam28Cat30">#REF!</definedName>
    <definedName name="Fam28Cat31">#REF!</definedName>
    <definedName name="Fam28Cat32">#REF!</definedName>
    <definedName name="Fam28Cat33">#REF!</definedName>
    <definedName name="Fam28Cat34">#REF!</definedName>
    <definedName name="Fam28Cat35">#REF!</definedName>
    <definedName name="Fam28Cat36">#REF!</definedName>
    <definedName name="Fam28Cat37">#REF!</definedName>
    <definedName name="Fam28Cat38">#REF!</definedName>
    <definedName name="Fam28Cat39">#REF!</definedName>
    <definedName name="Fam28Cat4">#REF!</definedName>
    <definedName name="Fam28Cat40">#REF!</definedName>
    <definedName name="Fam28Cat41">#REF!</definedName>
    <definedName name="Fam28Cat42">#REF!</definedName>
    <definedName name="Fam28Cat43">#REF!</definedName>
    <definedName name="Fam28Cat44">#REF!</definedName>
    <definedName name="Fam28Cat45">#REF!</definedName>
    <definedName name="Fam28Cat46">#REF!</definedName>
    <definedName name="Fam28Cat47">#REF!</definedName>
    <definedName name="Fam28Cat48">#REF!</definedName>
    <definedName name="Fam28Cat49">#REF!</definedName>
    <definedName name="Fam28Cat5">#REF!</definedName>
    <definedName name="Fam28Cat50">#REF!</definedName>
    <definedName name="Fam28Cat51">#REF!</definedName>
    <definedName name="Fam28Cat52">#REF!</definedName>
    <definedName name="Fam28Cat53">#REF!</definedName>
    <definedName name="Fam28Cat54">#REF!</definedName>
    <definedName name="Fam28Cat55">#REF!</definedName>
    <definedName name="Fam28Cat56">#REF!</definedName>
    <definedName name="Fam28Cat57">#REF!</definedName>
    <definedName name="Fam28Cat58">#REF!</definedName>
    <definedName name="Fam28Cat59">#REF!</definedName>
    <definedName name="Fam28Cat6">#REF!</definedName>
    <definedName name="Fam28Cat60">#REF!</definedName>
    <definedName name="Fam28Cat61">#REF!</definedName>
    <definedName name="Fam28Cat62">#REF!</definedName>
    <definedName name="Fam28Cat63">#REF!</definedName>
    <definedName name="Fam28Cat64">#REF!</definedName>
    <definedName name="Fam28Cat65">#REF!</definedName>
    <definedName name="Fam28Cat66">#REF!</definedName>
    <definedName name="Fam28Cat67">#REF!</definedName>
    <definedName name="Fam28Cat68">#REF!</definedName>
    <definedName name="Fam28Cat7">#REF!</definedName>
    <definedName name="Fam28Cat8">#REF!</definedName>
    <definedName name="Fam28Cat9">#REF!</definedName>
    <definedName name="Fam29Cat1">#REF!</definedName>
    <definedName name="Fam29Cat10">#REF!</definedName>
    <definedName name="Fam29Cat11">#REF!</definedName>
    <definedName name="Fam29Cat12">#REF!</definedName>
    <definedName name="Fam29Cat13">#REF!</definedName>
    <definedName name="Fam29Cat14">#REF!</definedName>
    <definedName name="Fam29Cat15">#REF!</definedName>
    <definedName name="Fam29Cat16">#REF!</definedName>
    <definedName name="Fam29Cat17">#REF!</definedName>
    <definedName name="Fam29Cat18">#REF!</definedName>
    <definedName name="Fam29Cat19">#REF!</definedName>
    <definedName name="Fam29Cat2">#REF!</definedName>
    <definedName name="Fam29Cat20">#REF!</definedName>
    <definedName name="Fam29Cat21">#REF!</definedName>
    <definedName name="Fam29Cat22">#REF!</definedName>
    <definedName name="Fam29Cat23">#REF!</definedName>
    <definedName name="Fam29Cat24">#REF!</definedName>
    <definedName name="Fam29Cat25">#REF!</definedName>
    <definedName name="Fam29Cat26">#REF!</definedName>
    <definedName name="Fam29Cat27">#REF!</definedName>
    <definedName name="Fam29Cat28">#REF!</definedName>
    <definedName name="Fam29Cat29">#REF!</definedName>
    <definedName name="Fam29Cat3">#REF!</definedName>
    <definedName name="Fam29Cat30">#REF!</definedName>
    <definedName name="Fam29Cat31">#REF!</definedName>
    <definedName name="Fam29Cat32">#REF!</definedName>
    <definedName name="Fam29Cat33">#REF!</definedName>
    <definedName name="Fam29Cat34">#REF!</definedName>
    <definedName name="Fam29Cat35">#REF!</definedName>
    <definedName name="Fam29Cat36">#REF!</definedName>
    <definedName name="Fam29Cat37">#REF!</definedName>
    <definedName name="Fam29Cat38">#REF!</definedName>
    <definedName name="Fam29Cat39">#REF!</definedName>
    <definedName name="Fam29Cat4">#REF!</definedName>
    <definedName name="Fam29Cat40">#REF!</definedName>
    <definedName name="Fam29Cat41">#REF!</definedName>
    <definedName name="Fam29Cat42">#REF!</definedName>
    <definedName name="Fam29Cat43">#REF!</definedName>
    <definedName name="Fam29Cat44">#REF!</definedName>
    <definedName name="Fam29Cat45">#REF!</definedName>
    <definedName name="Fam29Cat46">#REF!</definedName>
    <definedName name="Fam29Cat47">#REF!</definedName>
    <definedName name="Fam29Cat48">#REF!</definedName>
    <definedName name="Fam29Cat49">#REF!</definedName>
    <definedName name="Fam29Cat5">#REF!</definedName>
    <definedName name="Fam29Cat6">#REF!</definedName>
    <definedName name="Fam29Cat7">#REF!</definedName>
    <definedName name="Fam29Cat8">#REF!</definedName>
    <definedName name="Fam29Cat9">#REF!</definedName>
    <definedName name="Fam2Cat1">#REF!</definedName>
    <definedName name="Fam2Cat2">#REF!</definedName>
    <definedName name="Fam2Cat3">#REF!</definedName>
    <definedName name="Fam30Cat1">#REF!</definedName>
    <definedName name="Fam30Cat10">#REF!</definedName>
    <definedName name="Fam30Cat11">#REF!</definedName>
    <definedName name="Fam30Cat12">#REF!</definedName>
    <definedName name="Fam30Cat13">#REF!</definedName>
    <definedName name="Fam30Cat14">#REF!</definedName>
    <definedName name="Fam30Cat15">#REF!</definedName>
    <definedName name="Fam30Cat16">#REF!</definedName>
    <definedName name="Fam30Cat17">#REF!</definedName>
    <definedName name="Fam30Cat18">#REF!</definedName>
    <definedName name="Fam30Cat19">#REF!</definedName>
    <definedName name="Fam30Cat2">#REF!</definedName>
    <definedName name="Fam30Cat20">#REF!</definedName>
    <definedName name="Fam30Cat3">#REF!</definedName>
    <definedName name="Fam30Cat4">#REF!</definedName>
    <definedName name="Fam30Cat5">#REF!</definedName>
    <definedName name="Fam30Cat6">#REF!</definedName>
    <definedName name="Fam30Cat7">#REF!</definedName>
    <definedName name="Fam30Cat8">#REF!</definedName>
    <definedName name="Fam30Cat9">#REF!</definedName>
    <definedName name="Fam31Cat1">#REF!</definedName>
    <definedName name="Fam31Cat10">#REF!</definedName>
    <definedName name="Fam31Cat11">#REF!</definedName>
    <definedName name="Fam31Cat12">#REF!</definedName>
    <definedName name="Fam31Cat13">#REF!</definedName>
    <definedName name="Fam31Cat14">#REF!</definedName>
    <definedName name="Fam31Cat15">#REF!</definedName>
    <definedName name="Fam31Cat16">#REF!</definedName>
    <definedName name="Fam31Cat17">#REF!</definedName>
    <definedName name="Fam31Cat18">#REF!</definedName>
    <definedName name="Fam31Cat19">#REF!</definedName>
    <definedName name="Fam31Cat2">#REF!</definedName>
    <definedName name="Fam31Cat20">#REF!</definedName>
    <definedName name="Fam31Cat21">#REF!</definedName>
    <definedName name="Fam31Cat22">#REF!</definedName>
    <definedName name="Fam31Cat23">#REF!</definedName>
    <definedName name="Fam31Cat24">#REF!</definedName>
    <definedName name="Fam31Cat25">#REF!</definedName>
    <definedName name="Fam31Cat26">#REF!</definedName>
    <definedName name="Fam31Cat27">#REF!</definedName>
    <definedName name="Fam31Cat28">#REF!</definedName>
    <definedName name="Fam31Cat3">#REF!</definedName>
    <definedName name="Fam31Cat4">#REF!</definedName>
    <definedName name="Fam31Cat5">#REF!</definedName>
    <definedName name="Fam31Cat6">#REF!</definedName>
    <definedName name="Fam31Cat7">#REF!</definedName>
    <definedName name="Fam31Cat8">#REF!</definedName>
    <definedName name="Fam31Cat9">#REF!</definedName>
    <definedName name="Fam32Cat1">#REF!</definedName>
    <definedName name="Fam32Cat10">#REF!</definedName>
    <definedName name="Fam32Cat11">#REF!</definedName>
    <definedName name="Fam32Cat12">#REF!</definedName>
    <definedName name="Fam32Cat13">#REF!</definedName>
    <definedName name="Fam32Cat14">#REF!</definedName>
    <definedName name="Fam32Cat15">#REF!</definedName>
    <definedName name="Fam32Cat16">#REF!</definedName>
    <definedName name="Fam32Cat17">#REF!</definedName>
    <definedName name="Fam32Cat18">#REF!</definedName>
    <definedName name="Fam32Cat19">#REF!</definedName>
    <definedName name="Fam32Cat2">#REF!</definedName>
    <definedName name="Fam32Cat20">#REF!</definedName>
    <definedName name="Fam32Cat3">#REF!</definedName>
    <definedName name="Fam32Cat4">#REF!</definedName>
    <definedName name="Fam32Cat5">#REF!</definedName>
    <definedName name="Fam32Cat6">#REF!</definedName>
    <definedName name="Fam32Cat7">#REF!</definedName>
    <definedName name="Fam32Cat8">#REF!</definedName>
    <definedName name="Fam32Cat9">#REF!</definedName>
    <definedName name="Fam33Cat1">#REF!</definedName>
    <definedName name="Fam33Cat2">#REF!</definedName>
    <definedName name="Fam33Cat3">#REF!</definedName>
    <definedName name="Fam33Cat4">#REF!</definedName>
    <definedName name="Fam33Cat5">#REF!</definedName>
    <definedName name="Fam34Cat1">#REF!</definedName>
    <definedName name="Fam34Cat10">#REF!</definedName>
    <definedName name="Fam34Cat11">#REF!</definedName>
    <definedName name="Fam34Cat12">#REF!</definedName>
    <definedName name="Fam34Cat13">#REF!</definedName>
    <definedName name="Fam34Cat14">#REF!</definedName>
    <definedName name="Fam34Cat15">#REF!</definedName>
    <definedName name="Fam34Cat16">#REF!</definedName>
    <definedName name="Fam34Cat17">#REF!</definedName>
    <definedName name="Fam34Cat18">#REF!</definedName>
    <definedName name="Fam34Cat19">#REF!</definedName>
    <definedName name="Fam34Cat2">#REF!</definedName>
    <definedName name="Fam34Cat20">#REF!</definedName>
    <definedName name="Fam34Cat21">#REF!</definedName>
    <definedName name="Fam34Cat22">#REF!</definedName>
    <definedName name="Fam34Cat23">#REF!</definedName>
    <definedName name="Fam34Cat24">#REF!</definedName>
    <definedName name="Fam34Cat25">#REF!</definedName>
    <definedName name="Fam34Cat26">#REF!</definedName>
    <definedName name="Fam34Cat27">#REF!</definedName>
    <definedName name="Fam34Cat28">#REF!</definedName>
    <definedName name="Fam34Cat29">#REF!</definedName>
    <definedName name="Fam34Cat3">#REF!</definedName>
    <definedName name="Fam34Cat30">#REF!</definedName>
    <definedName name="Fam34Cat31">#REF!</definedName>
    <definedName name="Fam34Cat32">#REF!</definedName>
    <definedName name="Fam34Cat33">#REF!</definedName>
    <definedName name="Fam34Cat34">#REF!</definedName>
    <definedName name="Fam34Cat35">#REF!</definedName>
    <definedName name="Fam34Cat36">#REF!</definedName>
    <definedName name="Fam34Cat4">#REF!</definedName>
    <definedName name="Fam34Cat5">#REF!</definedName>
    <definedName name="Fam34Cat6">#REF!</definedName>
    <definedName name="Fam34Cat7">#REF!</definedName>
    <definedName name="Fam34Cat8">#REF!</definedName>
    <definedName name="Fam34Cat9">#REF!</definedName>
    <definedName name="Fam35Cat1">#REF!</definedName>
    <definedName name="Fam35Cat10">#REF!</definedName>
    <definedName name="Fam35Cat11">#REF!</definedName>
    <definedName name="Fam35Cat12">#REF!</definedName>
    <definedName name="Fam35Cat13">#REF!</definedName>
    <definedName name="Fam35Cat14">#REF!</definedName>
    <definedName name="Fam35Cat15">#REF!</definedName>
    <definedName name="Fam35Cat16">#REF!</definedName>
    <definedName name="Fam35Cat17">#REF!</definedName>
    <definedName name="Fam35Cat18">#REF!</definedName>
    <definedName name="Fam35Cat19">#REF!</definedName>
    <definedName name="Fam35Cat2">#REF!</definedName>
    <definedName name="Fam35Cat20">#REF!</definedName>
    <definedName name="Fam35Cat21">#REF!</definedName>
    <definedName name="Fam35Cat22">#REF!</definedName>
    <definedName name="Fam35Cat23">#REF!</definedName>
    <definedName name="Fam35Cat24">#REF!</definedName>
    <definedName name="Fam35Cat25">#REF!</definedName>
    <definedName name="Fam35Cat26">#REF!</definedName>
    <definedName name="Fam35Cat27">#REF!</definedName>
    <definedName name="Fam35Cat28">#REF!</definedName>
    <definedName name="Fam35Cat29">#REF!</definedName>
    <definedName name="Fam35Cat3">#REF!</definedName>
    <definedName name="Fam35Cat30">#REF!</definedName>
    <definedName name="Fam35Cat31">#REF!</definedName>
    <definedName name="Fam35Cat4">#REF!</definedName>
    <definedName name="Fam35Cat5">#REF!</definedName>
    <definedName name="Fam35Cat6">#REF!</definedName>
    <definedName name="Fam35Cat7">#REF!</definedName>
    <definedName name="Fam35Cat8">#REF!</definedName>
    <definedName name="Fam35Cat9">#REF!</definedName>
    <definedName name="Fam36Cat1">#REF!</definedName>
    <definedName name="Fam36Cat10">#REF!</definedName>
    <definedName name="Fam36Cat11">#REF!</definedName>
    <definedName name="Fam36Cat12">#REF!</definedName>
    <definedName name="Fam36Cat13">#REF!</definedName>
    <definedName name="Fam36Cat14">#REF!</definedName>
    <definedName name="Fam36Cat15">#REF!</definedName>
    <definedName name="Fam36Cat16">#REF!</definedName>
    <definedName name="Fam36Cat17">#REF!</definedName>
    <definedName name="Fam36Cat18">#REF!</definedName>
    <definedName name="Fam36Cat19">#REF!</definedName>
    <definedName name="Fam36Cat2">#REF!</definedName>
    <definedName name="Fam36Cat20">#REF!</definedName>
    <definedName name="Fam36Cat3">#REF!</definedName>
    <definedName name="Fam36Cat4">#REF!</definedName>
    <definedName name="Fam36Cat5">#REF!</definedName>
    <definedName name="Fam36Cat6">#REF!</definedName>
    <definedName name="Fam36Cat7">#REF!</definedName>
    <definedName name="Fam36Cat8">#REF!</definedName>
    <definedName name="Fam36Cat9">#REF!</definedName>
    <definedName name="Fam37Cat1">#REF!</definedName>
    <definedName name="Fam37Cat2">#REF!</definedName>
    <definedName name="Fam37Cat3">#REF!</definedName>
    <definedName name="Fam37Cat4">#REF!</definedName>
    <definedName name="Fam37Cat5">#REF!</definedName>
    <definedName name="Fam37Cat6">#REF!</definedName>
    <definedName name="Fam37Cat7">#REF!</definedName>
    <definedName name="Fam37Cat8">#REF!</definedName>
    <definedName name="Fam38Cat1">#REF!</definedName>
    <definedName name="Fam38Cat10">#REF!</definedName>
    <definedName name="Fam38Cat11">#REF!</definedName>
    <definedName name="Fam38Cat12">#REF!</definedName>
    <definedName name="Fam38Cat13">#REF!</definedName>
    <definedName name="Fam38Cat14">#REF!</definedName>
    <definedName name="Fam38Cat15">#REF!</definedName>
    <definedName name="Fam38Cat16">#REF!</definedName>
    <definedName name="Fam38Cat17">#REF!</definedName>
    <definedName name="Fam38Cat18">#REF!</definedName>
    <definedName name="Fam38Cat19">#REF!</definedName>
    <definedName name="Fam38Cat2">#REF!</definedName>
    <definedName name="Fam38Cat20">#REF!</definedName>
    <definedName name="Fam38Cat21">#REF!</definedName>
    <definedName name="Fam38Cat22">#REF!</definedName>
    <definedName name="Fam38Cat23">#REF!</definedName>
    <definedName name="Fam38Cat24">#REF!</definedName>
    <definedName name="Fam38Cat25">#REF!</definedName>
    <definedName name="Fam38Cat26">#REF!</definedName>
    <definedName name="Fam38Cat27">#REF!</definedName>
    <definedName name="Fam38Cat28">#REF!</definedName>
    <definedName name="Fam38Cat29">#REF!</definedName>
    <definedName name="Fam38Cat3">#REF!</definedName>
    <definedName name="Fam38Cat30">#REF!</definedName>
    <definedName name="Fam38Cat31">#REF!</definedName>
    <definedName name="Fam38Cat32">#REF!</definedName>
    <definedName name="Fam38Cat33">#REF!</definedName>
    <definedName name="Fam38Cat34">#REF!</definedName>
    <definedName name="Fam38Cat35">#REF!</definedName>
    <definedName name="Fam38Cat36">#REF!</definedName>
    <definedName name="Fam38Cat37">#REF!</definedName>
    <definedName name="Fam38Cat38">#REF!</definedName>
    <definedName name="Fam38Cat39">#REF!</definedName>
    <definedName name="Fam38Cat4">#REF!</definedName>
    <definedName name="Fam38Cat40">#REF!</definedName>
    <definedName name="Fam38Cat41">#REF!</definedName>
    <definedName name="Fam38Cat42">#REF!</definedName>
    <definedName name="Fam38Cat5">#REF!</definedName>
    <definedName name="Fam38Cat6">#REF!</definedName>
    <definedName name="Fam38Cat7">#REF!</definedName>
    <definedName name="Fam38Cat8">#REF!</definedName>
    <definedName name="Fam38Cat9">#REF!</definedName>
    <definedName name="Fam39Cat1">#REF!</definedName>
    <definedName name="Fam39Cat10">#REF!</definedName>
    <definedName name="Fam39Cat11">#REF!</definedName>
    <definedName name="Fam39Cat12">#REF!</definedName>
    <definedName name="Fam39Cat13">#REF!</definedName>
    <definedName name="Fam39Cat14">#REF!</definedName>
    <definedName name="Fam39Cat15">#REF!</definedName>
    <definedName name="Fam39Cat16">#REF!</definedName>
    <definedName name="Fam39Cat17">#REF!</definedName>
    <definedName name="Fam39Cat18">#REF!</definedName>
    <definedName name="Fam39Cat19">#REF!</definedName>
    <definedName name="Fam39Cat2">#REF!</definedName>
    <definedName name="Fam39Cat20">#REF!</definedName>
    <definedName name="Fam39Cat21">#REF!</definedName>
    <definedName name="Fam39Cat22">#REF!</definedName>
    <definedName name="Fam39Cat23">#REF!</definedName>
    <definedName name="Fam39Cat24">#REF!</definedName>
    <definedName name="Fam39Cat25">#REF!</definedName>
    <definedName name="Fam39Cat26">#REF!</definedName>
    <definedName name="Fam39Cat27">#REF!</definedName>
    <definedName name="Fam39Cat28">#REF!</definedName>
    <definedName name="Fam39Cat29">#REF!</definedName>
    <definedName name="Fam39Cat3">#REF!</definedName>
    <definedName name="Fam39Cat30">#REF!</definedName>
    <definedName name="Fam39Cat31">#REF!</definedName>
    <definedName name="Fam39Cat32">#REF!</definedName>
    <definedName name="Fam39Cat33">#REF!</definedName>
    <definedName name="Fam39Cat34">#REF!</definedName>
    <definedName name="Fam39Cat4">#REF!</definedName>
    <definedName name="Fam39Cat5">#REF!</definedName>
    <definedName name="Fam39Cat6">#REF!</definedName>
    <definedName name="Fam39Cat7">#REF!</definedName>
    <definedName name="Fam39Cat8">#REF!</definedName>
    <definedName name="Fam39Cat9">#REF!</definedName>
    <definedName name="Fam3Cat1">#REF!</definedName>
    <definedName name="Fam3Cat2">#REF!</definedName>
    <definedName name="Fam3Cat3">#REF!</definedName>
    <definedName name="Fam40Cat1">#REF!</definedName>
    <definedName name="Fam40Cat10">#REF!</definedName>
    <definedName name="Fam40Cat11">#REF!</definedName>
    <definedName name="Fam40Cat12">#REF!</definedName>
    <definedName name="Fam40Cat13">#REF!</definedName>
    <definedName name="Fam40Cat14">#REF!</definedName>
    <definedName name="Fam40Cat15">#REF!</definedName>
    <definedName name="Fam40Cat16">#REF!</definedName>
    <definedName name="Fam40Cat17">#REF!</definedName>
    <definedName name="Fam40Cat18">#REF!</definedName>
    <definedName name="Fam40Cat19">#REF!</definedName>
    <definedName name="Fam40Cat2">#REF!</definedName>
    <definedName name="Fam40Cat20">#REF!</definedName>
    <definedName name="Fam40Cat21">#REF!</definedName>
    <definedName name="Fam40Cat22">#REF!</definedName>
    <definedName name="Fam40Cat23">#REF!</definedName>
    <definedName name="Fam40Cat24">#REF!</definedName>
    <definedName name="Fam40Cat3">#REF!</definedName>
    <definedName name="Fam40Cat4">#REF!</definedName>
    <definedName name="Fam40Cat5">#REF!</definedName>
    <definedName name="Fam40Cat6">#REF!</definedName>
    <definedName name="Fam40Cat7">#REF!</definedName>
    <definedName name="Fam40Cat8">#REF!</definedName>
    <definedName name="Fam40Cat9">#REF!</definedName>
    <definedName name="Fam41Cat1">#REF!</definedName>
    <definedName name="Fam41Cat2">#REF!</definedName>
    <definedName name="Fam41Cat3">#REF!</definedName>
    <definedName name="Fam41Cat4">#REF!</definedName>
    <definedName name="Fam42Cat1">#REF!</definedName>
    <definedName name="Fam42Cat2">#REF!</definedName>
    <definedName name="Fam42Cat3">#REF!</definedName>
    <definedName name="Fam42Cat4">#REF!</definedName>
    <definedName name="Fam42Cat5">#REF!</definedName>
    <definedName name="Fam42Cat6">#REF!</definedName>
    <definedName name="Fam42Cat7">#REF!</definedName>
    <definedName name="Fam42Cat8">#REF!</definedName>
    <definedName name="Fam43Cat1">#REF!</definedName>
    <definedName name="Fam43Cat10">#REF!</definedName>
    <definedName name="Fam43Cat11">#REF!</definedName>
    <definedName name="Fam43Cat12">#REF!</definedName>
    <definedName name="Fam43Cat13">#REF!</definedName>
    <definedName name="Fam43Cat14">#REF!</definedName>
    <definedName name="Fam43Cat15">#REF!</definedName>
    <definedName name="Fam43Cat16">#REF!</definedName>
    <definedName name="Fam43Cat17">#REF!</definedName>
    <definedName name="Fam43Cat18">#REF!</definedName>
    <definedName name="Fam43Cat19">#REF!</definedName>
    <definedName name="Fam43Cat2">#REF!</definedName>
    <definedName name="Fam43Cat3">#REF!</definedName>
    <definedName name="Fam43Cat4">#REF!</definedName>
    <definedName name="Fam43Cat5">#REF!</definedName>
    <definedName name="Fam43Cat6">#REF!</definedName>
    <definedName name="Fam43Cat7">#REF!</definedName>
    <definedName name="Fam43Cat8">#REF!</definedName>
    <definedName name="Fam43Cat9">#REF!</definedName>
    <definedName name="Fam44Cat1">#REF!</definedName>
    <definedName name="Fam44Cat10">#REF!</definedName>
    <definedName name="Fam44Cat11">#REF!</definedName>
    <definedName name="Fam44Cat12">#REF!</definedName>
    <definedName name="Fam44Cat13">#REF!</definedName>
    <definedName name="Fam44Cat14">#REF!</definedName>
    <definedName name="Fam44Cat15">#REF!</definedName>
    <definedName name="Fam44Cat16">#REF!</definedName>
    <definedName name="Fam44Cat17">#REF!</definedName>
    <definedName name="Fam44Cat18">#REF!</definedName>
    <definedName name="Fam44Cat19">#REF!</definedName>
    <definedName name="Fam44Cat2">#REF!</definedName>
    <definedName name="Fam44Cat20">#REF!</definedName>
    <definedName name="Fam44Cat21">#REF!</definedName>
    <definedName name="Fam44Cat22">#REF!</definedName>
    <definedName name="Fam44Cat23">#REF!</definedName>
    <definedName name="Fam44Cat24">#REF!</definedName>
    <definedName name="Fam44Cat25">#REF!</definedName>
    <definedName name="Fam44Cat26">#REF!</definedName>
    <definedName name="Fam44Cat27">#REF!</definedName>
    <definedName name="Fam44Cat28">#REF!</definedName>
    <definedName name="Fam44Cat29">#REF!</definedName>
    <definedName name="Fam44Cat3">#REF!</definedName>
    <definedName name="Fam44Cat30">#REF!</definedName>
    <definedName name="Fam44Cat31">#REF!</definedName>
    <definedName name="Fam44Cat32">#REF!</definedName>
    <definedName name="Fam44Cat33">#REF!</definedName>
    <definedName name="Fam44Cat34">#REF!</definedName>
    <definedName name="Fam44Cat35">#REF!</definedName>
    <definedName name="Fam44Cat36">#REF!</definedName>
    <definedName name="Fam44Cat37">#REF!</definedName>
    <definedName name="Fam44Cat4">#REF!</definedName>
    <definedName name="Fam44Cat5">#REF!</definedName>
    <definedName name="Fam44Cat6">#REF!</definedName>
    <definedName name="Fam44Cat7">#REF!</definedName>
    <definedName name="Fam44Cat8">#REF!</definedName>
    <definedName name="Fam44Cat9">#REF!</definedName>
    <definedName name="Fam45Cat1">#REF!</definedName>
    <definedName name="Fam45Cat10">#REF!</definedName>
    <definedName name="Fam45Cat11">#REF!</definedName>
    <definedName name="Fam45Cat12">#REF!</definedName>
    <definedName name="Fam45Cat13">#REF!</definedName>
    <definedName name="Fam45Cat14">#REF!</definedName>
    <definedName name="Fam45Cat15">#REF!</definedName>
    <definedName name="Fam45Cat16">#REF!</definedName>
    <definedName name="Fam45Cat17">#REF!</definedName>
    <definedName name="Fam45Cat18">#REF!</definedName>
    <definedName name="Fam45Cat19">#REF!</definedName>
    <definedName name="Fam45Cat2">#REF!</definedName>
    <definedName name="Fam45Cat3">#REF!</definedName>
    <definedName name="Fam45Cat4">#REF!</definedName>
    <definedName name="Fam45Cat5">#REF!</definedName>
    <definedName name="Fam45Cat6">#REF!</definedName>
    <definedName name="Fam45Cat7">#REF!</definedName>
    <definedName name="Fam45Cat8">#REF!</definedName>
    <definedName name="Fam45Cat9">#REF!</definedName>
    <definedName name="Fam46Cat1">#REF!</definedName>
    <definedName name="Fam46Cat10">#REF!</definedName>
    <definedName name="Fam46Cat11">#REF!</definedName>
    <definedName name="Fam46Cat12">#REF!</definedName>
    <definedName name="Fam46Cat13">#REF!</definedName>
    <definedName name="Fam46Cat14">#REF!</definedName>
    <definedName name="Fam46Cat2">#REF!</definedName>
    <definedName name="Fam46Cat3">#REF!</definedName>
    <definedName name="Fam46Cat4">#REF!</definedName>
    <definedName name="Fam46Cat5">#REF!</definedName>
    <definedName name="Fam46Cat6">#REF!</definedName>
    <definedName name="Fam46Cat7">#REF!</definedName>
    <definedName name="Fam46Cat8">#REF!</definedName>
    <definedName name="Fam46Cat9">#REF!</definedName>
    <definedName name="Fam47Cat1">#REF!</definedName>
    <definedName name="Fam47Cat10">#REF!</definedName>
    <definedName name="Fam47Cat11">#REF!</definedName>
    <definedName name="Fam47Cat12">#REF!</definedName>
    <definedName name="Fam47Cat13">#REF!</definedName>
    <definedName name="Fam47Cat14">#REF!</definedName>
    <definedName name="Fam47Cat15">#REF!</definedName>
    <definedName name="Fam47Cat16">#REF!</definedName>
    <definedName name="Fam47Cat2">#REF!</definedName>
    <definedName name="Fam47Cat3">#REF!</definedName>
    <definedName name="Fam47Cat4">#REF!</definedName>
    <definedName name="Fam47Cat5">#REF!</definedName>
    <definedName name="Fam47Cat6">#REF!</definedName>
    <definedName name="Fam47Cat7">#REF!</definedName>
    <definedName name="Fam47Cat8">#REF!</definedName>
    <definedName name="Fam47Cat9">#REF!</definedName>
    <definedName name="Fam48Cat1">#REF!</definedName>
    <definedName name="Fam48Cat2">#REF!</definedName>
    <definedName name="Fam49Cat1">#REF!</definedName>
    <definedName name="Fam49Cat2">#REF!</definedName>
    <definedName name="Fam49Cat3">#REF!</definedName>
    <definedName name="Fam49Cat4">#REF!</definedName>
    <definedName name="Fam49Cat5">#REF!</definedName>
    <definedName name="Fam4Cat1">#REF!</definedName>
    <definedName name="Fam4Cat2">#REF!</definedName>
    <definedName name="Fam4Cat3">#REF!</definedName>
    <definedName name="Fam50Cat1">#REF!</definedName>
    <definedName name="Fam50Cat10">#REF!</definedName>
    <definedName name="Fam50Cat11">#REF!</definedName>
    <definedName name="Fam50Cat12">#REF!</definedName>
    <definedName name="Fam50Cat13">#REF!</definedName>
    <definedName name="Fam50Cat14">#REF!</definedName>
    <definedName name="Fam50Cat15">#REF!</definedName>
    <definedName name="Fam50Cat16">#REF!</definedName>
    <definedName name="Fam50Cat17">#REF!</definedName>
    <definedName name="Fam50Cat18">#REF!</definedName>
    <definedName name="Fam50Cat19">#REF!</definedName>
    <definedName name="Fam50Cat2">#REF!</definedName>
    <definedName name="Fam50Cat20">#REF!</definedName>
    <definedName name="Fam50Cat21">#REF!</definedName>
    <definedName name="Fam50Cat3">#REF!</definedName>
    <definedName name="Fam50Cat4">#REF!</definedName>
    <definedName name="Fam50Cat5">#REF!</definedName>
    <definedName name="Fam50Cat6">#REF!</definedName>
    <definedName name="Fam50Cat7">#REF!</definedName>
    <definedName name="Fam50Cat8">#REF!</definedName>
    <definedName name="Fam50Cat9">#REF!</definedName>
    <definedName name="Fam51Cat1">#REF!</definedName>
    <definedName name="Fam51Cat10">#REF!</definedName>
    <definedName name="Fam51Cat11">#REF!</definedName>
    <definedName name="Fam51Cat12">#REF!</definedName>
    <definedName name="Fam51Cat13">#REF!</definedName>
    <definedName name="Fam51Cat14">#REF!</definedName>
    <definedName name="Fam51Cat15">#REF!</definedName>
    <definedName name="Fam51Cat16">#REF!</definedName>
    <definedName name="Fam51Cat17">#REF!</definedName>
    <definedName name="Fam51Cat18">#REF!</definedName>
    <definedName name="Fam51Cat19">#REF!</definedName>
    <definedName name="Fam51Cat2">#REF!</definedName>
    <definedName name="Fam51Cat20">#REF!</definedName>
    <definedName name="Fam51Cat21">#REF!</definedName>
    <definedName name="Fam51Cat3">#REF!</definedName>
    <definedName name="Fam51Cat4">#REF!</definedName>
    <definedName name="Fam51Cat5">#REF!</definedName>
    <definedName name="Fam51Cat6">#REF!</definedName>
    <definedName name="Fam51Cat7">#REF!</definedName>
    <definedName name="Fam51Cat8">#REF!</definedName>
    <definedName name="Fam51Cat9">#REF!</definedName>
    <definedName name="Fam52Cat1">#REF!</definedName>
    <definedName name="Fam52Cat10">#REF!</definedName>
    <definedName name="Fam52Cat2">#REF!</definedName>
    <definedName name="Fam52Cat3">#REF!</definedName>
    <definedName name="Fam52Cat4">#REF!</definedName>
    <definedName name="Fam52Cat5">#REF!</definedName>
    <definedName name="Fam52Cat6">#REF!</definedName>
    <definedName name="Fam52Cat7">#REF!</definedName>
    <definedName name="Fam52Cat8">#REF!</definedName>
    <definedName name="Fam52Cat9">#REF!</definedName>
    <definedName name="Fam53Cat1">#REF!</definedName>
    <definedName name="Fam53Cat10">#REF!</definedName>
    <definedName name="Fam53Cat11">#REF!</definedName>
    <definedName name="Fam53Cat12">#REF!</definedName>
    <definedName name="Fam53Cat13">#REF!</definedName>
    <definedName name="Fam53Cat14">#REF!</definedName>
    <definedName name="Fam53Cat15">#REF!</definedName>
    <definedName name="Fam53Cat16">#REF!</definedName>
    <definedName name="Fam53Cat17">#REF!</definedName>
    <definedName name="Fam53Cat18">#REF!</definedName>
    <definedName name="Fam53Cat19">#REF!</definedName>
    <definedName name="Fam53Cat2">#REF!</definedName>
    <definedName name="Fam53Cat20">#REF!</definedName>
    <definedName name="Fam53Cat21">#REF!</definedName>
    <definedName name="Fam53Cat22">#REF!</definedName>
    <definedName name="Fam53Cat23">#REF!</definedName>
    <definedName name="Fam53Cat3">#REF!</definedName>
    <definedName name="Fam53Cat4">#REF!</definedName>
    <definedName name="Fam53Cat5">#REF!</definedName>
    <definedName name="Fam53Cat6">#REF!</definedName>
    <definedName name="Fam53Cat7">#REF!</definedName>
    <definedName name="Fam53Cat8">#REF!</definedName>
    <definedName name="Fam53Cat9">#REF!</definedName>
    <definedName name="Fam54Cat1">#REF!</definedName>
    <definedName name="Fam54Cat10">#REF!</definedName>
    <definedName name="Fam54Cat11">#REF!</definedName>
    <definedName name="Fam54Cat12">#REF!</definedName>
    <definedName name="Fam54Cat13">#REF!</definedName>
    <definedName name="Fam54Cat14">#REF!</definedName>
    <definedName name="Fam54Cat15">#REF!</definedName>
    <definedName name="Fam54Cat16">#REF!</definedName>
    <definedName name="Fam54Cat17">#REF!</definedName>
    <definedName name="Fam54Cat18">#REF!</definedName>
    <definedName name="Fam54Cat2">#REF!</definedName>
    <definedName name="Fam54Cat3">#REF!</definedName>
    <definedName name="Fam54Cat4">#REF!</definedName>
    <definedName name="Fam54Cat5">#REF!</definedName>
    <definedName name="Fam54Cat6">#REF!</definedName>
    <definedName name="Fam54Cat7">#REF!</definedName>
    <definedName name="Fam54Cat8">#REF!</definedName>
    <definedName name="Fam54Cat9">#REF!</definedName>
    <definedName name="Fam55Cat1">#REF!</definedName>
    <definedName name="Fam55Cat2">#REF!</definedName>
    <definedName name="Fam56Cat1">#REF!</definedName>
    <definedName name="Fam56Cat10">#REF!</definedName>
    <definedName name="Fam56Cat11">#REF!</definedName>
    <definedName name="Fam56Cat12">#REF!</definedName>
    <definedName name="Fam56Cat2">#REF!</definedName>
    <definedName name="Fam56Cat3">#REF!</definedName>
    <definedName name="Fam56Cat4">#REF!</definedName>
    <definedName name="Fam56Cat5">#REF!</definedName>
    <definedName name="Fam56Cat6">#REF!</definedName>
    <definedName name="Fam56Cat7">#REF!</definedName>
    <definedName name="Fam56Cat8">#REF!</definedName>
    <definedName name="Fam56Cat9">#REF!</definedName>
    <definedName name="Fam57Cat1">#REF!</definedName>
    <definedName name="Fam58Cat1">#REF!</definedName>
    <definedName name="Fam58Cat2">#REF!</definedName>
    <definedName name="Fam59Cat1">#REF!</definedName>
    <definedName name="Fam59Cat2">#REF!</definedName>
    <definedName name="Fam5Cat1">#REF!</definedName>
    <definedName name="Fam5Cat2">#REF!</definedName>
    <definedName name="Fam5Cat3">#REF!</definedName>
    <definedName name="Fam60Cat1">#REF!</definedName>
    <definedName name="Fam60Cat10">#REF!</definedName>
    <definedName name="Fam60Cat11">#REF!</definedName>
    <definedName name="Fam60Cat12">#REF!</definedName>
    <definedName name="Fam60Cat13">#REF!</definedName>
    <definedName name="Fam60Cat14">#REF!</definedName>
    <definedName name="Fam60Cat15">#REF!</definedName>
    <definedName name="Fam60Cat16">#REF!</definedName>
    <definedName name="Fam60Cat17">#REF!</definedName>
    <definedName name="Fam60Cat18">#REF!</definedName>
    <definedName name="Fam60Cat19">#REF!</definedName>
    <definedName name="Fam60Cat2">#REF!</definedName>
    <definedName name="Fam60Cat20">#REF!</definedName>
    <definedName name="Fam60Cat21">#REF!</definedName>
    <definedName name="Fam60Cat22">#REF!</definedName>
    <definedName name="Fam60Cat23">#REF!</definedName>
    <definedName name="Fam60Cat3">#REF!</definedName>
    <definedName name="Fam60Cat4">#REF!</definedName>
    <definedName name="Fam60Cat5">#REF!</definedName>
    <definedName name="Fam60Cat6">#REF!</definedName>
    <definedName name="Fam60Cat7">#REF!</definedName>
    <definedName name="Fam60Cat8">#REF!</definedName>
    <definedName name="Fam60Cat9">#REF!</definedName>
    <definedName name="Fam61Cat1">#REF!</definedName>
    <definedName name="Fam61Cat10">#REF!</definedName>
    <definedName name="Fam61Cat11">#REF!</definedName>
    <definedName name="Fam61Cat12">#REF!</definedName>
    <definedName name="Fam61Cat13">#REF!</definedName>
    <definedName name="Fam61Cat14">#REF!</definedName>
    <definedName name="Fam61Cat15">#REF!</definedName>
    <definedName name="Fam61Cat16">#REF!</definedName>
    <definedName name="Fam61Cat17">#REF!</definedName>
    <definedName name="Fam61Cat18">#REF!</definedName>
    <definedName name="Fam61Cat2">#REF!</definedName>
    <definedName name="Fam61Cat3">#REF!</definedName>
    <definedName name="Fam61Cat4">#REF!</definedName>
    <definedName name="Fam61Cat5">#REF!</definedName>
    <definedName name="Fam61Cat6">#REF!</definedName>
    <definedName name="Fam61Cat7">#REF!</definedName>
    <definedName name="Fam61Cat8">#REF!</definedName>
    <definedName name="Fam61Cat9">#REF!</definedName>
    <definedName name="Fam62Cat1">#REF!</definedName>
    <definedName name="Fam62Cat2">#REF!</definedName>
    <definedName name="Fam63Cat1">#REF!</definedName>
    <definedName name="Fam63Cat10">#REF!</definedName>
    <definedName name="Fam63Cat11">#REF!</definedName>
    <definedName name="Fam63Cat12">#REF!</definedName>
    <definedName name="Fam63Cat2">#REF!</definedName>
    <definedName name="Fam63Cat3">#REF!</definedName>
    <definedName name="Fam63Cat4">#REF!</definedName>
    <definedName name="Fam63Cat5">#REF!</definedName>
    <definedName name="Fam63Cat6">#REF!</definedName>
    <definedName name="Fam63Cat7">#REF!</definedName>
    <definedName name="Fam63Cat8">#REF!</definedName>
    <definedName name="Fam63Cat9">#REF!</definedName>
    <definedName name="Fam6Cat1">#REF!</definedName>
    <definedName name="Fam6Cat2">#REF!</definedName>
    <definedName name="Fam6Cat3">#REF!</definedName>
    <definedName name="Fam7Cat1">#REF!</definedName>
    <definedName name="Fam7Cat2">#REF!</definedName>
    <definedName name="Fam7Cat3">#REF!</definedName>
    <definedName name="Fam8Cat1">#REF!</definedName>
    <definedName name="Fam8Cat10">#REF!</definedName>
    <definedName name="Fam8Cat11">#REF!</definedName>
    <definedName name="Fam8Cat12">#REF!</definedName>
    <definedName name="Fam8Cat13">#REF!</definedName>
    <definedName name="Fam8Cat14">#REF!</definedName>
    <definedName name="Fam8Cat15">#REF!</definedName>
    <definedName name="Fam8Cat16">#REF!</definedName>
    <definedName name="Fam8Cat17">#REF!</definedName>
    <definedName name="Fam8Cat18">#REF!</definedName>
    <definedName name="Fam8Cat19">#REF!</definedName>
    <definedName name="Fam8Cat2">#REF!</definedName>
    <definedName name="Fam8Cat20">#REF!</definedName>
    <definedName name="Fam8Cat21">#REF!</definedName>
    <definedName name="Fam8Cat22">#REF!</definedName>
    <definedName name="Fam8Cat23">#REF!</definedName>
    <definedName name="Fam8Cat24">#REF!</definedName>
    <definedName name="Fam8Cat25">#REF!</definedName>
    <definedName name="Fam8Cat3">#REF!</definedName>
    <definedName name="Fam8Cat4">#REF!</definedName>
    <definedName name="Fam8Cat5">#REF!</definedName>
    <definedName name="Fam8Cat6">#REF!</definedName>
    <definedName name="Fam8Cat7">#REF!</definedName>
    <definedName name="Fam8Cat8">#REF!</definedName>
    <definedName name="Fam8Cat9">#REF!</definedName>
    <definedName name="Fam9Cat1">#REF!</definedName>
    <definedName name="Fam9Cat10">#REF!</definedName>
    <definedName name="Fam9Cat11">#REF!</definedName>
    <definedName name="Fam9Cat12">#REF!</definedName>
    <definedName name="Fam9Cat13">#REF!</definedName>
    <definedName name="Fam9Cat14">#REF!</definedName>
    <definedName name="Fam9Cat15">#REF!</definedName>
    <definedName name="Fam9Cat16">#REF!</definedName>
    <definedName name="Fam9Cat17">#REF!</definedName>
    <definedName name="Fam9Cat18">#REF!</definedName>
    <definedName name="Fam9Cat19">#REF!</definedName>
    <definedName name="Fam9Cat2">#REF!</definedName>
    <definedName name="Fam9Cat20">#REF!</definedName>
    <definedName name="Fam9Cat21">#REF!</definedName>
    <definedName name="Fam9Cat3">#REF!</definedName>
    <definedName name="Fam9Cat4">#REF!</definedName>
    <definedName name="Fam9Cat5">#REF!</definedName>
    <definedName name="Fam9Cat6">#REF!</definedName>
    <definedName name="Fam9Cat7">#REF!</definedName>
    <definedName name="Fam9Cat8">#REF!</definedName>
    <definedName name="Fam9Cat9">#REF!</definedName>
    <definedName name="Family1">#REF!</definedName>
    <definedName name="Family10">#REF!</definedName>
    <definedName name="Family11">#REF!</definedName>
    <definedName name="Family12">#REF!</definedName>
    <definedName name="Family13">#REF!</definedName>
    <definedName name="Family14">#REF!</definedName>
    <definedName name="Family15">#REF!</definedName>
    <definedName name="Family16">#REF!</definedName>
    <definedName name="Family17">#REF!</definedName>
    <definedName name="Family18">#REF!</definedName>
    <definedName name="Family19">#REF!</definedName>
    <definedName name="Family2">#REF!</definedName>
    <definedName name="Family20">#REF!</definedName>
    <definedName name="Family21">#REF!</definedName>
    <definedName name="Family22">#REF!</definedName>
    <definedName name="Family23">#REF!</definedName>
    <definedName name="Family24">#REF!</definedName>
    <definedName name="Family25">#REF!</definedName>
    <definedName name="Family26">#REF!</definedName>
    <definedName name="Family27">#REF!</definedName>
    <definedName name="Family28">#REF!</definedName>
    <definedName name="Family29">#REF!</definedName>
    <definedName name="Family3">#REF!</definedName>
    <definedName name="Family30">#REF!</definedName>
    <definedName name="Family31">#REF!</definedName>
    <definedName name="Family32">#REF!</definedName>
    <definedName name="Family33">#REF!</definedName>
    <definedName name="Family34">#REF!</definedName>
    <definedName name="Family35">#REF!</definedName>
    <definedName name="Family36">#REF!</definedName>
    <definedName name="Family37">#REF!</definedName>
    <definedName name="Family38">#REF!</definedName>
    <definedName name="Family39">#REF!</definedName>
    <definedName name="Family4">#REF!</definedName>
    <definedName name="Family40">#REF!</definedName>
    <definedName name="Family41">#REF!</definedName>
    <definedName name="Family42">#REF!</definedName>
    <definedName name="Family43">#REF!</definedName>
    <definedName name="Family44">#REF!</definedName>
    <definedName name="Family45">#REF!</definedName>
    <definedName name="Family46">#REF!</definedName>
    <definedName name="Family47">#REF!</definedName>
    <definedName name="Family48">#REF!</definedName>
    <definedName name="Family49">#REF!</definedName>
    <definedName name="Family5">#REF!</definedName>
    <definedName name="Family50">#REF!</definedName>
    <definedName name="Family51">#REF!</definedName>
    <definedName name="Family52">#REF!</definedName>
    <definedName name="Family53">#REF!</definedName>
    <definedName name="Family54">#REF!</definedName>
    <definedName name="Family55">#REF!</definedName>
    <definedName name="Family56">#REF!</definedName>
    <definedName name="Family57">#REF!</definedName>
    <definedName name="Family58">#REF!</definedName>
    <definedName name="Family59">#REF!</definedName>
    <definedName name="Family6">#REF!</definedName>
    <definedName name="Family60">#REF!</definedName>
    <definedName name="Family61">#REF!</definedName>
    <definedName name="Family62">#REF!</definedName>
    <definedName name="Family63">#REF!</definedName>
    <definedName name="Family7">#REF!</definedName>
    <definedName name="Family8">#REF!</definedName>
    <definedName name="Family9">#REF!</definedName>
    <definedName name="FlatCopy">#REF!</definedName>
    <definedName name="GstFactor">#REF!</definedName>
    <definedName name="iss_option" localSheetId="1">#REF!</definedName>
    <definedName name="iss_option">#REF!</definedName>
    <definedName name="iss_pn" localSheetId="1">#REF!</definedName>
    <definedName name="iss_pn">#REF!</definedName>
    <definedName name="LeftCol">#REF!</definedName>
    <definedName name="ListPrice범위">#REF!</definedName>
    <definedName name="MainDataAllUsers">#REF!</definedName>
    <definedName name="MPALL">#REF!</definedName>
    <definedName name="MPG_Col">#REF!</definedName>
    <definedName name="MPPT1">#REF!</definedName>
    <definedName name="MPPT2">#REF!</definedName>
    <definedName name="MPPT3">#REF!</definedName>
    <definedName name="MPQTY">#REF!</definedName>
    <definedName name="nrAllColsLup">#REF!</definedName>
    <definedName name="nrCategories">#REF!</definedName>
    <definedName name="nrColAccess">#REF!</definedName>
    <definedName name="nrCustBuyEx">#REF!</definedName>
    <definedName name="nrCustBuyInc">#REF!</definedName>
    <definedName name="nrCustDistBuyEx">#REF!</definedName>
    <definedName name="nrCustDistComm">#REF!</definedName>
    <definedName name="nrCustomBuyEx">#REF!</definedName>
    <definedName name="nrCustomBuyInc">#REF!</definedName>
    <definedName name="nrCustomDistEx">#REF!</definedName>
    <definedName name="nrCustomDistInc">#REF!</definedName>
    <definedName name="nrCustomPrices">#REF!</definedName>
    <definedName name="nrCustomPricesFF">#REF!</definedName>
    <definedName name="nrCustomRbpEx">#REF!</definedName>
    <definedName name="nrCustomRbpInc">#REF!</definedName>
    <definedName name="nrCustomStart">#REF!</definedName>
    <definedName name="nrCustReslBuyEx">#REF!</definedName>
    <definedName name="nrCustReslComm">#REF!</definedName>
    <definedName name="nrDetailsVisible">#REF!</definedName>
    <definedName name="nrDiscCols">#REF!</definedName>
    <definedName name="nrDiscountCol">#REF!</definedName>
    <definedName name="nrFamilies">#REF!</definedName>
    <definedName name="nrLastRow">#REF!</definedName>
    <definedName name="nrNotesVisible">#REF!</definedName>
    <definedName name="nrPassTbl">#REF!</definedName>
    <definedName name="nrSavePass">#REF!</definedName>
    <definedName name="nrThisUser">#REF!</definedName>
    <definedName name="nrUserEntered">#REF!</definedName>
    <definedName name="Numbers">#REF!</definedName>
    <definedName name="OPTION_PN" localSheetId="1">#REF!</definedName>
    <definedName name="OPTION_PN">#REF!</definedName>
    <definedName name="OPTION_PN6">[1]OPT!$A$1:$A$65536</definedName>
    <definedName name="OPTION_TOTAL" localSheetId="1">#REF!</definedName>
    <definedName name="OPTION_TOTAL">#REF!</definedName>
    <definedName name="OPTION_TOTAL6">[1]OPT!$A$1:$E$65536</definedName>
    <definedName name="OverallDisc">#REF!</definedName>
    <definedName name="PartNo">#REF!</definedName>
    <definedName name="Patsy">#REF!</definedName>
    <definedName name="PriceCols">#REF!</definedName>
    <definedName name="_xlnm.Print_Area" localSheetId="0">견적서_양식!$A$1:$F$49</definedName>
    <definedName name="_xlnm.Print_Area" localSheetId="1">'표준가격표(6-5%)'!$A$1:$J$181</definedName>
    <definedName name="_xlnm.Print_Titles" localSheetId="1">'표준가격표(6-5%)'!$3:$4</definedName>
    <definedName name="RasGantt" localSheetId="1">#REF!</definedName>
    <definedName name="RasGantt">#REF!</definedName>
    <definedName name="rla">#REF!</definedName>
    <definedName name="Start">#REF!</definedName>
    <definedName name="Suggested__List_Price_Inc">#REF!</definedName>
    <definedName name="Tahoma">#REF!</definedName>
    <definedName name="TestName">#REF!</definedName>
    <definedName name="total">#REF!</definedName>
    <definedName name="WS_PN" localSheetId="1">#REF!</definedName>
    <definedName name="WS_PN">#REF!</definedName>
    <definedName name="WS_TOTAL" localSheetId="1">#REF!</definedName>
    <definedName name="WS_TOTAL">#REF!</definedName>
    <definedName name="X255QTY">[2]xSeries255!$D$13:$D$48,[2]xSeries255!$D$51:$D$490</definedName>
    <definedName name="XSER235">#REF!</definedName>
    <definedName name="XSER255">[2]xSeries255!$A$13:$M$48,[2]xSeries255!$A$51:$M$490</definedName>
    <definedName name="XSER335">#REF!</definedName>
    <definedName name="XSER345">#REF!</definedName>
    <definedName name="XSER382">#REF!</definedName>
    <definedName name="Z_EBA405AB_8338_11D5_930F_00010296CC45_.wvu.PrintArea" localSheetId="0" hidden="1">견적서_양식!$C$16:$F$38</definedName>
    <definedName name="장">#REF!</definedName>
    <definedName name="코드">#REF!</definedName>
  </definedNames>
  <calcPr calcId="125725"/>
</workbook>
</file>

<file path=xl/calcChain.xml><?xml version="1.0" encoding="utf-8"?>
<calcChain xmlns="http://schemas.openxmlformats.org/spreadsheetml/2006/main">
  <c r="J38" i="47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C17"/>
  <c r="E38"/>
  <c r="F38" s="1"/>
  <c r="C38"/>
  <c r="E37"/>
  <c r="H37" s="1"/>
  <c r="I37" s="1"/>
  <c r="C37"/>
  <c r="E36"/>
  <c r="H36" s="1"/>
  <c r="I36" s="1"/>
  <c r="C36"/>
  <c r="E35"/>
  <c r="H35" s="1"/>
  <c r="I35" s="1"/>
  <c r="C35"/>
  <c r="E34"/>
  <c r="H34" s="1"/>
  <c r="I34" s="1"/>
  <c r="C34"/>
  <c r="E33"/>
  <c r="H33" s="1"/>
  <c r="I33" s="1"/>
  <c r="C33"/>
  <c r="E32"/>
  <c r="H32" s="1"/>
  <c r="I32" s="1"/>
  <c r="C32"/>
  <c r="E31"/>
  <c r="H31" s="1"/>
  <c r="I31" s="1"/>
  <c r="C31"/>
  <c r="E30"/>
  <c r="H30" s="1"/>
  <c r="I30" s="1"/>
  <c r="C30"/>
  <c r="E29"/>
  <c r="H29" s="1"/>
  <c r="I29" s="1"/>
  <c r="C29"/>
  <c r="E28"/>
  <c r="H28" s="1"/>
  <c r="I28" s="1"/>
  <c r="C28"/>
  <c r="E27"/>
  <c r="H27" s="1"/>
  <c r="I27" s="1"/>
  <c r="C27"/>
  <c r="E26"/>
  <c r="H26" s="1"/>
  <c r="I26" s="1"/>
  <c r="C26"/>
  <c r="E25"/>
  <c r="H25" s="1"/>
  <c r="I25" s="1"/>
  <c r="C25"/>
  <c r="E24"/>
  <c r="H24" s="1"/>
  <c r="I24" s="1"/>
  <c r="C24"/>
  <c r="E23"/>
  <c r="H23" s="1"/>
  <c r="I23" s="1"/>
  <c r="C23"/>
  <c r="E22"/>
  <c r="H22" s="1"/>
  <c r="I22" s="1"/>
  <c r="C22"/>
  <c r="E21"/>
  <c r="H21" s="1"/>
  <c r="I21" s="1"/>
  <c r="C21"/>
  <c r="E20"/>
  <c r="H20" s="1"/>
  <c r="I20" s="1"/>
  <c r="C20"/>
  <c r="E19"/>
  <c r="H19" s="1"/>
  <c r="I19" s="1"/>
  <c r="C19"/>
  <c r="C18"/>
  <c r="E18"/>
  <c r="H18" s="1"/>
  <c r="I18" s="1"/>
  <c r="E17"/>
  <c r="H38" l="1"/>
  <c r="I38" s="1"/>
  <c r="F28"/>
  <c r="F27"/>
  <c r="F26"/>
  <c r="F25"/>
  <c r="F24"/>
  <c r="F23"/>
  <c r="F37" l="1"/>
  <c r="F36"/>
  <c r="F35"/>
  <c r="F34"/>
  <c r="F33"/>
  <c r="F32"/>
  <c r="F31"/>
  <c r="F30"/>
  <c r="F29"/>
  <c r="F22"/>
  <c r="F21"/>
  <c r="F20"/>
  <c r="F19"/>
  <c r="F18"/>
  <c r="C9" l="1"/>
  <c r="F17" l="1"/>
  <c r="F39" s="1"/>
  <c r="F40" s="1"/>
  <c r="H17"/>
  <c r="D294" i="38"/>
  <c r="H293"/>
  <c r="D293"/>
  <c r="H292"/>
  <c r="D292"/>
  <c r="J292" s="1"/>
  <c r="H291"/>
  <c r="D291"/>
  <c r="J291" s="1"/>
  <c r="H290"/>
  <c r="D290"/>
  <c r="H289"/>
  <c r="D289"/>
  <c r="J289" s="1"/>
  <c r="H288"/>
  <c r="D288"/>
  <c r="D287"/>
  <c r="D286"/>
  <c r="H284"/>
  <c r="D284"/>
  <c r="J284" s="1"/>
  <c r="H283"/>
  <c r="D283"/>
  <c r="H282"/>
  <c r="D282"/>
  <c r="J282" s="1"/>
  <c r="H281"/>
  <c r="D281"/>
  <c r="H280"/>
  <c r="D280"/>
  <c r="J280" s="1"/>
  <c r="H279"/>
  <c r="D279"/>
  <c r="H278"/>
  <c r="D278"/>
  <c r="J278" s="1"/>
  <c r="H277"/>
  <c r="D277"/>
  <c r="D276"/>
  <c r="D275"/>
  <c r="D274"/>
  <c r="D273"/>
  <c r="D272"/>
  <c r="D271"/>
  <c r="D270"/>
  <c r="D269"/>
  <c r="J269" s="1"/>
  <c r="H268"/>
  <c r="D268"/>
  <c r="D267"/>
  <c r="H266"/>
  <c r="D266"/>
  <c r="J266" s="1"/>
  <c r="H265"/>
  <c r="D265"/>
  <c r="H264"/>
  <c r="D264"/>
  <c r="J264" s="1"/>
  <c r="H263"/>
  <c r="D263"/>
  <c r="H262"/>
  <c r="D262"/>
  <c r="J262" s="1"/>
  <c r="H261"/>
  <c r="D261"/>
  <c r="J261" s="1"/>
  <c r="H260"/>
  <c r="D260"/>
  <c r="H259"/>
  <c r="D259"/>
  <c r="J259" s="1"/>
  <c r="D258"/>
  <c r="D257"/>
  <c r="H256"/>
  <c r="D256"/>
  <c r="H255"/>
  <c r="D255"/>
  <c r="J255" s="1"/>
  <c r="D254"/>
  <c r="D253"/>
  <c r="H250"/>
  <c r="D250"/>
  <c r="H249"/>
  <c r="D249"/>
  <c r="H248"/>
  <c r="D248"/>
  <c r="H247"/>
  <c r="D247"/>
  <c r="H246"/>
  <c r="D246"/>
  <c r="H245"/>
  <c r="D245"/>
  <c r="H244"/>
  <c r="D244"/>
  <c r="H243"/>
  <c r="D243"/>
  <c r="H242"/>
  <c r="D242"/>
  <c r="H241"/>
  <c r="D241"/>
  <c r="H240"/>
  <c r="D240"/>
  <c r="H239"/>
  <c r="D239"/>
  <c r="H238"/>
  <c r="D238"/>
  <c r="D235"/>
  <c r="D234"/>
  <c r="D233"/>
  <c r="D232"/>
  <c r="D231"/>
  <c r="D230"/>
  <c r="D229"/>
  <c r="D228"/>
  <c r="D227"/>
  <c r="D226"/>
  <c r="D225"/>
  <c r="D224"/>
  <c r="D223"/>
  <c r="D220"/>
  <c r="D219"/>
  <c r="D218"/>
  <c r="D217"/>
  <c r="D216"/>
  <c r="D215"/>
  <c r="D214"/>
  <c r="D213"/>
  <c r="D212"/>
  <c r="D211"/>
  <c r="D210"/>
  <c r="D209"/>
  <c r="D208"/>
  <c r="D207"/>
  <c r="H204"/>
  <c r="D204"/>
  <c r="H203"/>
  <c r="D203"/>
  <c r="H202"/>
  <c r="D202"/>
  <c r="H201"/>
  <c r="D201"/>
  <c r="H200"/>
  <c r="D200"/>
  <c r="H199"/>
  <c r="D199"/>
  <c r="J197"/>
  <c r="H197"/>
  <c r="E197"/>
  <c r="J196"/>
  <c r="H196"/>
  <c r="E196"/>
  <c r="J195"/>
  <c r="H195"/>
  <c r="E195"/>
  <c r="J194"/>
  <c r="H194"/>
  <c r="E194"/>
  <c r="J193"/>
  <c r="H193"/>
  <c r="E193"/>
  <c r="J192"/>
  <c r="H192"/>
  <c r="E192"/>
  <c r="J191"/>
  <c r="H191"/>
  <c r="E191"/>
  <c r="J190"/>
  <c r="H190"/>
  <c r="E190"/>
  <c r="J189"/>
  <c r="H189"/>
  <c r="E189"/>
  <c r="J188"/>
  <c r="H188"/>
  <c r="E188"/>
  <c r="H186"/>
  <c r="D186"/>
  <c r="H185"/>
  <c r="D185"/>
  <c r="H184"/>
  <c r="D184"/>
  <c r="H181"/>
  <c r="D181"/>
  <c r="H180"/>
  <c r="D180"/>
  <c r="H179"/>
  <c r="D179"/>
  <c r="H178"/>
  <c r="D178"/>
  <c r="H177"/>
  <c r="D177"/>
  <c r="H176"/>
  <c r="D176"/>
  <c r="H175"/>
  <c r="D175"/>
  <c r="H174"/>
  <c r="D174"/>
  <c r="H173"/>
  <c r="D173"/>
  <c r="H172"/>
  <c r="D172"/>
  <c r="D171"/>
  <c r="H170"/>
  <c r="D170"/>
  <c r="H169"/>
  <c r="D169"/>
  <c r="D166"/>
  <c r="D165"/>
  <c r="D164"/>
  <c r="D163"/>
  <c r="D162"/>
  <c r="D161"/>
  <c r="D160"/>
  <c r="D159"/>
  <c r="D158"/>
  <c r="D157"/>
  <c r="D156"/>
  <c r="D155"/>
  <c r="D152"/>
  <c r="D151"/>
  <c r="D150"/>
  <c r="D149"/>
  <c r="D148"/>
  <c r="D145"/>
  <c r="D144"/>
  <c r="D143"/>
  <c r="D142"/>
  <c r="D141"/>
  <c r="D140"/>
  <c r="D139"/>
  <c r="D138"/>
  <c r="H135"/>
  <c r="D135"/>
  <c r="H134"/>
  <c r="D134"/>
  <c r="H133"/>
  <c r="D133"/>
  <c r="H132"/>
  <c r="D132"/>
  <c r="H131"/>
  <c r="D131"/>
  <c r="H130"/>
  <c r="D130"/>
  <c r="H129"/>
  <c r="D129"/>
  <c r="H128"/>
  <c r="D128"/>
  <c r="H127"/>
  <c r="D127"/>
  <c r="H126"/>
  <c r="D126"/>
  <c r="H125"/>
  <c r="D125"/>
  <c r="H124"/>
  <c r="D124"/>
  <c r="H123"/>
  <c r="D123"/>
  <c r="H122"/>
  <c r="D122"/>
  <c r="H121"/>
  <c r="D121"/>
  <c r="H118"/>
  <c r="D118"/>
  <c r="H117"/>
  <c r="D117"/>
  <c r="H116"/>
  <c r="D116"/>
  <c r="H115"/>
  <c r="D115"/>
  <c r="H114"/>
  <c r="D114"/>
  <c r="H113"/>
  <c r="D113"/>
  <c r="H102"/>
  <c r="D102"/>
  <c r="H101"/>
  <c r="D101"/>
  <c r="H100"/>
  <c r="D100"/>
  <c r="H99"/>
  <c r="D99"/>
  <c r="H98"/>
  <c r="D98"/>
  <c r="H97"/>
  <c r="D97"/>
  <c r="H96"/>
  <c r="D96"/>
  <c r="H95"/>
  <c r="D95"/>
  <c r="H94"/>
  <c r="D94"/>
  <c r="H93"/>
  <c r="D93"/>
  <c r="H92"/>
  <c r="D92"/>
  <c r="J89"/>
  <c r="H89"/>
  <c r="H88"/>
  <c r="D88"/>
  <c r="H87"/>
  <c r="D87"/>
  <c r="H86"/>
  <c r="D86"/>
  <c r="H83"/>
  <c r="D83"/>
  <c r="H82"/>
  <c r="D82"/>
  <c r="H81"/>
  <c r="D81"/>
  <c r="H80"/>
  <c r="D80"/>
  <c r="H79"/>
  <c r="D79"/>
  <c r="H78"/>
  <c r="D78"/>
  <c r="H77"/>
  <c r="D77"/>
  <c r="H76"/>
  <c r="D76"/>
  <c r="H75"/>
  <c r="D75"/>
  <c r="H74"/>
  <c r="D74"/>
  <c r="H73"/>
  <c r="D73"/>
  <c r="H72"/>
  <c r="D72"/>
  <c r="H71"/>
  <c r="D71"/>
  <c r="H70"/>
  <c r="D70"/>
  <c r="J67"/>
  <c r="H67"/>
  <c r="H66"/>
  <c r="D66"/>
  <c r="J65"/>
  <c r="H65"/>
  <c r="H64"/>
  <c r="D64"/>
  <c r="H63"/>
  <c r="D63"/>
  <c r="H62"/>
  <c r="D62"/>
  <c r="H61"/>
  <c r="D61"/>
  <c r="H58"/>
  <c r="D58"/>
  <c r="H57"/>
  <c r="D57"/>
  <c r="H56"/>
  <c r="D56"/>
  <c r="H55"/>
  <c r="D55"/>
  <c r="H52"/>
  <c r="D52"/>
  <c r="H49"/>
  <c r="D49"/>
  <c r="H48"/>
  <c r="D48"/>
  <c r="H47"/>
  <c r="D47"/>
  <c r="H46"/>
  <c r="D46"/>
  <c r="H43"/>
  <c r="D43"/>
  <c r="H42"/>
  <c r="D42"/>
  <c r="D39"/>
  <c r="D38"/>
  <c r="D37"/>
  <c r="D36"/>
  <c r="D35"/>
  <c r="D32"/>
  <c r="D31"/>
  <c r="D30"/>
  <c r="D29"/>
  <c r="D28"/>
  <c r="D27"/>
  <c r="D26"/>
  <c r="D25"/>
  <c r="D24"/>
  <c r="D21"/>
  <c r="D20"/>
  <c r="D19"/>
  <c r="D18"/>
  <c r="D15"/>
  <c r="D14"/>
  <c r="D13"/>
  <c r="D10"/>
  <c r="D9"/>
  <c r="D8"/>
  <c r="D7"/>
  <c r="G10" l="1"/>
  <c r="G18"/>
  <c r="G19"/>
  <c r="G25"/>
  <c r="G26"/>
  <c r="J42"/>
  <c r="J46"/>
  <c r="J47"/>
  <c r="J48"/>
  <c r="J49"/>
  <c r="J52"/>
  <c r="J64"/>
  <c r="J66"/>
  <c r="J70"/>
  <c r="J71"/>
  <c r="J72"/>
  <c r="J73"/>
  <c r="J74"/>
  <c r="J75"/>
  <c r="J76"/>
  <c r="J77"/>
  <c r="J78"/>
  <c r="J79"/>
  <c r="J81"/>
  <c r="J82"/>
  <c r="J83"/>
  <c r="J86"/>
  <c r="J87"/>
  <c r="J88"/>
  <c r="J92"/>
  <c r="J94"/>
  <c r="J96"/>
  <c r="J98"/>
  <c r="J100"/>
  <c r="J102"/>
  <c r="J113"/>
  <c r="J114"/>
  <c r="J115"/>
  <c r="J116"/>
  <c r="J117"/>
  <c r="J118"/>
  <c r="J121"/>
  <c r="J123"/>
  <c r="J125"/>
  <c r="J127"/>
  <c r="J129"/>
  <c r="J131"/>
  <c r="J133"/>
  <c r="J135"/>
  <c r="J170"/>
  <c r="J172"/>
  <c r="J174"/>
  <c r="J176"/>
  <c r="J178"/>
  <c r="J180"/>
  <c r="J184"/>
  <c r="J185"/>
  <c r="J186"/>
  <c r="J199"/>
  <c r="J200"/>
  <c r="J201"/>
  <c r="J202"/>
  <c r="J203"/>
  <c r="J204"/>
  <c r="G215"/>
  <c r="G219"/>
  <c r="G223"/>
  <c r="G224"/>
  <c r="G225"/>
  <c r="G226"/>
  <c r="G227"/>
  <c r="G228"/>
  <c r="G229"/>
  <c r="J238"/>
  <c r="J240"/>
  <c r="J242"/>
  <c r="J244"/>
  <c r="J246"/>
  <c r="J248"/>
  <c r="J250"/>
  <c r="J263"/>
  <c r="J265"/>
  <c r="J268"/>
  <c r="J55"/>
  <c r="J56"/>
  <c r="J57"/>
  <c r="J58"/>
  <c r="J61"/>
  <c r="J63"/>
  <c r="J80"/>
  <c r="J93"/>
  <c r="J95"/>
  <c r="J97"/>
  <c r="J99"/>
  <c r="J101"/>
  <c r="J122"/>
  <c r="J124"/>
  <c r="J126"/>
  <c r="J128"/>
  <c r="J130"/>
  <c r="J132"/>
  <c r="J134"/>
  <c r="G158"/>
  <c r="G159"/>
  <c r="G160"/>
  <c r="G161"/>
  <c r="G162"/>
  <c r="G163"/>
  <c r="G164"/>
  <c r="G165"/>
  <c r="G166"/>
  <c r="J169"/>
  <c r="J171"/>
  <c r="J173"/>
  <c r="J175"/>
  <c r="J177"/>
  <c r="J179"/>
  <c r="J181"/>
  <c r="G208"/>
  <c r="G212"/>
  <c r="J212" s="1"/>
  <c r="G214"/>
  <c r="G216"/>
  <c r="G218"/>
  <c r="G220"/>
  <c r="G230"/>
  <c r="G233"/>
  <c r="G235"/>
  <c r="J239"/>
  <c r="J241"/>
  <c r="J243"/>
  <c r="J245"/>
  <c r="J247"/>
  <c r="J249"/>
  <c r="J256"/>
  <c r="J277"/>
  <c r="J279"/>
  <c r="J281"/>
  <c r="J283"/>
  <c r="J288"/>
  <c r="J290"/>
  <c r="J225"/>
  <c r="J227"/>
  <c r="J208"/>
  <c r="G210"/>
  <c r="G217"/>
  <c r="J224"/>
  <c r="J226"/>
  <c r="J228"/>
  <c r="G231"/>
  <c r="G234"/>
  <c r="H19"/>
  <c r="H26"/>
  <c r="G7"/>
  <c r="G9"/>
  <c r="J10"/>
  <c r="G13"/>
  <c r="G14"/>
  <c r="G15"/>
  <c r="J18"/>
  <c r="J19"/>
  <c r="G21"/>
  <c r="G24"/>
  <c r="J25"/>
  <c r="J26"/>
  <c r="H10"/>
  <c r="G8"/>
  <c r="G20"/>
  <c r="G27"/>
  <c r="G28"/>
  <c r="G29"/>
  <c r="G30"/>
  <c r="G31"/>
  <c r="G32"/>
  <c r="G35"/>
  <c r="G36"/>
  <c r="G37"/>
  <c r="G38"/>
  <c r="G39"/>
  <c r="J43"/>
  <c r="J62"/>
  <c r="G138"/>
  <c r="G139"/>
  <c r="G140"/>
  <c r="G141"/>
  <c r="G142"/>
  <c r="G143"/>
  <c r="G144"/>
  <c r="G145"/>
  <c r="G149"/>
  <c r="G151"/>
  <c r="G155"/>
  <c r="G157"/>
  <c r="H159"/>
  <c r="H161"/>
  <c r="H163"/>
  <c r="H165"/>
  <c r="G148"/>
  <c r="G150"/>
  <c r="G152"/>
  <c r="G156"/>
  <c r="H158"/>
  <c r="H160"/>
  <c r="H162"/>
  <c r="H164"/>
  <c r="H166"/>
  <c r="J158"/>
  <c r="J159"/>
  <c r="J160"/>
  <c r="J161"/>
  <c r="J162"/>
  <c r="J163"/>
  <c r="J164"/>
  <c r="J165"/>
  <c r="J166"/>
  <c r="H171"/>
  <c r="G207"/>
  <c r="H208"/>
  <c r="G209"/>
  <c r="G211"/>
  <c r="H212"/>
  <c r="G213"/>
  <c r="H214"/>
  <c r="J215"/>
  <c r="J216"/>
  <c r="H218"/>
  <c r="J219"/>
  <c r="J220"/>
  <c r="J223"/>
  <c r="G232"/>
  <c r="J235"/>
  <c r="J260"/>
  <c r="J214"/>
  <c r="J218"/>
  <c r="H223"/>
  <c r="H224"/>
  <c r="H225"/>
  <c r="H226"/>
  <c r="H227"/>
  <c r="H228"/>
  <c r="J229"/>
  <c r="J230"/>
  <c r="J233"/>
  <c r="H235"/>
  <c r="J293"/>
  <c r="H25" l="1"/>
  <c r="H18"/>
  <c r="J213"/>
  <c r="J142"/>
  <c r="J138"/>
  <c r="J38"/>
  <c r="J36"/>
  <c r="J32"/>
  <c r="J27"/>
  <c r="J8"/>
  <c r="J24"/>
  <c r="J15"/>
  <c r="J13"/>
  <c r="J9"/>
  <c r="H234"/>
  <c r="H229"/>
  <c r="H219"/>
  <c r="H215"/>
  <c r="J207"/>
  <c r="J157"/>
  <c r="J141"/>
  <c r="J39"/>
  <c r="J37"/>
  <c r="J35"/>
  <c r="J31"/>
  <c r="J14"/>
  <c r="H231"/>
  <c r="H217"/>
  <c r="J210"/>
  <c r="H233"/>
  <c r="H230"/>
  <c r="H220"/>
  <c r="H216"/>
  <c r="H210"/>
  <c r="J231"/>
  <c r="J234"/>
  <c r="J217"/>
  <c r="H232"/>
  <c r="J232"/>
  <c r="H211"/>
  <c r="H207"/>
  <c r="H156"/>
  <c r="J156"/>
  <c r="H150"/>
  <c r="J150"/>
  <c r="J211"/>
  <c r="H157"/>
  <c r="H151"/>
  <c r="J151"/>
  <c r="H145"/>
  <c r="J145"/>
  <c r="H143"/>
  <c r="H141"/>
  <c r="H139"/>
  <c r="H30"/>
  <c r="H28"/>
  <c r="H20"/>
  <c r="J143"/>
  <c r="J139"/>
  <c r="H21"/>
  <c r="H15"/>
  <c r="H14"/>
  <c r="H13"/>
  <c r="H7"/>
  <c r="J20"/>
  <c r="J28"/>
  <c r="J21"/>
  <c r="H213"/>
  <c r="H209"/>
  <c r="J209"/>
  <c r="H152"/>
  <c r="J152"/>
  <c r="H148"/>
  <c r="J148"/>
  <c r="H155"/>
  <c r="J155"/>
  <c r="H149"/>
  <c r="J149"/>
  <c r="H144"/>
  <c r="J144"/>
  <c r="H142"/>
  <c r="H140"/>
  <c r="H138"/>
  <c r="H39"/>
  <c r="H38"/>
  <c r="H37"/>
  <c r="H36"/>
  <c r="H35"/>
  <c r="H32"/>
  <c r="H31"/>
  <c r="J140"/>
  <c r="H29"/>
  <c r="H27"/>
  <c r="H8"/>
  <c r="H24"/>
  <c r="H9"/>
  <c r="J29"/>
  <c r="J30"/>
  <c r="J7"/>
  <c r="I17" i="47" l="1"/>
  <c r="I40" s="1"/>
</calcChain>
</file>

<file path=xl/sharedStrings.xml><?xml version="1.0" encoding="utf-8"?>
<sst xmlns="http://schemas.openxmlformats.org/spreadsheetml/2006/main" count="561" uniqueCount="554">
  <si>
    <r>
      <t xml:space="preserve">VAT </t>
    </r>
    <r>
      <rPr>
        <sz val="10"/>
        <rFont val="돋움"/>
        <family val="3"/>
      </rPr>
      <t>별도</t>
    </r>
    <phoneticPr fontId="13" type="noConversion"/>
  </si>
  <si>
    <t>PART NO</t>
  </si>
  <si>
    <t>MB137FE/A</t>
  </si>
  <si>
    <t>MB198FE/A</t>
  </si>
  <si>
    <t>NVIDIA GeForce 8800 GT Graphics Card</t>
  </si>
  <si>
    <t>ATI Radeon HD 2600XT Graphics Card</t>
  </si>
  <si>
    <t>1TB SATA 3GB/S HD for Mac Pro</t>
  </si>
  <si>
    <t>MA561FE/A</t>
  </si>
  <si>
    <t>MA566FE/A</t>
  </si>
  <si>
    <t>MB202FE/A</t>
  </si>
  <si>
    <t>MB203FE/A</t>
  </si>
  <si>
    <t>MB204FE/A</t>
  </si>
  <si>
    <t>Apple Micro-DVI to Video Adapter</t>
  </si>
  <si>
    <t>Apple Micro-DVI to VGA Adapter</t>
  </si>
  <si>
    <t>Apple Micro-DVI to DVI Adapter</t>
  </si>
  <si>
    <t>Apple Magsafe Airline Adapter</t>
  </si>
  <si>
    <t>MA348FE/A</t>
  </si>
  <si>
    <t>MA458FE/A</t>
  </si>
  <si>
    <t>Rechargeable Battery</t>
  </si>
  <si>
    <t>Extra Battery - MBP 17"</t>
  </si>
  <si>
    <t>Apple 85W Magsafe Power Adapter-Kor</t>
  </si>
  <si>
    <t>M8661FE/B</t>
  </si>
  <si>
    <t>M9109G/A</t>
  </si>
  <si>
    <t>MA026ZM/A</t>
  </si>
  <si>
    <t>DVI-I to ADC Display Adapter</t>
  </si>
  <si>
    <t>Video Adapter</t>
  </si>
  <si>
    <t>Apple VGA Display Adapter</t>
  </si>
  <si>
    <t>M8753G/A</t>
  </si>
  <si>
    <t>M9573B/A</t>
  </si>
  <si>
    <t>Apple External Modem</t>
  </si>
  <si>
    <t>AirPort Card Adapter</t>
  </si>
  <si>
    <t>M8708G/A</t>
  </si>
  <si>
    <t>M9451G/A</t>
  </si>
  <si>
    <t>PCI-X Gigabit Ethernet card kit</t>
  </si>
  <si>
    <t>MB098G/A</t>
  </si>
  <si>
    <t>MA471G/A</t>
  </si>
  <si>
    <t>MA461G/A</t>
  </si>
  <si>
    <t>M9378G/A</t>
  </si>
  <si>
    <t>MA846G/A</t>
  </si>
  <si>
    <t>MA847G/A</t>
  </si>
  <si>
    <t>Xserve Raid Card</t>
  </si>
  <si>
    <t>Xserve Apple Drive Module 73GB SAS</t>
  </si>
  <si>
    <t>Apple PCI Express Dual Channel Ethernet Card</t>
  </si>
  <si>
    <t>4GB Copper Fibre Channel Cable Kit</t>
  </si>
  <si>
    <t>Copper Fibre Channel Cable (SFP to SFP)</t>
  </si>
  <si>
    <t>Xserve Rack Mounting Kit for Square Hole Racks</t>
  </si>
  <si>
    <t>Xserve Rack Mounting Kit for Threaded Hole Racks</t>
  </si>
  <si>
    <t>MC560KH/A</t>
  </si>
  <si>
    <t>MC561KH/A</t>
  </si>
  <si>
    <t>MC540KH/A</t>
  </si>
  <si>
    <t>MC544KH/A</t>
  </si>
  <si>
    <t>MC547KH/A</t>
  </si>
  <si>
    <t>MC584KH/A</t>
  </si>
  <si>
    <t>iPod Shuffle 2G 4TH GEN - Silver</t>
  </si>
  <si>
    <t>MC585KH/A</t>
  </si>
  <si>
    <t>iPod Shuffle 2G 4TH GEN - Pink</t>
  </si>
  <si>
    <t>MC749KH/A</t>
  </si>
  <si>
    <t>iPod Shuffle 2G 4TH GEN - Orange</t>
  </si>
  <si>
    <t>MC750KH/A</t>
  </si>
  <si>
    <t>iPod Shuffle 2G 4TH GEN - Green</t>
  </si>
  <si>
    <t>MC751KH/A</t>
  </si>
  <si>
    <t>iPod Shuffle 2G 4TH GEN - Blue</t>
  </si>
  <si>
    <t>MB355G/A</t>
  </si>
  <si>
    <t>Dual 4GB Fibre Channel PCIE Card</t>
  </si>
  <si>
    <t>MB356G/A</t>
  </si>
  <si>
    <t>Quad 4GB Fibre Channel PCIE Card</t>
  </si>
  <si>
    <t>M9449G/A</t>
  </si>
  <si>
    <t>Apple Drive Module - 80GB Serial ATA for Xserve</t>
  </si>
  <si>
    <t>MA689Z/B</t>
  </si>
  <si>
    <t>MB090PA/A</t>
  </si>
  <si>
    <t>Apple 750W Xserve Power Supply Kit</t>
  </si>
  <si>
    <t>MB095G/A</t>
  </si>
  <si>
    <t>Xserve Apple Drive Module 80GB SATA</t>
  </si>
  <si>
    <t>MB096G/A</t>
  </si>
  <si>
    <t>Xserve Apple Drive Module 1TB SATA</t>
  </si>
  <si>
    <t>MB097G/A</t>
  </si>
  <si>
    <t>Xserve Apple Drive Module 300GB SAS</t>
  </si>
  <si>
    <t>MB099G/A</t>
  </si>
  <si>
    <t>Dual Channel U320 SCSI PCI-X Card</t>
  </si>
  <si>
    <t>APP for iMac</t>
  </si>
  <si>
    <t>APP for Mac Pro</t>
  </si>
  <si>
    <t>APP for Mac Mini</t>
  </si>
  <si>
    <t>APP for MacBook Air / MacBook / 13" MacBook Pro</t>
  </si>
  <si>
    <t>MD007KH/A</t>
  </si>
  <si>
    <t>MD009KH/A</t>
  </si>
  <si>
    <t>MD011KH/A</t>
  </si>
  <si>
    <t>MD013KH/A</t>
  </si>
  <si>
    <t>MD015KH/A</t>
  </si>
  <si>
    <t>MC769KH/A</t>
  </si>
  <si>
    <t>MC979KH/A</t>
  </si>
  <si>
    <t>MC770KH/A</t>
  </si>
  <si>
    <t>MC980KH/A</t>
  </si>
  <si>
    <t>MC916KH/A</t>
  </si>
  <si>
    <t>MC981KH/A</t>
  </si>
  <si>
    <t>iPad Smart Cover Pink</t>
  </si>
  <si>
    <t>iPad Smart Cover Blue</t>
  </si>
  <si>
    <t>iPad Smart Cover Green</t>
  </si>
  <si>
    <t>iPad 2 Dock</t>
  </si>
  <si>
    <t xml:space="preserve">Digital AV Adapter </t>
  </si>
  <si>
    <t>MC940FE/A</t>
  </si>
  <si>
    <t>MC953FE/A</t>
  </si>
  <si>
    <t>MC309KH/A</t>
  </si>
  <si>
    <t>MC812KH/A</t>
  </si>
  <si>
    <t>MC813KH/A</t>
  </si>
  <si>
    <t>MC814KH/A</t>
  </si>
  <si>
    <r>
      <t>iMac 21.5"/2.7QC(i5)/2X2GB/1TB/6770M 512MB/Magic Mouse/</t>
    </r>
    <r>
      <rPr>
        <sz val="10"/>
        <rFont val="돋움"/>
        <family val="3"/>
        <charset val="129"/>
      </rPr>
      <t>무선키보드</t>
    </r>
    <phoneticPr fontId="15" type="noConversion"/>
  </si>
  <si>
    <t>소비자가</t>
    <phoneticPr fontId="13" type="noConversion"/>
  </si>
  <si>
    <t>DESCRIPTION</t>
    <phoneticPr fontId="13" type="noConversion"/>
  </si>
  <si>
    <t>채널 공급가</t>
    <phoneticPr fontId="13" type="noConversion"/>
  </si>
  <si>
    <r>
      <t xml:space="preserve">VAT </t>
    </r>
    <r>
      <rPr>
        <sz val="10"/>
        <rFont val="돋움"/>
        <family val="3"/>
      </rPr>
      <t>포함</t>
    </r>
    <phoneticPr fontId="13" type="noConversion"/>
  </si>
  <si>
    <r>
      <t>iMac 21.5"/2.5QC(i5)/2X2GB/500GB/6750M 512MB/Magic Mouse/</t>
    </r>
    <r>
      <rPr>
        <sz val="10"/>
        <rFont val="돋움"/>
        <family val="3"/>
        <charset val="129"/>
      </rPr>
      <t>무선키보드</t>
    </r>
    <phoneticPr fontId="15" type="noConversion"/>
  </si>
  <si>
    <r>
      <t>iMac 27"/2.7QC(i5)/2X2GB/1TB/6770M 512MB/Magic Mouse/</t>
    </r>
    <r>
      <rPr>
        <sz val="10"/>
        <rFont val="돋움"/>
        <family val="3"/>
        <charset val="129"/>
      </rPr>
      <t>무선키보드</t>
    </r>
    <phoneticPr fontId="15" type="noConversion"/>
  </si>
  <si>
    <r>
      <t>iMac 27"/3.1QC(i5)/2X2GB/1TB/6970M 1GB/Magic Mouse/</t>
    </r>
    <r>
      <rPr>
        <sz val="10"/>
        <rFont val="돋움"/>
        <family val="3"/>
        <charset val="129"/>
      </rPr>
      <t>무선키보드</t>
    </r>
    <phoneticPr fontId="15" type="noConversion"/>
  </si>
  <si>
    <t>Mac Pro 2.8GHz QCX/3x1GB/1TB/ATI HD5770 1GB/SD</t>
    <phoneticPr fontId="13" type="noConversion"/>
  </si>
  <si>
    <t>Mac Pro 2.4GHz 8CX/6x1GB/1TB/ATI HD5770 1GB/SD</t>
    <phoneticPr fontId="13" type="noConversion"/>
  </si>
  <si>
    <t>MC915KH/A</t>
    <phoneticPr fontId="13" type="noConversion"/>
  </si>
  <si>
    <t>Mac Pro 2.8GHz QCX/4x2GB/2*1TB/ATI HD5770 1GB/SD/Server OS</t>
    <phoneticPr fontId="13" type="noConversion"/>
  </si>
  <si>
    <t>Z0M400026</t>
    <phoneticPr fontId="13" type="noConversion"/>
  </si>
  <si>
    <t>Mac Pro 2.66GHz 12CX/6x1GB/1TB/ATI HD5770 1GB/SD</t>
    <phoneticPr fontId="13" type="noConversion"/>
  </si>
  <si>
    <t>Displays</t>
    <phoneticPr fontId="13" type="noConversion"/>
  </si>
  <si>
    <t>MC007FE/A</t>
    <phoneticPr fontId="13" type="noConversion"/>
  </si>
  <si>
    <t>Apple 27" LED Cinema Display</t>
    <phoneticPr fontId="13" type="noConversion"/>
  </si>
  <si>
    <t>Mac Pro Accessories</t>
    <phoneticPr fontId="13" type="noConversion"/>
  </si>
  <si>
    <t>Hard Drive for Mac Pro - 1TB SATA - FAE</t>
    <phoneticPr fontId="13" type="noConversion"/>
  </si>
  <si>
    <t>ATI Radeon HD 5770 1GB - FAE</t>
    <phoneticPr fontId="13" type="noConversion"/>
  </si>
  <si>
    <t>Hard Drive for Mac Pro - 2TB SATA - FAE</t>
    <phoneticPr fontId="13" type="noConversion"/>
  </si>
  <si>
    <t>Standalone Kit - ATI 5870 - FAE</t>
    <phoneticPr fontId="13" type="noConversion"/>
  </si>
  <si>
    <t>Solid State Drive Kit - 512GB - FAE</t>
    <phoneticPr fontId="13" type="noConversion"/>
  </si>
  <si>
    <t>2TB SATA Hard Disk Drive Kit for Mac Pro</t>
    <phoneticPr fontId="13" type="noConversion"/>
  </si>
  <si>
    <t>NVIDIA GeForce 8800 GT Kit - Mac Pro</t>
    <phoneticPr fontId="14"/>
  </si>
  <si>
    <t>Apple Hard Drive for Mac Pro - 640GB</t>
    <phoneticPr fontId="13" type="noConversion"/>
  </si>
  <si>
    <t>Apple Hard Drive for Mac Pro - 1TB</t>
    <phoneticPr fontId="13" type="noConversion"/>
  </si>
  <si>
    <t>ATI Radeon HD 4870 512MB</t>
    <phoneticPr fontId="13" type="noConversion"/>
  </si>
  <si>
    <t>NVIDIA GeForce GT 120 512MB</t>
    <phoneticPr fontId="13" type="noConversion"/>
  </si>
  <si>
    <t>MB771FE/A</t>
    <phoneticPr fontId="13" type="noConversion"/>
  </si>
  <si>
    <t>Battery 13" MacBook</t>
    <phoneticPr fontId="13" type="noConversion"/>
  </si>
  <si>
    <t>Rechargeable Battery - 13" MBK White</t>
    <phoneticPr fontId="13" type="noConversion"/>
  </si>
  <si>
    <t>Rechargeable Battery - 13" MBK Black</t>
    <phoneticPr fontId="13" type="noConversion"/>
  </si>
  <si>
    <t>MacBook Air Accessories</t>
    <phoneticPr fontId="13" type="noConversion"/>
  </si>
  <si>
    <t>MC747KH/A</t>
    <phoneticPr fontId="13" type="noConversion"/>
  </si>
  <si>
    <t>Apple 45W Magsafe Power Adapter</t>
    <phoneticPr fontId="13" type="noConversion"/>
  </si>
  <si>
    <t>MB869KH/A</t>
    <phoneticPr fontId="13" type="noConversion"/>
  </si>
  <si>
    <r>
      <t>Apple Keyboard-KOR (</t>
    </r>
    <r>
      <rPr>
        <sz val="10"/>
        <rFont val="돋움"/>
        <family val="3"/>
        <charset val="129"/>
      </rPr>
      <t>신형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숫자키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없음</t>
    </r>
    <r>
      <rPr>
        <sz val="10"/>
        <rFont val="Arial"/>
        <family val="2"/>
      </rPr>
      <t>)</t>
    </r>
    <phoneticPr fontId="13" type="noConversion"/>
  </si>
  <si>
    <t>MC377FE/A</t>
    <phoneticPr fontId="13" type="noConversion"/>
  </si>
  <si>
    <t>Apple Remote</t>
    <phoneticPr fontId="13" type="noConversion"/>
  </si>
  <si>
    <t>Apple Thin FireWire Cable (4 to 6 pin - 1.8m Thin)</t>
    <phoneticPr fontId="13" type="noConversion"/>
  </si>
  <si>
    <t>M8707FE/A</t>
    <phoneticPr fontId="13" type="noConversion"/>
  </si>
  <si>
    <t>Apple Thin FireWire Cable (6 to 6 pin - 1.8m Thin)</t>
    <phoneticPr fontId="13" type="noConversion"/>
  </si>
  <si>
    <t>Apple Thin FireWire Cable (6 to 6 pin - 5m)</t>
    <phoneticPr fontId="13" type="noConversion"/>
  </si>
  <si>
    <r>
      <t>MB974FE/</t>
    </r>
    <r>
      <rPr>
        <sz val="10"/>
        <color rgb="FFFF0000"/>
        <rFont val="Arial"/>
        <family val="2"/>
      </rPr>
      <t>B</t>
    </r>
    <phoneticPr fontId="13" type="noConversion"/>
  </si>
  <si>
    <t>World Travel Adapter Kit</t>
    <phoneticPr fontId="13" type="noConversion"/>
  </si>
  <si>
    <t>Xserve Accessories</t>
    <phoneticPr fontId="13" type="noConversion"/>
  </si>
  <si>
    <t>MA945PA/A</t>
    <phoneticPr fontId="13" type="noConversion"/>
  </si>
  <si>
    <t>650W Xserve Power Supply Kit</t>
    <phoneticPr fontId="13" type="noConversion"/>
  </si>
  <si>
    <t>MB842G/A</t>
    <phoneticPr fontId="13" type="noConversion"/>
  </si>
  <si>
    <t>Dual-Channel 4GB Fibra Channel Card</t>
    <phoneticPr fontId="13" type="noConversion"/>
  </si>
  <si>
    <t>MB843G/A</t>
    <phoneticPr fontId="13" type="noConversion"/>
  </si>
  <si>
    <t>Quad-Channel 4GB Fibra Channel Card</t>
    <phoneticPr fontId="13" type="noConversion"/>
  </si>
  <si>
    <t>MB841PA/A</t>
    <phoneticPr fontId="13" type="noConversion"/>
  </si>
  <si>
    <t>Apple 750W Xserve Power Supply Kit</t>
    <phoneticPr fontId="13" type="noConversion"/>
  </si>
  <si>
    <t>MB844Z/A</t>
    <phoneticPr fontId="13" type="noConversion"/>
  </si>
  <si>
    <t>MB977G/A</t>
    <phoneticPr fontId="13" type="noConversion"/>
  </si>
  <si>
    <t>Dual-Channel Gigabit Ethernet Card</t>
    <phoneticPr fontId="13" type="noConversion"/>
  </si>
  <si>
    <t>MB837G/A</t>
    <phoneticPr fontId="13" type="noConversion"/>
  </si>
  <si>
    <t>Drive Module 160GB SATA for Xserve</t>
    <phoneticPr fontId="13" type="noConversion"/>
  </si>
  <si>
    <t>MB838G/A</t>
    <phoneticPr fontId="13" type="noConversion"/>
  </si>
  <si>
    <t>Drive Module 1TB SATA for Xserve</t>
    <phoneticPr fontId="13" type="noConversion"/>
  </si>
  <si>
    <t>MC435G/A</t>
    <phoneticPr fontId="13" type="noConversion"/>
  </si>
  <si>
    <t>2TB SATA Apple Drive Module for Xserve</t>
    <phoneticPr fontId="13" type="noConversion"/>
  </si>
  <si>
    <t>TV270PA/A</t>
    <phoneticPr fontId="14"/>
  </si>
  <si>
    <t>Promise VTRAK E-Class 4x SATA Single</t>
    <phoneticPr fontId="14"/>
  </si>
  <si>
    <t>TV271PA/A</t>
    <phoneticPr fontId="13" type="noConversion"/>
  </si>
  <si>
    <t>Promise VTRAK E-Class 16x SAS Raid</t>
    <phoneticPr fontId="14"/>
  </si>
  <si>
    <t>Promise VTRAK E-Class 8x SATA Raid</t>
    <phoneticPr fontId="13" type="noConversion"/>
  </si>
  <si>
    <t>TV299PA/A</t>
    <phoneticPr fontId="13" type="noConversion"/>
  </si>
  <si>
    <t>Promise VTRAK E-Class 16x SATA Raid</t>
    <phoneticPr fontId="13" type="noConversion"/>
  </si>
  <si>
    <t>TV274PA/A</t>
    <phoneticPr fontId="13" type="noConversion"/>
  </si>
  <si>
    <t>Promise VTRAK J-Class 16x SATA Expansion</t>
    <phoneticPr fontId="13" type="noConversion"/>
  </si>
  <si>
    <t>TV275PA/A</t>
    <phoneticPr fontId="13" type="noConversion"/>
  </si>
  <si>
    <t>Promise VTRAK J-Class 16x SAS Expansion</t>
    <phoneticPr fontId="14"/>
  </si>
  <si>
    <t>TV276ZM/A</t>
    <phoneticPr fontId="13" type="noConversion"/>
  </si>
  <si>
    <t>Promise SP.VTRAK E-Class Spare Parts</t>
    <phoneticPr fontId="14"/>
  </si>
  <si>
    <t>TV277ZM/A</t>
    <phoneticPr fontId="13" type="noConversion"/>
  </si>
  <si>
    <t>Promise SP.VTRAK J-Class Spare Parts</t>
    <phoneticPr fontId="14"/>
  </si>
  <si>
    <t>H1143LL/A</t>
    <phoneticPr fontId="13" type="noConversion"/>
  </si>
  <si>
    <t>Promise 2TB SATA Drive Module - USA</t>
    <phoneticPr fontId="14"/>
  </si>
  <si>
    <t>H1144PA/A</t>
    <phoneticPr fontId="13" type="noConversion"/>
  </si>
  <si>
    <t>Promise VTRAK J-Class 16x SATA Expansion 2TB - PAC</t>
    <phoneticPr fontId="13" type="noConversion"/>
  </si>
  <si>
    <t>H1142PA/A</t>
    <phoneticPr fontId="13" type="noConversion"/>
  </si>
  <si>
    <t>Promise VTRAK E-Class 16x SATA Raid 2TB HD - PAC</t>
    <phoneticPr fontId="13" type="noConversion"/>
  </si>
  <si>
    <t>TV278LL/A</t>
    <phoneticPr fontId="13" type="noConversion"/>
  </si>
  <si>
    <t>Promise 1TB SATA Drive Module</t>
    <phoneticPr fontId="14"/>
  </si>
  <si>
    <t>TV279LL/A</t>
    <phoneticPr fontId="13" type="noConversion"/>
  </si>
  <si>
    <t>Promise 450GB SAS Drive Module</t>
    <phoneticPr fontId="13" type="noConversion"/>
  </si>
  <si>
    <t>TV824ZM/A</t>
    <phoneticPr fontId="13" type="noConversion"/>
  </si>
  <si>
    <t>Promise 450GB SAS Drive for Mac Pro</t>
    <phoneticPr fontId="13" type="noConversion"/>
  </si>
  <si>
    <t>TV849LL/A</t>
    <phoneticPr fontId="13" type="noConversion"/>
  </si>
  <si>
    <t>Promise - 1TB SATA Drive Module</t>
    <phoneticPr fontId="14"/>
  </si>
  <si>
    <t>TV850LL/A</t>
    <phoneticPr fontId="13" type="noConversion"/>
  </si>
  <si>
    <t>Promise - 450GB SAS Drive Module</t>
    <phoneticPr fontId="13" type="noConversion"/>
  </si>
  <si>
    <t>TV823ZM/A</t>
    <phoneticPr fontId="13" type="noConversion"/>
  </si>
  <si>
    <t>Promise 450GB SAS Drive for Xserve</t>
    <phoneticPr fontId="13" type="noConversion"/>
  </si>
  <si>
    <t>TX711Z/A</t>
    <phoneticPr fontId="13" type="noConversion"/>
  </si>
  <si>
    <t>Promise Smartstor DS4600 4x1TB-INT</t>
    <phoneticPr fontId="13" type="noConversion"/>
  </si>
  <si>
    <t>MC262KH/A</t>
    <phoneticPr fontId="13" type="noConversion"/>
  </si>
  <si>
    <t>APP for Apple Display</t>
    <phoneticPr fontId="13" type="noConversion"/>
  </si>
  <si>
    <t>MC261FE/A</t>
    <phoneticPr fontId="13" type="noConversion"/>
  </si>
  <si>
    <t>APP for iPod Touch / Classic</t>
    <phoneticPr fontId="13" type="noConversion"/>
  </si>
  <si>
    <t>MC263FE/A</t>
    <phoneticPr fontId="13" type="noConversion"/>
  </si>
  <si>
    <t>APP for iPod Nano / Shuffle</t>
    <phoneticPr fontId="13" type="noConversion"/>
  </si>
  <si>
    <t>APP for Apple TV</t>
    <phoneticPr fontId="13" type="noConversion"/>
  </si>
  <si>
    <t>MC593FE/B</t>
    <phoneticPr fontId="13" type="noConversion"/>
  </si>
  <si>
    <t>APP for iPad</t>
    <phoneticPr fontId="13" type="noConversion"/>
  </si>
  <si>
    <t>iPad Accessories</t>
    <phoneticPr fontId="13" type="noConversion"/>
  </si>
  <si>
    <t>MC359KH/A</t>
    <phoneticPr fontId="13" type="noConversion"/>
  </si>
  <si>
    <t>iPad 10W USB Power Adapter</t>
    <phoneticPr fontId="13" type="noConversion"/>
  </si>
  <si>
    <t>MC531FE/B</t>
    <phoneticPr fontId="13" type="noConversion"/>
  </si>
  <si>
    <t>Camera Connection Kit</t>
    <phoneticPr fontId="13" type="noConversion"/>
  </si>
  <si>
    <t>MC552FE/B</t>
    <phoneticPr fontId="13" type="noConversion"/>
  </si>
  <si>
    <t>iPad Dock Connector to VGA Adapter</t>
    <phoneticPr fontId="13" type="noConversion"/>
  </si>
  <si>
    <t>iPod</t>
    <phoneticPr fontId="13" type="noConversion"/>
  </si>
  <si>
    <t>MC293KH/A</t>
    <phoneticPr fontId="13" type="noConversion"/>
  </si>
  <si>
    <t>iPod Classic 160G SILVER</t>
    <phoneticPr fontId="15" type="noConversion"/>
  </si>
  <si>
    <t>MC297KH/A</t>
    <phoneticPr fontId="13" type="noConversion"/>
  </si>
  <si>
    <t>iPod Classic 160G BLACK</t>
    <phoneticPr fontId="15" type="noConversion"/>
  </si>
  <si>
    <t>iPod Shuffle</t>
    <phoneticPr fontId="13" type="noConversion"/>
  </si>
  <si>
    <t>iPod Nano</t>
    <phoneticPr fontId="13" type="noConversion"/>
  </si>
  <si>
    <t>iPod Accessories</t>
    <phoneticPr fontId="13" type="noConversion"/>
  </si>
  <si>
    <t>MC003FE/A</t>
    <phoneticPr fontId="13" type="noConversion"/>
  </si>
  <si>
    <t>iPod Shuffle USB Cable</t>
    <phoneticPr fontId="15" type="noConversion"/>
  </si>
  <si>
    <t>MA365FE/E</t>
    <phoneticPr fontId="13" type="noConversion"/>
  </si>
  <si>
    <t>NIKE + iPod Sport Kit</t>
    <phoneticPr fontId="15" type="noConversion"/>
  </si>
  <si>
    <t>M9720FE/A</t>
    <phoneticPr fontId="13" type="noConversion"/>
  </si>
  <si>
    <t>iPod Socks</t>
    <phoneticPr fontId="15" type="noConversion"/>
  </si>
  <si>
    <t>MC395FE/A</t>
    <phoneticPr fontId="13" type="noConversion"/>
  </si>
  <si>
    <t>iPod Universal Dock Adapter 3PK</t>
    <phoneticPr fontId="15" type="noConversion"/>
  </si>
  <si>
    <t>MC393FE/A</t>
    <phoneticPr fontId="13" type="noConversion"/>
  </si>
  <si>
    <t>iPod Nano Armband</t>
    <phoneticPr fontId="13" type="noConversion"/>
  </si>
  <si>
    <t>MA398FE/A</t>
    <phoneticPr fontId="13" type="noConversion"/>
  </si>
  <si>
    <t>Leather Case for iPod (160G)</t>
    <phoneticPr fontId="13" type="noConversion"/>
  </si>
  <si>
    <t>Airport Extreme Base Station</t>
  </si>
  <si>
    <t>Time Capsule 2TB</t>
  </si>
  <si>
    <t>Time Capsule 3TB</t>
  </si>
  <si>
    <t>MD031KH/A</t>
  </si>
  <si>
    <t>MD032KH/A</t>
  </si>
  <si>
    <t>MD033KH/A</t>
  </si>
  <si>
    <t>MC913FE/A</t>
  </si>
  <si>
    <t>Apple Thunderbolt Cable (2.0M)-FAE</t>
  </si>
  <si>
    <t>MC533KH/A</t>
    <phoneticPr fontId="13" type="noConversion"/>
  </si>
  <si>
    <t>iPad Keyboard Dock (iPad 1)</t>
    <phoneticPr fontId="13" type="noConversion"/>
  </si>
  <si>
    <t>MC815KH/A</t>
  </si>
  <si>
    <t>MC816KH/A</t>
  </si>
  <si>
    <t>MC936KH/A</t>
  </si>
  <si>
    <t>Mac mini 2.3GHz(i5)/2x1GB/500GB/HD3000</t>
    <phoneticPr fontId="15" type="noConversion"/>
  </si>
  <si>
    <t>Mac mini 2.5GHz(i5)/2x2GB/500GB/6330M 256MB</t>
    <phoneticPr fontId="15" type="noConversion"/>
  </si>
  <si>
    <t>Mac mini 2.0GHz(i7)/2X2GB/2x500GB 7200rpm/HD3000/Server</t>
    <phoneticPr fontId="15" type="noConversion"/>
  </si>
  <si>
    <t>MacBook Air 11.6/1.6GHz/2GB/64GB Flash</t>
  </si>
  <si>
    <t>MacBook Air 11.6/1.6GHz/4GB/128GB Flash</t>
  </si>
  <si>
    <t>MacBook Air 13.3/1.7GHz/4GB/128GB Flash</t>
  </si>
  <si>
    <t>MacBook Air 13.3/1.7GHz/4GB/256GB Flash</t>
  </si>
  <si>
    <t>MC968KH/A</t>
  </si>
  <si>
    <t>MC969KH/A</t>
  </si>
  <si>
    <t>MC965KH/A</t>
  </si>
  <si>
    <t>MC966KH/A</t>
  </si>
  <si>
    <t>Apple Thunderbolt Display</t>
  </si>
  <si>
    <t>MC914FE/A</t>
  </si>
  <si>
    <t>MD057KH/A</t>
    <phoneticPr fontId="15" type="noConversion"/>
  </si>
  <si>
    <t>MD058KH/A</t>
    <phoneticPr fontId="15" type="noConversion"/>
  </si>
  <si>
    <t>iPod Touch 8G 4TH GEN Black</t>
    <phoneticPr fontId="15" type="noConversion"/>
  </si>
  <si>
    <t>iPod Touch 32G 4TH GEN Black</t>
    <phoneticPr fontId="15" type="noConversion"/>
  </si>
  <si>
    <t>iPod Touch 64G 4TH GEN Black</t>
    <phoneticPr fontId="15" type="noConversion"/>
  </si>
  <si>
    <t>H5184PA/A</t>
  </si>
  <si>
    <t>Promise Pegasus R4 4TB(1TB 4개) RAID 시스템</t>
  </si>
  <si>
    <t>H5185PA/A</t>
  </si>
  <si>
    <t>Promise Pegasus R4 8TB(2TB 4개) RAID 시스템</t>
  </si>
  <si>
    <t>H5186PA/A</t>
  </si>
  <si>
    <t>Promise Pegasus R6 6TB(1TB 6개) RAID 시스템</t>
  </si>
  <si>
    <t>H5187PA/A</t>
  </si>
  <si>
    <t>Promise Pegasus R6 12TB(2TB 6개) RAID 시스템</t>
  </si>
  <si>
    <t>Thunderbolt Storage</t>
    <phoneticPr fontId="13" type="noConversion"/>
  </si>
  <si>
    <t>MD059KH/A</t>
    <phoneticPr fontId="15" type="noConversion"/>
  </si>
  <si>
    <t>MC525KH/A</t>
    <phoneticPr fontId="15" type="noConversion"/>
  </si>
  <si>
    <t>iPod Nano 8G 6TH GEN - Silver</t>
    <phoneticPr fontId="15" type="noConversion"/>
  </si>
  <si>
    <t>MC688KH/A</t>
    <phoneticPr fontId="15" type="noConversion"/>
  </si>
  <si>
    <t>iPod Nano 8G 6TH GEN - Graphite</t>
    <phoneticPr fontId="15" type="noConversion"/>
  </si>
  <si>
    <t>MC689KH/A</t>
    <phoneticPr fontId="15" type="noConversion"/>
  </si>
  <si>
    <t>iPod Nano 8G 6TH GEN - Blue</t>
    <phoneticPr fontId="15" type="noConversion"/>
  </si>
  <si>
    <t>MC690KH/A</t>
    <phoneticPr fontId="15" type="noConversion"/>
  </si>
  <si>
    <t>iPod Nano 8G 6TH GEN - Green</t>
    <phoneticPr fontId="15" type="noConversion"/>
  </si>
  <si>
    <t>MC691KH/A</t>
    <phoneticPr fontId="15" type="noConversion"/>
  </si>
  <si>
    <t>iPod Nano 8G 6TH GEN - Orange</t>
    <phoneticPr fontId="15" type="noConversion"/>
  </si>
  <si>
    <t>MC692KH/A</t>
    <phoneticPr fontId="15" type="noConversion"/>
  </si>
  <si>
    <t>iPod Nano 8G 6TH GEN - Pink</t>
    <phoneticPr fontId="15" type="noConversion"/>
  </si>
  <si>
    <t>MC526KH/A</t>
    <phoneticPr fontId="15" type="noConversion"/>
  </si>
  <si>
    <t>MC694KH/A</t>
    <phoneticPr fontId="15" type="noConversion"/>
  </si>
  <si>
    <t>MC695KH/A</t>
    <phoneticPr fontId="15" type="noConversion"/>
  </si>
  <si>
    <t>MC696KH/A</t>
    <phoneticPr fontId="15" type="noConversion"/>
  </si>
  <si>
    <t>MC697KH/A</t>
    <phoneticPr fontId="15" type="noConversion"/>
  </si>
  <si>
    <t>MC698KH/A</t>
    <phoneticPr fontId="15" type="noConversion"/>
  </si>
  <si>
    <t>Z0MF0001K</t>
  </si>
  <si>
    <t>MC968KH/A CTO - 4GB</t>
  </si>
  <si>
    <t>Z0ME00035</t>
  </si>
  <si>
    <t>MC966KH/A CTO - 1.8GHz</t>
  </si>
  <si>
    <t>Z0MG00026</t>
    <phoneticPr fontId="15" type="noConversion"/>
  </si>
  <si>
    <t>Z0MG0005D</t>
    <phoneticPr fontId="15" type="noConversion"/>
  </si>
  <si>
    <t>Z0MG0001L</t>
    <phoneticPr fontId="15" type="noConversion"/>
  </si>
  <si>
    <t>MC746KH/A</t>
    <phoneticPr fontId="13" type="noConversion"/>
  </si>
  <si>
    <t>Apple Universal Dock</t>
    <phoneticPr fontId="13" type="noConversion"/>
  </si>
  <si>
    <t>MC748FE/A</t>
    <phoneticPr fontId="13" type="noConversion"/>
  </si>
  <si>
    <t>Apple Composite AV Cable-FAE</t>
    <phoneticPr fontId="13" type="noConversion"/>
  </si>
  <si>
    <t>MB051KH/A</t>
    <phoneticPr fontId="13" type="noConversion"/>
  </si>
  <si>
    <t>Apple USB Power Adapter</t>
    <phoneticPr fontId="13" type="noConversion"/>
  </si>
  <si>
    <t>MA591FE/B</t>
    <phoneticPr fontId="13" type="noConversion"/>
  </si>
  <si>
    <t>Apple Dock Connector to USB Cable</t>
    <phoneticPr fontId="13" type="noConversion"/>
  </si>
  <si>
    <t>MA850FE/B</t>
    <phoneticPr fontId="13" type="noConversion"/>
  </si>
  <si>
    <t>Apple In-Ear Headphones with Remote &amp; Mic</t>
    <phoneticPr fontId="15" type="noConversion"/>
  </si>
  <si>
    <t>MB770FE/B</t>
    <phoneticPr fontId="13" type="noConversion"/>
  </si>
  <si>
    <t>Apple Earephones with Remote and MIC</t>
    <phoneticPr fontId="15" type="noConversion"/>
  </si>
  <si>
    <t>MC684FE/A</t>
    <phoneticPr fontId="13" type="noConversion"/>
  </si>
  <si>
    <t>Mac Book Air Super Drive</t>
    <phoneticPr fontId="13" type="noConversion"/>
  </si>
  <si>
    <t>MB441FE/A</t>
    <phoneticPr fontId="13" type="noConversion"/>
  </si>
  <si>
    <t>MC704FE/A</t>
    <phoneticPr fontId="13" type="noConversion"/>
  </si>
  <si>
    <t>Apple USB Ethernet Adapter</t>
    <phoneticPr fontId="13" type="noConversion"/>
  </si>
  <si>
    <t>MacBook Pro Accessories</t>
    <phoneticPr fontId="13" type="noConversion"/>
  </si>
  <si>
    <t>Macintosh Displays &amp; Video Accessories</t>
    <phoneticPr fontId="13" type="noConversion"/>
  </si>
  <si>
    <t>MD179FE/A</t>
    <phoneticPr fontId="13" type="noConversion"/>
  </si>
  <si>
    <t>VESA Mount Adapter Kit</t>
    <phoneticPr fontId="13" type="noConversion"/>
  </si>
  <si>
    <t>MC772FE/A</t>
    <phoneticPr fontId="13" type="noConversion"/>
  </si>
  <si>
    <t>Apple VESA Mount Adapter</t>
    <phoneticPr fontId="13" type="noConversion"/>
  </si>
  <si>
    <t>MC838FE/A</t>
    <phoneticPr fontId="14"/>
  </si>
  <si>
    <t>Apple HDMI to HDMI Cable (1.8M)</t>
    <phoneticPr fontId="14"/>
  </si>
  <si>
    <t>M9321FE/B</t>
    <phoneticPr fontId="14"/>
  </si>
  <si>
    <t>VID ADPT Mini-DVI to DVI Adapter</t>
    <phoneticPr fontId="14"/>
  </si>
  <si>
    <t>M8754FE/A</t>
    <phoneticPr fontId="14"/>
  </si>
  <si>
    <t>DVI to VGA Display Adapter</t>
    <phoneticPr fontId="14"/>
  </si>
  <si>
    <t>M9267FE/A</t>
    <phoneticPr fontId="14"/>
  </si>
  <si>
    <t>Apple DVI to Video Adapter Kit</t>
    <phoneticPr fontId="14"/>
  </si>
  <si>
    <t>M9319FE/A</t>
    <phoneticPr fontId="14"/>
  </si>
  <si>
    <t>VID ADPT Mini-DVI to Video Adapter</t>
    <phoneticPr fontId="14"/>
  </si>
  <si>
    <t>M9320FE/A</t>
    <phoneticPr fontId="14"/>
  </si>
  <si>
    <t>VID ADPT Mini-DVI to VGA Adapter</t>
    <phoneticPr fontId="14"/>
  </si>
  <si>
    <t>M8639FE/A</t>
    <phoneticPr fontId="13" type="noConversion"/>
  </si>
  <si>
    <t>Apple PAL DVI to Video Adapter</t>
    <phoneticPr fontId="13" type="noConversion"/>
  </si>
  <si>
    <t>MC434FE/A</t>
    <phoneticPr fontId="13" type="noConversion"/>
  </si>
  <si>
    <t>MA900G/A</t>
    <phoneticPr fontId="13" type="noConversion"/>
  </si>
  <si>
    <t>Apple Dual Channel 2GB Fibre Channel PCI Express Card</t>
    <phoneticPr fontId="13" type="noConversion"/>
  </si>
  <si>
    <t>MB570FE/A</t>
    <phoneticPr fontId="13" type="noConversion"/>
  </si>
  <si>
    <t>Mini DisplayPort to DVI Adapter</t>
    <phoneticPr fontId="13" type="noConversion"/>
  </si>
  <si>
    <t>MB571FE/A</t>
    <phoneticPr fontId="15" type="noConversion"/>
  </si>
  <si>
    <t>Mini DisplayPort to Dual-Link DVI Adapter</t>
    <phoneticPr fontId="15" type="noConversion"/>
  </si>
  <si>
    <t>MB572FE/A</t>
    <phoneticPr fontId="13" type="noConversion"/>
  </si>
  <si>
    <t>Mini DisplayPort to VGA Adapter</t>
    <phoneticPr fontId="13" type="noConversion"/>
  </si>
  <si>
    <t>Wireless Connectivity</t>
    <phoneticPr fontId="13" type="noConversion"/>
  </si>
  <si>
    <t>MB321KH/A</t>
    <phoneticPr fontId="14"/>
  </si>
  <si>
    <t>AirPort Express Base Station</t>
    <phoneticPr fontId="13" type="noConversion"/>
  </si>
  <si>
    <t>AirPort Express Stereo Connection Kit with Monster cables</t>
    <phoneticPr fontId="15" type="noConversion"/>
  </si>
  <si>
    <t>Miscellaneous Accessories</t>
    <phoneticPr fontId="13" type="noConversion"/>
  </si>
  <si>
    <t>MC500KH/A</t>
    <phoneticPr fontId="13" type="noConversion"/>
  </si>
  <si>
    <t>Apple Battery Charger</t>
    <phoneticPr fontId="13" type="noConversion"/>
  </si>
  <si>
    <t>MC380FE/A</t>
    <phoneticPr fontId="13" type="noConversion"/>
  </si>
  <si>
    <t>Magic Trackpad</t>
    <phoneticPr fontId="13" type="noConversion"/>
  </si>
  <si>
    <t>MB829FE/A</t>
    <phoneticPr fontId="13" type="noConversion"/>
  </si>
  <si>
    <t>Apple Magic Mouse</t>
    <phoneticPr fontId="13" type="noConversion"/>
  </si>
  <si>
    <t>MB112FE/B</t>
    <phoneticPr fontId="13" type="noConversion"/>
  </si>
  <si>
    <t>Apple Wired Mighty Mouse-FAE</t>
    <phoneticPr fontId="13" type="noConversion"/>
  </si>
  <si>
    <r>
      <t>MC184KH/</t>
    </r>
    <r>
      <rPr>
        <sz val="10"/>
        <color rgb="FFFF0000"/>
        <rFont val="Arial"/>
        <family val="2"/>
      </rPr>
      <t>B</t>
    </r>
    <phoneticPr fontId="13" type="noConversion"/>
  </si>
  <si>
    <t>Apple Wireless Keyboard</t>
    <phoneticPr fontId="13" type="noConversion"/>
  </si>
  <si>
    <r>
      <t>MB110KH/</t>
    </r>
    <r>
      <rPr>
        <sz val="10"/>
        <color rgb="FFFF0000"/>
        <rFont val="Arial"/>
        <family val="2"/>
      </rPr>
      <t>B</t>
    </r>
    <phoneticPr fontId="13" type="noConversion"/>
  </si>
  <si>
    <t>Apple Keyboard-KOR</t>
    <phoneticPr fontId="13" type="noConversion"/>
  </si>
  <si>
    <t>MD314KH/A</t>
    <phoneticPr fontId="15" type="noConversion"/>
  </si>
  <si>
    <t>MD313KH/A</t>
    <phoneticPr fontId="15" type="noConversion"/>
  </si>
  <si>
    <t>MD318KH/A</t>
    <phoneticPr fontId="15" type="noConversion"/>
  </si>
  <si>
    <t>MD322KH/A</t>
    <phoneticPr fontId="15" type="noConversion"/>
  </si>
  <si>
    <t>MD311KH/A</t>
    <phoneticPr fontId="15" type="noConversion"/>
  </si>
  <si>
    <t>MacBook Pro 13.3"/2.4GHz(i5)/2x2GB/500GB/SD/HD3000 384MB</t>
    <phoneticPr fontId="15" type="noConversion"/>
  </si>
  <si>
    <t>MacBook Pro 13.3"/2.8GHz(i7)/2x2GB/750GB/SD/HD3000 384MB</t>
    <phoneticPr fontId="15" type="noConversion"/>
  </si>
  <si>
    <t>MacBook Pro 15.4"/2.4GHz(i7)/2x2GB/750GB/SD/Radeon 6770M 1GB</t>
    <phoneticPr fontId="15" type="noConversion"/>
  </si>
  <si>
    <t>MacBook Pro 17"/2.4GHz(i7)/2x2GB/750GB/SD/Radeon 6770M 1GB</t>
    <phoneticPr fontId="15" type="noConversion"/>
  </si>
  <si>
    <t>MacBook Pro 15.4"/2.2GHz(i7)/2x2GB/500GB/SD/Radeon 6750M 512MB</t>
    <phoneticPr fontId="15" type="noConversion"/>
  </si>
  <si>
    <t>iPad Smart Cover Dark Gray</t>
  </si>
  <si>
    <t>iPad Smart Cover Leather Black</t>
  </si>
  <si>
    <t>iPad Smart Cover Leather Tan</t>
  </si>
  <si>
    <t>iPad Smart Cover Leather Navy</t>
  </si>
  <si>
    <t>iPad Smart Cover Leather Cream</t>
  </si>
  <si>
    <t>MD306FE/A</t>
  </si>
  <si>
    <t>MD307FE/A</t>
  </si>
  <si>
    <t>MD308FE/A</t>
  </si>
  <si>
    <t>MD309FE/A</t>
  </si>
  <si>
    <t>MD310FE/A</t>
  </si>
  <si>
    <t>MD301FE/A</t>
  </si>
  <si>
    <t>MD302FE/A</t>
  </si>
  <si>
    <t>MD303FE/A</t>
  </si>
  <si>
    <t>MD305FE/A</t>
  </si>
  <si>
    <t>iPad Smart Cover Light Gray</t>
    <phoneticPr fontId="15" type="noConversion"/>
  </si>
  <si>
    <t>APP for iPhone</t>
    <phoneticPr fontId="13" type="noConversion"/>
  </si>
  <si>
    <t>MacBook Pro (2011 Late)</t>
    <phoneticPr fontId="13" type="noConversion"/>
  </si>
  <si>
    <t>MacBook Air (2011 Mid)</t>
    <phoneticPr fontId="15" type="noConversion"/>
  </si>
  <si>
    <t>iMac (2011 Mid)</t>
    <phoneticPr fontId="15" type="noConversion"/>
  </si>
  <si>
    <t>Mac mini (2011 Mid)</t>
    <phoneticPr fontId="15" type="noConversion"/>
  </si>
  <si>
    <t>Mac Pro (2010 Mid)</t>
    <phoneticPr fontId="13" type="noConversion"/>
  </si>
  <si>
    <t>MC265KH/B</t>
    <phoneticPr fontId="13" type="noConversion"/>
  </si>
  <si>
    <t>iPod Touch 8G 4TH GEN White</t>
    <phoneticPr fontId="15" type="noConversion"/>
  </si>
  <si>
    <t>iPod Touch 32G 4TH GEN White</t>
    <phoneticPr fontId="15" type="noConversion"/>
  </si>
  <si>
    <t>iPod Touch 64G 4TH GEN White</t>
    <phoneticPr fontId="15" type="noConversion"/>
  </si>
  <si>
    <t>MC773KH/A</t>
    <phoneticPr fontId="15" type="noConversion"/>
  </si>
  <si>
    <t>MC774KH/A</t>
    <phoneticPr fontId="15" type="noConversion"/>
  </si>
  <si>
    <t>MC775KH/A</t>
    <phoneticPr fontId="15" type="noConversion"/>
  </si>
  <si>
    <t>MC982KH/A</t>
    <phoneticPr fontId="15" type="noConversion"/>
  </si>
  <si>
    <t>MC983KH/A</t>
    <phoneticPr fontId="15" type="noConversion"/>
  </si>
  <si>
    <t>MC984KH/A</t>
    <phoneticPr fontId="15" type="noConversion"/>
  </si>
  <si>
    <t>GGC-00050</t>
  </si>
  <si>
    <t>GGC-00051</t>
  </si>
  <si>
    <t>FSC-00084</t>
  </si>
  <si>
    <t>FSC-00085</t>
  </si>
  <si>
    <t>GNC-00052</t>
  </si>
  <si>
    <t>GNC-00053</t>
  </si>
  <si>
    <t>WinZip Mac Edition</t>
    <phoneticPr fontId="15" type="noConversion"/>
  </si>
  <si>
    <t>Norton-Mac5.0</t>
    <phoneticPr fontId="15" type="noConversion"/>
  </si>
  <si>
    <t>Quark-9</t>
    <phoneticPr fontId="15" type="noConversion"/>
  </si>
  <si>
    <t>WinZip-Mac</t>
    <phoneticPr fontId="15" type="noConversion"/>
  </si>
  <si>
    <t>QuarkXPress 9</t>
    <phoneticPr fontId="15" type="noConversion"/>
  </si>
  <si>
    <t>Norton Internet Security Mac 5.0</t>
    <phoneticPr fontId="15" type="noConversion"/>
  </si>
  <si>
    <t>MA034FE/A</t>
    <phoneticPr fontId="15" type="noConversion"/>
  </si>
  <si>
    <t>M8706FE/A</t>
    <phoneticPr fontId="13" type="noConversion"/>
  </si>
  <si>
    <r>
      <t>MC556KH/</t>
    </r>
    <r>
      <rPr>
        <sz val="10"/>
        <color rgb="FFFF0000"/>
        <rFont val="Arial"/>
        <family val="2"/>
      </rPr>
      <t>B</t>
    </r>
    <phoneticPr fontId="13" type="noConversion"/>
  </si>
  <si>
    <t>TV272PA/A</t>
    <phoneticPr fontId="13" type="noConversion"/>
  </si>
  <si>
    <t>할인율</t>
    <phoneticPr fontId="15" type="noConversion"/>
  </si>
  <si>
    <t>MC264FE/A</t>
    <phoneticPr fontId="13" type="noConversion"/>
  </si>
  <si>
    <t>Parallels Desktop for Mac 7 KR</t>
    <phoneticPr fontId="15" type="noConversion"/>
  </si>
  <si>
    <t>Parallels Desktop for Mac 7 ESD License 01-09U EN</t>
    <phoneticPr fontId="15" type="noConversion"/>
  </si>
  <si>
    <t>Parallels Desktop for Mac 7 Maintenance 1Y 01-09U EN</t>
    <phoneticPr fontId="15" type="noConversion"/>
  </si>
  <si>
    <t>PDFM7XL-PIK02-EN</t>
  </si>
  <si>
    <t>Parallels Desktop for Mac 7 ESD License (PIKA w 1 Mnt) 10-49U EN</t>
    <phoneticPr fontId="15" type="noConversion"/>
  </si>
  <si>
    <t>PDFM7XL-01-KR</t>
    <phoneticPr fontId="15" type="noConversion"/>
  </si>
  <si>
    <t>PDFM7XL-01-EN</t>
    <phoneticPr fontId="15" type="noConversion"/>
  </si>
  <si>
    <t>PDFM7XM-01-1-EN</t>
    <phoneticPr fontId="15" type="noConversion"/>
  </si>
  <si>
    <t>PDFM7XM-PIKA02-R1-EN</t>
    <phoneticPr fontId="15" type="noConversion"/>
  </si>
  <si>
    <t>PDFM7XLM-ENTSUB1</t>
    <phoneticPr fontId="15" type="noConversion"/>
  </si>
  <si>
    <t>PDFM7XM-PIK02-R1-EN</t>
  </si>
  <si>
    <t>Parallels Desktop for Mac 7 Mnt Renewal (PIKA) 1Y 10-49U EN</t>
  </si>
  <si>
    <t>PDFM7XL-PIKA02-EN</t>
  </si>
  <si>
    <r>
      <t xml:space="preserve">Parallels Desktop for Mac 7 ESD License </t>
    </r>
    <r>
      <rPr>
        <b/>
        <sz val="10"/>
        <rFont val="Arial"/>
        <family val="2"/>
      </rPr>
      <t>EDU</t>
    </r>
    <r>
      <rPr>
        <sz val="10"/>
        <rFont val="Arial"/>
        <family val="2"/>
      </rPr>
      <t xml:space="preserve"> 01-09</t>
    </r>
    <phoneticPr fontId="15" type="noConversion"/>
  </si>
  <si>
    <r>
      <t xml:space="preserve">Parallels Desktop for Mac 7 Maintenance 1 YR </t>
    </r>
    <r>
      <rPr>
        <b/>
        <sz val="10"/>
        <rFont val="Arial"/>
        <family val="2"/>
      </rPr>
      <t>EDU</t>
    </r>
    <r>
      <rPr>
        <sz val="10"/>
        <rFont val="Arial"/>
        <family val="2"/>
      </rPr>
      <t xml:space="preserve"> 01-09</t>
    </r>
    <phoneticPr fontId="15" type="noConversion"/>
  </si>
  <si>
    <t>PDFM7XL-A01-EN</t>
    <phoneticPr fontId="15" type="noConversion"/>
  </si>
  <si>
    <t>PDFM7XM-A01-1-EN</t>
    <phoneticPr fontId="15" type="noConversion"/>
  </si>
  <si>
    <r>
      <t xml:space="preserve">Parallels Desktop for Mac 7 ESD License </t>
    </r>
    <r>
      <rPr>
        <b/>
        <sz val="10"/>
        <rFont val="Arial"/>
        <family val="2"/>
      </rPr>
      <t>EDU</t>
    </r>
    <r>
      <rPr>
        <sz val="10"/>
        <rFont val="Arial"/>
        <family val="2"/>
      </rPr>
      <t xml:space="preserve"> (PIKA w 1 Mnt) 10-49U EN</t>
    </r>
    <phoneticPr fontId="15" type="noConversion"/>
  </si>
  <si>
    <r>
      <t xml:space="preserve">Parallels Desktop for Mac 7 Mnt Renewal </t>
    </r>
    <r>
      <rPr>
        <b/>
        <sz val="10"/>
        <rFont val="Arial"/>
        <family val="2"/>
      </rPr>
      <t>EDU</t>
    </r>
    <r>
      <rPr>
        <sz val="10"/>
        <rFont val="Arial"/>
        <family val="2"/>
      </rPr>
      <t xml:space="preserve"> (PIKA) 1Y 10-49U EN</t>
    </r>
    <phoneticPr fontId="15" type="noConversion"/>
  </si>
  <si>
    <t>Windows 7 Home Premium DSP 32bit Korean</t>
    <phoneticPr fontId="15" type="noConversion"/>
  </si>
  <si>
    <t>Windows 7 Home Premium DSP 64bit Korean</t>
    <phoneticPr fontId="15" type="noConversion"/>
  </si>
  <si>
    <t>Windows 7 Professional DSP 32bit Korean</t>
    <phoneticPr fontId="15" type="noConversion"/>
  </si>
  <si>
    <t>Windows 7 Ultimate DSP 32bit Korean</t>
    <phoneticPr fontId="15" type="noConversion"/>
  </si>
  <si>
    <t>Windows 7 Professional DSP 64bit Korean</t>
    <phoneticPr fontId="15" type="noConversion"/>
  </si>
  <si>
    <t>Windows 7 Ultimate DSP 64bit Korean</t>
    <phoneticPr fontId="15" type="noConversion"/>
  </si>
  <si>
    <t>PARALLLELS DESKTOP 7 FOR MAC ENTERPRISE EDITION SUBSRCIPTION 1-YR</t>
    <phoneticPr fontId="15" type="noConversion"/>
  </si>
  <si>
    <t>iPod Nano 16G 6TH GEN - Silver</t>
    <phoneticPr fontId="15" type="noConversion"/>
  </si>
  <si>
    <t>iPod Nano 16G 6TH GEN - Graphite</t>
    <phoneticPr fontId="15" type="noConversion"/>
  </si>
  <si>
    <t>iPod Nano 16G 6TH GEN - Blue</t>
    <phoneticPr fontId="15" type="noConversion"/>
  </si>
  <si>
    <t>iPod Nano 16G 6TH GEN - Green</t>
    <phoneticPr fontId="15" type="noConversion"/>
  </si>
  <si>
    <t>iPod Nano 16G 6TH GEN - Orange</t>
    <phoneticPr fontId="15" type="noConversion"/>
  </si>
  <si>
    <t>iPod Nano 16G 6TH GEN - Pink</t>
    <phoneticPr fontId="15" type="noConversion"/>
  </si>
  <si>
    <r>
      <t>Software for Mac</t>
    </r>
    <r>
      <rPr>
        <b/>
        <sz val="10"/>
        <color rgb="FFFF0000"/>
        <rFont val="Arial"/>
        <family val="2"/>
      </rPr>
      <t/>
    </r>
    <phoneticPr fontId="15" type="noConversion"/>
  </si>
  <si>
    <t>MC729FE/A</t>
  </si>
  <si>
    <t>MC742FE/A</t>
  </si>
  <si>
    <t>MC730FE/A</t>
  </si>
  <si>
    <t>MC743FE/A</t>
  </si>
  <si>
    <t>MC731FE/A</t>
  </si>
  <si>
    <t>MB983FE/A</t>
  </si>
  <si>
    <t>MB984FE/B</t>
  </si>
  <si>
    <t>MC002FE/A</t>
  </si>
  <si>
    <t>MB845Z/A</t>
  </si>
  <si>
    <t>MB560FE/A</t>
  </si>
  <si>
    <t>MB362FE/A</t>
  </si>
  <si>
    <t>MC437FE/A</t>
  </si>
  <si>
    <t>Apple 45W Magsafe Power Adapter</t>
  </si>
  <si>
    <t>Apple USB Ethernet Adapter</t>
  </si>
  <si>
    <t>MacBook Air Super Drive</t>
  </si>
  <si>
    <t>MB283KH/A</t>
  </si>
  <si>
    <t>MB442FE/A</t>
  </si>
  <si>
    <t>MB397FE/A</t>
  </si>
  <si>
    <t>Battery 15-inch MacBook Pro</t>
  </si>
  <si>
    <t>MB772FE/A</t>
  </si>
  <si>
    <t>MA938KH/A</t>
  </si>
  <si>
    <r>
      <t xml:space="preserve">MacBook Accessories (Air, Pro </t>
    </r>
    <r>
      <rPr>
        <b/>
        <sz val="10"/>
        <rFont val="돋움"/>
        <family val="3"/>
        <charset val="129"/>
      </rPr>
      <t>단종모델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관련</t>
    </r>
    <r>
      <rPr>
        <b/>
        <sz val="10"/>
        <rFont val="Arial"/>
        <family val="2"/>
      </rPr>
      <t xml:space="preserve"> ACC)</t>
    </r>
    <phoneticPr fontId="13" type="noConversion"/>
  </si>
  <si>
    <t>MC969KH/A CTO - 256GB Flash</t>
    <phoneticPr fontId="15" type="noConversion"/>
  </si>
  <si>
    <t>MC969KH/A CTO - 1.8GHz, 256GB Flash</t>
    <phoneticPr fontId="15" type="noConversion"/>
  </si>
  <si>
    <t>iPad2 Wi-Fi 16GB Black</t>
    <phoneticPr fontId="15" type="noConversion"/>
  </si>
  <si>
    <t>iPad2 Wi-Fi 32GB Black</t>
    <phoneticPr fontId="15" type="noConversion"/>
  </si>
  <si>
    <t>iPad2 Wi-Fi 64GB Black</t>
    <phoneticPr fontId="15" type="noConversion"/>
  </si>
  <si>
    <t>iPad2 Wi-Fi 16GB White</t>
    <phoneticPr fontId="15" type="noConversion"/>
  </si>
  <si>
    <t>iPad2 Wi-Fi 32GB White</t>
    <phoneticPr fontId="15" type="noConversion"/>
  </si>
  <si>
    <t>iPad2 Wi-Fi 64GB White</t>
    <phoneticPr fontId="15" type="noConversion"/>
  </si>
  <si>
    <r>
      <t xml:space="preserve">iPad2 Wi-Fi + 3G 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돋움"/>
        <family val="3"/>
        <charset val="129"/>
      </rPr>
      <t>별도문의</t>
    </r>
    <r>
      <rPr>
        <b/>
        <sz val="10"/>
        <color rgb="FFFF0000"/>
        <rFont val="Arial"/>
        <family val="2"/>
      </rPr>
      <t>)</t>
    </r>
    <phoneticPr fontId="13" type="noConversion"/>
  </si>
  <si>
    <t>iPad2</t>
    <phoneticPr fontId="13" type="noConversion"/>
  </si>
  <si>
    <t xml:space="preserve">iPad2 Wi-Fi + 3G 16GB Black </t>
    <phoneticPr fontId="15" type="noConversion"/>
  </si>
  <si>
    <t>iPad2 Wi-Fi + 3G 32GB Black</t>
    <phoneticPr fontId="15" type="noConversion"/>
  </si>
  <si>
    <t>iPad2 Wi-Fi + 3G 64GB Black</t>
    <phoneticPr fontId="15" type="noConversion"/>
  </si>
  <si>
    <t>iPad2 Wi-Fi + 3G 16GB White</t>
    <phoneticPr fontId="15" type="noConversion"/>
  </si>
  <si>
    <t>iPad2 Wi-Fi + 3G 32GB White</t>
    <phoneticPr fontId="15" type="noConversion"/>
  </si>
  <si>
    <t>iPad2 Wi-Fi + 3G 64GB White</t>
    <phoneticPr fontId="15" type="noConversion"/>
  </si>
  <si>
    <t>APP for MacBook Pro (15inch, 17inch)</t>
    <phoneticPr fontId="15" type="noConversion"/>
  </si>
  <si>
    <r>
      <t xml:space="preserve">Apple Care (A/S </t>
    </r>
    <r>
      <rPr>
        <b/>
        <sz val="10"/>
        <rFont val="돋움"/>
        <family val="3"/>
        <charset val="129"/>
      </rPr>
      <t>기간</t>
    </r>
    <r>
      <rPr>
        <b/>
        <sz val="10"/>
        <rFont val="Arial"/>
        <family val="2"/>
      </rPr>
      <t xml:space="preserve"> 2</t>
    </r>
    <r>
      <rPr>
        <b/>
        <sz val="10"/>
        <rFont val="돋움"/>
        <family val="3"/>
        <charset val="129"/>
      </rPr>
      <t>년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연장</t>
    </r>
    <r>
      <rPr>
        <b/>
        <sz val="10"/>
        <rFont val="Arial"/>
        <family val="2"/>
      </rPr>
      <t>)</t>
    </r>
    <phoneticPr fontId="13" type="noConversion"/>
  </si>
  <si>
    <t>Nike + iPod Sensor</t>
    <phoneticPr fontId="15" type="noConversion"/>
  </si>
  <si>
    <t>MA368FE/E</t>
    <phoneticPr fontId="13" type="noConversion"/>
  </si>
  <si>
    <t xml:space="preserve">Korea Information Engineering Services </t>
    <phoneticPr fontId="31" type="noConversion"/>
  </si>
  <si>
    <t xml:space="preserve">Quot No.  : </t>
    <phoneticPr fontId="15" type="noConversion"/>
  </si>
  <si>
    <r>
      <t xml:space="preserve">수      신  : </t>
    </r>
    <r>
      <rPr>
        <b/>
        <sz val="10"/>
        <rFont val="굴림"/>
        <family val="3"/>
        <charset val="129"/>
      </rPr>
      <t/>
    </r>
    <phoneticPr fontId="15" type="noConversion"/>
  </si>
  <si>
    <t>한국정보공학㈜</t>
  </si>
  <si>
    <t>참      조  :</t>
    <phoneticPr fontId="15" type="noConversion"/>
  </si>
  <si>
    <t>유용석</t>
    <phoneticPr fontId="15" type="noConversion"/>
  </si>
  <si>
    <t>영업 담당자 :</t>
    <phoneticPr fontId="15" type="noConversion"/>
  </si>
  <si>
    <t>견적일로 부터 14일</t>
    <phoneticPr fontId="15" type="noConversion"/>
  </si>
  <si>
    <t>연    락  처 :</t>
    <phoneticPr fontId="15" type="noConversion"/>
  </si>
  <si>
    <t xml:space="preserve"> E-mail 주소 :</t>
    <phoneticPr fontId="15" type="noConversion"/>
  </si>
  <si>
    <t>(단위: 원)</t>
    <phoneticPr fontId="15" type="noConversion"/>
  </si>
  <si>
    <t xml:space="preserve"> 발 주 담 당 : </t>
    <phoneticPr fontId="15" type="noConversion"/>
  </si>
  <si>
    <t xml:space="preserve"> 연   락   처 :</t>
    <phoneticPr fontId="15" type="noConversion"/>
  </si>
  <si>
    <t xml:space="preserve"> 배송주소지 :</t>
    <phoneticPr fontId="15" type="noConversion"/>
  </si>
  <si>
    <t>(VAT별도)</t>
    <phoneticPr fontId="15" type="noConversion"/>
  </si>
  <si>
    <t>031-789-8631, 8787</t>
    <phoneticPr fontId="31" type="noConversion"/>
  </si>
  <si>
    <t>내  역
(Description)</t>
    <phoneticPr fontId="15" type="noConversion"/>
  </si>
  <si>
    <t>수량
(Qty)</t>
    <phoneticPr fontId="15" type="noConversion"/>
  </si>
  <si>
    <t>단가</t>
    <phoneticPr fontId="15" type="noConversion"/>
  </si>
  <si>
    <t>합계</t>
    <phoneticPr fontId="31" type="noConversion"/>
  </si>
  <si>
    <t>대 표  이 사</t>
    <phoneticPr fontId="15" type="noConversion"/>
  </si>
  <si>
    <t xml:space="preserve"> 품 번
(Part No.)</t>
    <phoneticPr fontId="31" type="noConversion"/>
  </si>
  <si>
    <t>총합계(별도)</t>
    <phoneticPr fontId="15" type="noConversion"/>
  </si>
  <si>
    <t>총합계(포함)</t>
    <phoneticPr fontId="15" type="noConversion"/>
  </si>
  <si>
    <t>상         호</t>
    <phoneticPr fontId="15" type="noConversion"/>
  </si>
  <si>
    <t>사업자  등록</t>
    <phoneticPr fontId="15" type="noConversion"/>
  </si>
  <si>
    <t>229-81-18298</t>
    <phoneticPr fontId="31" type="noConversion"/>
  </si>
  <si>
    <t>견 적  일 자  :</t>
    <phoneticPr fontId="15" type="noConversion"/>
  </si>
  <si>
    <t>유 효  기 간  :</t>
    <phoneticPr fontId="15" type="noConversion"/>
  </si>
  <si>
    <t xml:space="preserve">대표전화 : (031) 789-8700     FAX :(031) 789-8607 </t>
    <phoneticPr fontId="31" type="noConversion"/>
  </si>
  <si>
    <t xml:space="preserve">463-824   경기도 성남시 분당구 서현동 253-4 경림빌딩 </t>
    <phoneticPr fontId="31" type="noConversion"/>
  </si>
  <si>
    <t xml:space="preserve"> 결 제 일 자 : </t>
    <phoneticPr fontId="15" type="noConversion"/>
  </si>
  <si>
    <t>※ 견적서를 검토하신 후, 제품 발주를 원하시는 경우 하단의 내용을 작성하고 "명판 및 직인"을 날인하여 회신 주시기바랍니다.</t>
    <phoneticPr fontId="15" type="noConversion"/>
  </si>
  <si>
    <t>apple@kies.co.kr</t>
    <phoneticPr fontId="15" type="noConversion"/>
  </si>
  <si>
    <t>결 제  조 건  :</t>
    <phoneticPr fontId="15" type="noConversion"/>
  </si>
  <si>
    <t>031-789-8607</t>
    <phoneticPr fontId="15" type="noConversion"/>
  </si>
  <si>
    <t>애플팀</t>
    <phoneticPr fontId="31" type="noConversion"/>
  </si>
  <si>
    <t>단가(포함)</t>
    <phoneticPr fontId="15" type="noConversion"/>
  </si>
  <si>
    <t>합계(포함)</t>
    <phoneticPr fontId="15" type="noConversion"/>
  </si>
  <si>
    <t>(E-mail)</t>
    <phoneticPr fontId="15" type="noConversion"/>
  </si>
  <si>
    <t>(팩스)</t>
    <phoneticPr fontId="15" type="noConversion"/>
  </si>
  <si>
    <t>MC969KH/A CTO - 1.8GHz</t>
    <phoneticPr fontId="15" type="noConversion"/>
  </si>
  <si>
    <t xml:space="preserve">(직인 생략)  </t>
    <phoneticPr fontId="15" type="noConversion"/>
  </si>
  <si>
    <t>할인율</t>
    <phoneticPr fontId="15" type="noConversion"/>
  </si>
  <si>
    <t>소비자가대비</t>
    <phoneticPr fontId="15" type="noConversion"/>
  </si>
  <si>
    <t>apple@kies.co.kr</t>
    <phoneticPr fontId="31" type="noConversion"/>
  </si>
  <si>
    <t>*양식 사용 설명</t>
    <phoneticPr fontId="15" type="noConversion"/>
  </si>
  <si>
    <t>견    적    서</t>
    <phoneticPr fontId="15" type="noConversion"/>
  </si>
  <si>
    <t>* 아래와 같이 견적합니다. (사전 안내된 가격표를 사용할 때, 품번을 넣으면 내역과 단가가 자동 입력됩니다.)</t>
    <phoneticPr fontId="15" type="noConversion"/>
  </si>
  <si>
    <t xml:space="preserve">   또는, 귀사 양식의 발주서를 E-mail 또는 팩스로 보내주시기 바랍니다.  (협의된 결제일자를 기입해 주시기 바랍니다.)</t>
    <phoneticPr fontId="15" type="noConversion"/>
  </si>
  <si>
    <t>APPLE PRICE LIST    2012. 03. 14</t>
    <phoneticPr fontId="13" type="noConversion"/>
  </si>
</sst>
</file>

<file path=xl/styles.xml><?xml version="1.0" encoding="utf-8"?>
<styleSheet xmlns="http://schemas.openxmlformats.org/spreadsheetml/2006/main">
  <numFmts count="35">
    <numFmt numFmtId="5" formatCode="&quot;₩&quot;#,##0;\-&quot;₩&quot;#,##0"/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??_);_(@_)"/>
    <numFmt numFmtId="179" formatCode="\w\k"/>
    <numFmt numFmtId="180" formatCode="0.00_)"/>
    <numFmt numFmtId="181" formatCode="_-* #,##0.0_-;\-* #,##0.0_-;_-* &quot;-&quot;??_-;_-@_-"/>
    <numFmt numFmtId="182" formatCode="0.0%"/>
    <numFmt numFmtId="183" formatCode="_ * #,##0_ ;_ * \-#,##0_ ;_ * &quot;-&quot;_ ;_ @_ "/>
    <numFmt numFmtId="184" formatCode="#,##0_ "/>
    <numFmt numFmtId="185" formatCode="yyyy&quot;년&quot;\ m&quot;월&quot;\ d&quot;일&quot;;@"/>
    <numFmt numFmtId="186" formatCode="0_);[Red]\(0\)"/>
    <numFmt numFmtId="187" formatCode="&quot;$&quot;#,##0.00000_);\(&quot;$&quot;#,##0.00000\)"/>
    <numFmt numFmtId="188" formatCode="####"/>
    <numFmt numFmtId="189" formatCode="0.00\K"/>
    <numFmt numFmtId="190" formatCode="\,##"/>
    <numFmt numFmtId="191" formatCode="_-* #,##0\ _D_M_-;\-* #,##0\ _D_M_-;_-* &quot;-&quot;\ _D_M_-;_-@_-"/>
    <numFmt numFmtId="192" formatCode="_-* #,##0.00\ _D_M_-;\-* #,##0.00\ _D_M_-;_-* &quot;-&quot;??\ _D_M_-;_-@_-"/>
    <numFmt numFmtId="193" formatCode="0.0%_);\(0.0%\)"/>
    <numFmt numFmtId="194" formatCode="#.00"/>
    <numFmt numFmtId="195" formatCode="##"/>
    <numFmt numFmtId="196" formatCode="###,###,"/>
    <numFmt numFmtId="197" formatCode="###"/>
    <numFmt numFmtId="198" formatCode="&quot;$&quot;#,##0_);\(&quot;$&quot;#,##0\)"/>
    <numFmt numFmtId="199" formatCode="_ * #,##0.000000_ ;_ * &quot;₩&quot;\-#,##0.000000_ ;_ * &quot;-&quot;??_ ;_ @_ "/>
    <numFmt numFmtId="200" formatCode="#,##0.0"/>
    <numFmt numFmtId="201" formatCode="_-* #,##0\ &quot;DM&quot;_-;\-* #,##0\ &quot;DM&quot;_-;_-* &quot;-&quot;\ &quot;DM&quot;_-;_-@_-"/>
    <numFmt numFmtId="202" formatCode="_-* #,##0.00\ &quot;DM&quot;_-;\-* #,##0.00\ &quot;DM&quot;_-;_-* &quot;-&quot;??\ &quot;DM&quot;_-;_-@_-"/>
    <numFmt numFmtId="203" formatCode="#,##0_);\(#,##0\)"/>
    <numFmt numFmtId="204" formatCode="&quot;₩&quot;#,##0_);[Red]\(&quot;₩&quot;#,##0\)"/>
  </numFmts>
  <fonts count="76">
    <font>
      <sz val="11"/>
      <name val="돋움"/>
      <family val="3"/>
    </font>
    <font>
      <sz val="11"/>
      <name val="돋움"/>
      <family val="3"/>
    </font>
    <font>
      <sz val="10"/>
      <name val="Helv"/>
      <family val="2"/>
    </font>
    <font>
      <sz val="10"/>
      <name val="Geneva"/>
      <family val="2"/>
    </font>
    <font>
      <sz val="12"/>
      <name val="Seoul"/>
      <family val="2"/>
    </font>
    <font>
      <sz val="9"/>
      <name val="Geneva"/>
      <family val="2"/>
    </font>
    <font>
      <sz val="10"/>
      <color indexed="8"/>
      <name val="Arial"/>
      <family val="2"/>
    </font>
    <font>
      <u/>
      <sz val="9"/>
      <color indexed="36"/>
      <name val="Geneva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name val="Geneva"/>
      <family val="2"/>
    </font>
    <font>
      <b/>
      <sz val="10"/>
      <name val="Arial"/>
      <family val="2"/>
    </font>
    <font>
      <sz val="8"/>
      <name val="돋움"/>
      <family val="3"/>
    </font>
    <font>
      <sz val="8"/>
      <name val="Verdana"/>
      <family val="2"/>
    </font>
    <font>
      <sz val="8"/>
      <name val="돋움"/>
      <family val="3"/>
      <charset val="129"/>
    </font>
    <font>
      <sz val="10"/>
      <name val="돋움"/>
      <family val="3"/>
    </font>
    <font>
      <sz val="10"/>
      <name val="돋움"/>
      <family val="3"/>
      <charset val="129"/>
    </font>
    <font>
      <sz val="28"/>
      <color indexed="9"/>
      <name val="Arial"/>
      <family val="2"/>
    </font>
    <font>
      <sz val="10"/>
      <color rgb="FFFF0000"/>
      <name val="Arial"/>
      <family val="2"/>
    </font>
    <font>
      <b/>
      <sz val="10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돋움"/>
      <family val="3"/>
      <charset val="129"/>
    </font>
    <font>
      <sz val="8"/>
      <name val="Arial"/>
      <family val="2"/>
    </font>
    <font>
      <sz val="7"/>
      <name val="Arial"/>
      <family val="2"/>
    </font>
    <font>
      <sz val="10"/>
      <name val="맑은 고딕"/>
      <family val="3"/>
      <charset val="129"/>
      <scheme val="major"/>
    </font>
    <font>
      <sz val="10"/>
      <name val="Verdana"/>
      <family val="2"/>
    </font>
    <font>
      <sz val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color indexed="62"/>
      <name val="맑은 고딕"/>
      <family val="3"/>
      <charset val="129"/>
    </font>
    <font>
      <b/>
      <sz val="10"/>
      <name val="굴림"/>
      <family val="3"/>
      <charset val="129"/>
    </font>
    <font>
      <u/>
      <sz val="11"/>
      <color theme="1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1"/>
      <color theme="1"/>
      <name val="맑은 고딕"/>
      <family val="3"/>
      <charset val="129"/>
      <scheme val="minor"/>
    </font>
    <font>
      <b/>
      <sz val="12"/>
      <name val="Helv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10"/>
      <color indexed="8"/>
      <name val="MS Sans Serif"/>
      <family val="2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宋体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 Narrow"/>
      <family val="2"/>
    </font>
    <font>
      <sz val="11"/>
      <color indexed="8"/>
      <name val="ＭＳ Ｐゴシック"/>
      <family val="2"/>
      <charset val="128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b/>
      <sz val="10"/>
      <color indexed="6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63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rgb="FF0070C0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</font>
    <font>
      <b/>
      <sz val="14"/>
      <color theme="9" tint="-0.499984740745262"/>
      <name val="굴림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indexed="23"/>
      </top>
      <bottom/>
      <diagonal/>
    </border>
    <border>
      <left style="thin">
        <color theme="1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23"/>
      </bottom>
      <diagonal/>
    </border>
    <border>
      <left style="thin">
        <color theme="1"/>
      </left>
      <right style="hair">
        <color theme="1"/>
      </right>
      <top style="medium">
        <color theme="1" tint="0.499984740745262"/>
      </top>
      <bottom style="medium">
        <color indexed="23"/>
      </bottom>
      <diagonal/>
    </border>
    <border>
      <left style="hair">
        <color theme="1"/>
      </left>
      <right style="thin">
        <color theme="1"/>
      </right>
      <top style="medium">
        <color theme="1" tint="0.499984740745262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dashDot">
        <color indexed="1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medium">
        <color indexed="55"/>
      </right>
      <top style="thin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medium">
        <color theme="0" tint="-0.499984740745262"/>
      </bottom>
      <diagonal/>
    </border>
    <border>
      <left/>
      <right style="medium">
        <color indexed="55"/>
      </right>
      <top style="thin">
        <color indexed="55"/>
      </top>
      <bottom style="medium">
        <color theme="0" tint="-0.49998474074526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79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5" fillId="0" borderId="0" applyFont="0" applyFill="0" applyBorder="0" applyAlignment="0" applyProtection="0"/>
    <xf numFmtId="14" fontId="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0" fontId="9" fillId="0" borderId="0"/>
    <xf numFmtId="0" fontId="5" fillId="0" borderId="0"/>
    <xf numFmtId="0" fontId="3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49" fontId="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1" fillId="0" borderId="0"/>
    <xf numFmtId="0" fontId="21" fillId="0" borderId="0"/>
    <xf numFmtId="41" fontId="2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justify" textRotation="21" indent="4" justifyLastLine="1" shrinkToFit="1"/>
      <protection locked="0"/>
    </xf>
    <xf numFmtId="9" fontId="28" fillId="0" borderId="0" applyFont="0" applyFill="0" applyBorder="0" applyAlignment="0" applyProtection="0"/>
    <xf numFmtId="183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38" fontId="25" fillId="9" borderId="0" applyNumberFormat="0" applyBorder="0" applyAlignment="0" applyProtection="0"/>
    <xf numFmtId="10" fontId="25" fillId="11" borderId="5" applyNumberFormat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21" fillId="0" borderId="0"/>
    <xf numFmtId="41" fontId="2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41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1" fillId="0" borderId="0" applyNumberFormat="0" applyFill="0" applyBorder="0" applyAlignment="0" applyProtection="0"/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0" borderId="0"/>
    <xf numFmtId="4" fontId="41" fillId="0" borderId="0">
      <protection locked="0"/>
    </xf>
    <xf numFmtId="41" fontId="42" fillId="0" borderId="0" applyFont="0" applyFill="0" applyBorder="0" applyAlignment="0" applyProtection="0">
      <alignment vertical="center"/>
    </xf>
    <xf numFmtId="5" fontId="10" fillId="0" borderId="0" applyFont="0" applyFill="0" applyBorder="0" applyAlignment="0" applyProtection="0"/>
    <xf numFmtId="187" fontId="21" fillId="0" borderId="0"/>
    <xf numFmtId="188" fontId="10" fillId="0" borderId="0">
      <protection locked="0"/>
    </xf>
    <xf numFmtId="189" fontId="21" fillId="0" borderId="0"/>
    <xf numFmtId="190" fontId="10" fillId="0" borderId="0">
      <protection locked="0"/>
    </xf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" fontId="2" fillId="0" borderId="0" applyNumberFormat="0" applyFont="0" applyFill="0" applyBorder="0" applyAlignment="0" applyProtection="0">
      <alignment horizontal="right"/>
    </xf>
    <xf numFmtId="193" fontId="21" fillId="0" borderId="0"/>
    <xf numFmtId="194" fontId="41" fillId="0" borderId="0">
      <protection locked="0"/>
    </xf>
    <xf numFmtId="0" fontId="43" fillId="0" borderId="0">
      <alignment horizontal="left"/>
    </xf>
    <xf numFmtId="195" fontId="10" fillId="0" borderId="0">
      <protection locked="0"/>
    </xf>
    <xf numFmtId="195" fontId="10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19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5" fillId="0" borderId="21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2" fillId="0" borderId="0"/>
    <xf numFmtId="0" fontId="42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197" fontId="10" fillId="0" borderId="0">
      <protection locked="0"/>
    </xf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198" fontId="2" fillId="0" borderId="0">
      <alignment horizontal="right"/>
    </xf>
    <xf numFmtId="9" fontId="46" fillId="0" borderId="0" applyFont="0" applyFill="0" applyProtection="0"/>
    <xf numFmtId="0" fontId="46" fillId="0" borderId="0"/>
    <xf numFmtId="0" fontId="10" fillId="0" borderId="0"/>
    <xf numFmtId="0" fontId="45" fillId="0" borderId="0"/>
    <xf numFmtId="195" fontId="10" fillId="0" borderId="22">
      <protection locked="0"/>
    </xf>
    <xf numFmtId="199" fontId="21" fillId="0" borderId="0" applyFont="0" applyFill="0" applyBorder="0" applyAlignment="0" applyProtection="0"/>
    <xf numFmtId="200" fontId="21" fillId="0" borderId="0" applyFont="0" applyFill="0" applyBorder="0" applyAlignment="0" applyProtection="0"/>
    <xf numFmtId="201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0" fontId="39" fillId="2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8" borderId="23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1" fillId="17" borderId="24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10" fillId="0" borderId="0"/>
    <xf numFmtId="0" fontId="51" fillId="0" borderId="0"/>
    <xf numFmtId="0" fontId="52" fillId="0" borderId="0" applyNumberFormat="0" applyFill="0" applyBorder="0" applyAlignment="0" applyProtection="0">
      <alignment vertical="center"/>
    </xf>
    <xf numFmtId="0" fontId="53" fillId="30" borderId="25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5" fontId="10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54" fillId="0" borderId="26"/>
    <xf numFmtId="0" fontId="47" fillId="0" borderId="27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6" fillId="20" borderId="23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8" borderId="32" applyNumberFormat="0" applyAlignment="0" applyProtection="0">
      <alignment vertical="center"/>
    </xf>
    <xf numFmtId="0" fontId="10" fillId="0" borderId="0">
      <alignment wrapText="1"/>
    </xf>
    <xf numFmtId="0" fontId="10" fillId="0" borderId="0"/>
    <xf numFmtId="0" fontId="10" fillId="0" borderId="0"/>
    <xf numFmtId="0" fontId="10" fillId="0" borderId="0"/>
    <xf numFmtId="0" fontId="21" fillId="0" borderId="0">
      <alignment vertical="center"/>
    </xf>
    <xf numFmtId="0" fontId="4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4" fillId="0" borderId="0"/>
  </cellStyleXfs>
  <cellXfs count="153">
    <xf numFmtId="0" fontId="0" fillId="0" borderId="0" xfId="0"/>
    <xf numFmtId="0" fontId="5" fillId="0" borderId="0" xfId="33" applyFont="1" applyAlignment="1">
      <alignment vertical="center"/>
    </xf>
    <xf numFmtId="0" fontId="11" fillId="0" borderId="0" xfId="33" applyFont="1" applyAlignment="1">
      <alignment vertical="center"/>
    </xf>
    <xf numFmtId="178" fontId="5" fillId="0" borderId="0" xfId="14" applyNumberFormat="1" applyFont="1" applyAlignment="1">
      <alignment vertical="center"/>
    </xf>
    <xf numFmtId="0" fontId="3" fillId="0" borderId="0" xfId="33" applyFont="1" applyAlignment="1">
      <alignment vertical="center"/>
    </xf>
    <xf numFmtId="0" fontId="3" fillId="0" borderId="0" xfId="33" applyFont="1" applyFill="1" applyAlignment="1">
      <alignment vertical="center"/>
    </xf>
    <xf numFmtId="0" fontId="10" fillId="0" borderId="3" xfId="33" applyFont="1" applyFill="1" applyBorder="1" applyAlignment="1">
      <alignment horizontal="center" vertical="center"/>
    </xf>
    <xf numFmtId="178" fontId="10" fillId="0" borderId="3" xfId="13" applyNumberFormat="1" applyFont="1" applyFill="1" applyBorder="1" applyAlignment="1">
      <alignment horizontal="center" vertical="center"/>
    </xf>
    <xf numFmtId="0" fontId="10" fillId="0" borderId="4" xfId="33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left" vertical="center"/>
    </xf>
    <xf numFmtId="178" fontId="10" fillId="0" borderId="4" xfId="13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/>
    </xf>
    <xf numFmtId="14" fontId="10" fillId="0" borderId="4" xfId="33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178" fontId="5" fillId="0" borderId="0" xfId="14" applyNumberFormat="1" applyFont="1" applyFill="1" applyBorder="1" applyAlignment="1">
      <alignment vertical="center"/>
    </xf>
    <xf numFmtId="178" fontId="10" fillId="0" borderId="7" xfId="13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178" fontId="10" fillId="0" borderId="0" xfId="13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0" fontId="5" fillId="0" borderId="0" xfId="33" applyFont="1" applyFill="1" applyBorder="1" applyAlignment="1">
      <alignment vertical="center"/>
    </xf>
    <xf numFmtId="0" fontId="10" fillId="0" borderId="0" xfId="33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3" fontId="10" fillId="7" borderId="5" xfId="0" applyNumberFormat="1" applyFont="1" applyFill="1" applyBorder="1" applyAlignment="1" applyProtection="1">
      <alignment horizontal="right" vertical="center"/>
    </xf>
    <xf numFmtId="3" fontId="10" fillId="0" borderId="5" xfId="45" applyNumberFormat="1" applyFont="1" applyFill="1" applyBorder="1" applyAlignment="1" applyProtection="1">
      <alignment horizontal="right" vertical="center"/>
    </xf>
    <xf numFmtId="10" fontId="3" fillId="0" borderId="0" xfId="1" applyNumberFormat="1" applyFont="1" applyAlignment="1">
      <alignment vertical="center"/>
    </xf>
    <xf numFmtId="41" fontId="10" fillId="0" borderId="5" xfId="0" applyNumberFormat="1" applyFont="1" applyFill="1" applyBorder="1" applyAlignment="1" applyProtection="1">
      <alignment horizontal="right" vertical="center"/>
    </xf>
    <xf numFmtId="0" fontId="10" fillId="0" borderId="0" xfId="33" applyFont="1" applyAlignment="1">
      <alignment vertical="center"/>
    </xf>
    <xf numFmtId="0" fontId="22" fillId="0" borderId="5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left" vertical="center"/>
    </xf>
    <xf numFmtId="3" fontId="22" fillId="0" borderId="3" xfId="0" applyNumberFormat="1" applyFont="1" applyFill="1" applyBorder="1" applyAlignment="1" applyProtection="1">
      <alignment horizontal="right" vertical="center"/>
    </xf>
    <xf numFmtId="178" fontId="22" fillId="0" borderId="4" xfId="13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left" vertical="center"/>
    </xf>
    <xf numFmtId="0" fontId="20" fillId="0" borderId="5" xfId="33" applyFont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 vertical="center"/>
    </xf>
    <xf numFmtId="0" fontId="12" fillId="8" borderId="4" xfId="0" applyFont="1" applyFill="1" applyBorder="1" applyAlignment="1" applyProtection="1">
      <alignment horizontal="left" vertical="center"/>
    </xf>
    <xf numFmtId="182" fontId="3" fillId="0" borderId="5" xfId="1" applyNumberFormat="1" applyFont="1" applyBorder="1" applyAlignment="1">
      <alignment vertical="center"/>
    </xf>
    <xf numFmtId="182" fontId="3" fillId="0" borderId="0" xfId="33" applyNumberFormat="1" applyFont="1" applyAlignment="1">
      <alignment vertical="center"/>
    </xf>
    <xf numFmtId="182" fontId="3" fillId="0" borderId="0" xfId="33" applyNumberFormat="1" applyFont="1" applyFill="1" applyAlignment="1">
      <alignment vertical="center"/>
    </xf>
    <xf numFmtId="0" fontId="12" fillId="0" borderId="10" xfId="0" applyFont="1" applyFill="1" applyBorder="1" applyAlignment="1" applyProtection="1">
      <alignment horizontal="left" vertical="center"/>
    </xf>
    <xf numFmtId="182" fontId="3" fillId="0" borderId="0" xfId="1" applyNumberFormat="1" applyFont="1" applyAlignment="1">
      <alignment vertical="center"/>
    </xf>
    <xf numFmtId="182" fontId="5" fillId="0" borderId="0" xfId="33" applyNumberFormat="1" applyFont="1" applyAlignment="1">
      <alignment vertical="center"/>
    </xf>
    <xf numFmtId="0" fontId="33" fillId="0" borderId="0" xfId="62" applyFont="1" applyFill="1" applyBorder="1" applyAlignment="1">
      <alignment horizontal="center" vertical="center" shrinkToFit="1"/>
    </xf>
    <xf numFmtId="0" fontId="32" fillId="0" borderId="0" xfId="62" applyFont="1" applyBorder="1" applyAlignment="1">
      <alignment vertical="center"/>
    </xf>
    <xf numFmtId="0" fontId="37" fillId="0" borderId="0" xfId="62" applyFont="1" applyBorder="1" applyAlignment="1">
      <alignment vertical="center"/>
    </xf>
    <xf numFmtId="0" fontId="36" fillId="0" borderId="0" xfId="62" applyFont="1" applyAlignment="1"/>
    <xf numFmtId="0" fontId="65" fillId="0" borderId="0" xfId="62" applyFont="1" applyAlignment="1">
      <alignment vertical="center"/>
    </xf>
    <xf numFmtId="0" fontId="37" fillId="0" borderId="0" xfId="62" applyFont="1" applyAlignment="1">
      <alignment vertical="center"/>
    </xf>
    <xf numFmtId="0" fontId="65" fillId="0" borderId="0" xfId="62" applyFont="1" applyAlignment="1">
      <alignment horizontal="center" vertical="top"/>
    </xf>
    <xf numFmtId="0" fontId="27" fillId="0" borderId="0" xfId="46" applyFont="1" applyAlignment="1">
      <alignment horizontal="right" shrinkToFit="1"/>
    </xf>
    <xf numFmtId="0" fontId="68" fillId="0" borderId="11" xfId="62" applyFont="1" applyFill="1" applyBorder="1" applyAlignment="1">
      <alignment horizontal="left" vertical="center"/>
    </xf>
    <xf numFmtId="0" fontId="68" fillId="0" borderId="0" xfId="62" applyFont="1" applyFill="1" applyBorder="1" applyAlignment="1">
      <alignment horizontal="left" vertical="center"/>
    </xf>
    <xf numFmtId="0" fontId="66" fillId="0" borderId="0" xfId="62" applyFont="1" applyFill="1" applyAlignment="1">
      <alignment vertical="center"/>
    </xf>
    <xf numFmtId="0" fontId="69" fillId="0" borderId="0" xfId="62" applyFont="1" applyBorder="1" applyAlignment="1">
      <alignment vertical="center"/>
    </xf>
    <xf numFmtId="0" fontId="68" fillId="0" borderId="0" xfId="62" applyFont="1" applyFill="1" applyBorder="1" applyAlignment="1">
      <alignment horizontal="center" vertical="center" shrinkToFit="1"/>
    </xf>
    <xf numFmtId="31" fontId="27" fillId="0" borderId="0" xfId="62" applyNumberFormat="1" applyFont="1" applyAlignment="1">
      <alignment horizontal="left" vertical="center"/>
    </xf>
    <xf numFmtId="0" fontId="27" fillId="0" borderId="0" xfId="62" applyFont="1" applyAlignment="1">
      <alignment vertical="center"/>
    </xf>
    <xf numFmtId="0" fontId="27" fillId="0" borderId="0" xfId="62" applyFont="1" applyBorder="1" applyAlignment="1">
      <alignment vertical="center"/>
    </xf>
    <xf numFmtId="49" fontId="27" fillId="0" borderId="0" xfId="62" applyNumberFormat="1" applyFont="1" applyFill="1" applyBorder="1" applyAlignment="1">
      <alignment horizontal="left" vertical="center"/>
    </xf>
    <xf numFmtId="0" fontId="68" fillId="0" borderId="0" xfId="62" applyFont="1" applyFill="1" applyAlignment="1">
      <alignment horizontal="center" vertical="center"/>
    </xf>
    <xf numFmtId="186" fontId="27" fillId="0" borderId="0" xfId="62" applyNumberFormat="1" applyFont="1" applyAlignment="1" applyProtection="1">
      <alignment horizontal="left" vertical="center"/>
      <protection locked="0"/>
    </xf>
    <xf numFmtId="0" fontId="27" fillId="0" borderId="0" xfId="62" applyFont="1" applyAlignment="1">
      <alignment horizontal="center" vertical="center"/>
    </xf>
    <xf numFmtId="0" fontId="27" fillId="0" borderId="0" xfId="62" applyFont="1" applyAlignment="1">
      <alignment horizontal="left" vertical="center"/>
    </xf>
    <xf numFmtId="186" fontId="66" fillId="0" borderId="0" xfId="62" applyNumberFormat="1" applyFont="1" applyAlignment="1" applyProtection="1">
      <alignment horizontal="left" vertical="center"/>
      <protection locked="0"/>
    </xf>
    <xf numFmtId="185" fontId="27" fillId="0" borderId="0" xfId="62" applyNumberFormat="1" applyFont="1" applyAlignment="1">
      <alignment horizontal="left" vertical="center"/>
    </xf>
    <xf numFmtId="186" fontId="70" fillId="0" borderId="0" xfId="62" applyNumberFormat="1" applyFont="1" applyAlignment="1" applyProtection="1">
      <alignment horizontal="left" vertical="center"/>
      <protection locked="0"/>
    </xf>
    <xf numFmtId="185" fontId="69" fillId="0" borderId="0" xfId="62" applyNumberFormat="1" applyFont="1" applyAlignment="1">
      <alignment horizontal="left" vertical="center"/>
    </xf>
    <xf numFmtId="0" fontId="27" fillId="0" borderId="0" xfId="62" applyFont="1" applyBorder="1" applyAlignment="1">
      <alignment horizontal="center" vertical="center"/>
    </xf>
    <xf numFmtId="0" fontId="70" fillId="0" borderId="0" xfId="62" applyFont="1" applyBorder="1" applyAlignment="1">
      <alignment horizontal="left" vertical="center"/>
    </xf>
    <xf numFmtId="0" fontId="27" fillId="0" borderId="0" xfId="62" applyFont="1" applyBorder="1" applyAlignment="1">
      <alignment horizontal="right" vertical="center"/>
    </xf>
    <xf numFmtId="0" fontId="66" fillId="0" borderId="0" xfId="62" applyFont="1" applyAlignment="1">
      <alignment horizontal="center" vertical="center"/>
    </xf>
    <xf numFmtId="0" fontId="66" fillId="0" borderId="0" xfId="62" applyFont="1" applyAlignment="1">
      <alignment horizontal="left" vertical="center"/>
    </xf>
    <xf numFmtId="0" fontId="37" fillId="0" borderId="0" xfId="62" applyFont="1" applyBorder="1" applyAlignment="1">
      <alignment horizontal="center" vertical="center"/>
    </xf>
    <xf numFmtId="0" fontId="37" fillId="0" borderId="0" xfId="62" applyFont="1" applyAlignment="1">
      <alignment horizontal="center" vertical="center"/>
    </xf>
    <xf numFmtId="0" fontId="69" fillId="0" borderId="0" xfId="62" applyFont="1" applyBorder="1" applyAlignment="1">
      <alignment horizontal="center" vertical="center"/>
    </xf>
    <xf numFmtId="0" fontId="69" fillId="0" borderId="0" xfId="62" applyFont="1" applyAlignment="1">
      <alignment horizontal="center" vertical="center"/>
    </xf>
    <xf numFmtId="9" fontId="37" fillId="0" borderId="0" xfId="52" applyFont="1" applyAlignment="1">
      <alignment vertical="center"/>
    </xf>
    <xf numFmtId="0" fontId="37" fillId="14" borderId="0" xfId="62" applyFont="1" applyFill="1" applyAlignment="1">
      <alignment vertical="center"/>
    </xf>
    <xf numFmtId="14" fontId="27" fillId="0" borderId="0" xfId="62" applyNumberFormat="1" applyFont="1" applyAlignment="1" applyProtection="1">
      <alignment horizontal="left" vertical="center"/>
    </xf>
    <xf numFmtId="41" fontId="72" fillId="12" borderId="16" xfId="63" applyFont="1" applyFill="1" applyBorder="1" applyAlignment="1">
      <alignment horizontal="center" vertical="center" wrapText="1"/>
    </xf>
    <xf numFmtId="0" fontId="72" fillId="12" borderId="17" xfId="62" applyFont="1" applyFill="1" applyBorder="1" applyAlignment="1">
      <alignment horizontal="center" vertical="center" wrapText="1"/>
    </xf>
    <xf numFmtId="0" fontId="70" fillId="0" borderId="0" xfId="46" applyFont="1" applyBorder="1" applyAlignment="1">
      <alignment vertical="center"/>
    </xf>
    <xf numFmtId="0" fontId="70" fillId="0" borderId="19" xfId="46" applyFont="1" applyBorder="1" applyAlignment="1">
      <alignment vertical="center"/>
    </xf>
    <xf numFmtId="0" fontId="69" fillId="0" borderId="18" xfId="65" applyNumberFormat="1" applyFont="1" applyFill="1" applyBorder="1" applyAlignment="1">
      <alignment horizontal="center" vertical="center" wrapText="1"/>
    </xf>
    <xf numFmtId="0" fontId="73" fillId="0" borderId="18" xfId="65" applyNumberFormat="1" applyFont="1" applyFill="1" applyBorder="1" applyAlignment="1">
      <alignment vertical="center" wrapText="1"/>
    </xf>
    <xf numFmtId="0" fontId="69" fillId="0" borderId="0" xfId="62" applyFont="1" applyBorder="1" applyAlignment="1">
      <alignment horizontal="left" vertical="center" shrinkToFit="1"/>
    </xf>
    <xf numFmtId="0" fontId="27" fillId="0" borderId="0" xfId="62" applyFont="1" applyBorder="1" applyAlignment="1">
      <alignment horizontal="left" vertical="center" shrinkToFit="1"/>
    </xf>
    <xf numFmtId="185" fontId="69" fillId="0" borderId="0" xfId="62" applyNumberFormat="1" applyFont="1" applyBorder="1" applyAlignment="1">
      <alignment vertical="center"/>
    </xf>
    <xf numFmtId="41" fontId="69" fillId="0" borderId="33" xfId="63" applyFont="1" applyBorder="1" applyAlignment="1">
      <alignment horizontal="center" vertical="center"/>
    </xf>
    <xf numFmtId="41" fontId="69" fillId="0" borderId="18" xfId="63" applyFont="1" applyBorder="1" applyAlignment="1">
      <alignment horizontal="center" vertical="center"/>
    </xf>
    <xf numFmtId="42" fontId="71" fillId="13" borderId="35" xfId="51" applyNumberFormat="1" applyFont="1" applyFill="1" applyBorder="1" applyAlignment="1">
      <alignment vertical="center"/>
    </xf>
    <xf numFmtId="42" fontId="71" fillId="13" borderId="37" xfId="51" applyNumberFormat="1" applyFont="1" applyFill="1" applyBorder="1" applyAlignment="1">
      <alignment vertical="center"/>
    </xf>
    <xf numFmtId="42" fontId="71" fillId="13" borderId="34" xfId="51" applyNumberFormat="1" applyFont="1" applyFill="1" applyBorder="1" applyAlignment="1">
      <alignment horizontal="center" vertical="center"/>
    </xf>
    <xf numFmtId="42" fontId="71" fillId="13" borderId="36" xfId="51" applyNumberFormat="1" applyFont="1" applyFill="1" applyBorder="1" applyAlignment="1">
      <alignment horizontal="center" vertical="center"/>
    </xf>
    <xf numFmtId="0" fontId="35" fillId="0" borderId="0" xfId="64" applyAlignment="1" applyProtection="1">
      <alignment horizontal="left" vertical="center"/>
    </xf>
    <xf numFmtId="41" fontId="69" fillId="0" borderId="18" xfId="48" applyFont="1" applyFill="1" applyBorder="1" applyAlignment="1">
      <alignment vertical="center"/>
    </xf>
    <xf numFmtId="0" fontId="70" fillId="0" borderId="0" xfId="62" applyFont="1" applyAlignment="1">
      <alignment horizontal="center" vertical="center"/>
    </xf>
    <xf numFmtId="0" fontId="69" fillId="0" borderId="0" xfId="62" applyFont="1" applyAlignment="1">
      <alignment vertical="center"/>
    </xf>
    <xf numFmtId="0" fontId="70" fillId="0" borderId="0" xfId="62" applyFont="1" applyAlignment="1">
      <alignment horizontal="center" vertical="top"/>
    </xf>
    <xf numFmtId="9" fontId="69" fillId="0" borderId="0" xfId="52" applyFont="1" applyAlignment="1">
      <alignment vertical="center"/>
    </xf>
    <xf numFmtId="41" fontId="69" fillId="0" borderId="0" xfId="48" applyFont="1" applyAlignment="1">
      <alignment vertical="center"/>
    </xf>
    <xf numFmtId="41" fontId="70" fillId="0" borderId="0" xfId="48" applyFont="1" applyAlignment="1">
      <alignment horizontal="center" vertical="top"/>
    </xf>
    <xf numFmtId="41" fontId="69" fillId="0" borderId="0" xfId="48" applyFont="1" applyAlignment="1">
      <alignment horizontal="center" vertical="center"/>
    </xf>
    <xf numFmtId="0" fontId="17" fillId="0" borderId="0" xfId="33" applyFont="1" applyBorder="1" applyAlignment="1">
      <alignment horizontal="center" vertical="center"/>
    </xf>
    <xf numFmtId="0" fontId="69" fillId="0" borderId="5" xfId="62" applyFont="1" applyBorder="1" applyAlignment="1">
      <alignment horizontal="center" vertical="center"/>
    </xf>
    <xf numFmtId="41" fontId="69" fillId="0" borderId="5" xfId="48" applyFont="1" applyBorder="1" applyAlignment="1">
      <alignment horizontal="center" vertical="center"/>
    </xf>
    <xf numFmtId="41" fontId="69" fillId="0" borderId="5" xfId="48" applyFont="1" applyBorder="1" applyAlignment="1">
      <alignment vertical="center"/>
    </xf>
    <xf numFmtId="42" fontId="69" fillId="0" borderId="5" xfId="61" applyFont="1" applyBorder="1" applyAlignment="1">
      <alignment horizontal="center" vertical="center"/>
    </xf>
    <xf numFmtId="182" fontId="69" fillId="0" borderId="5" xfId="1" applyNumberFormat="1" applyFont="1" applyBorder="1" applyAlignment="1">
      <alignment vertical="center"/>
    </xf>
    <xf numFmtId="0" fontId="74" fillId="0" borderId="0" xfId="64" applyFont="1" applyBorder="1" applyAlignment="1" applyProtection="1">
      <alignment horizontal="left" vertical="center" shrinkToFit="1"/>
    </xf>
    <xf numFmtId="42" fontId="75" fillId="0" borderId="0" xfId="61" applyFont="1" applyAlignment="1" applyProtection="1">
      <alignment horizontal="left"/>
      <protection locked="0"/>
    </xf>
    <xf numFmtId="41" fontId="69" fillId="31" borderId="38" xfId="48" applyFont="1" applyFill="1" applyBorder="1" applyAlignment="1">
      <alignment horizontal="center" vertical="center"/>
    </xf>
    <xf numFmtId="0" fontId="69" fillId="31" borderId="38" xfId="62" applyFont="1" applyFill="1" applyBorder="1" applyAlignment="1">
      <alignment horizontal="center" vertical="center"/>
    </xf>
    <xf numFmtId="0" fontId="66" fillId="0" borderId="0" xfId="62" applyFont="1" applyAlignment="1">
      <alignment horizontal="right" vertical="center"/>
    </xf>
    <xf numFmtId="0" fontId="27" fillId="0" borderId="0" xfId="62" applyFont="1" applyAlignment="1">
      <alignment horizontal="right" vertical="center"/>
    </xf>
    <xf numFmtId="0" fontId="27" fillId="0" borderId="21" xfId="62" applyFont="1" applyBorder="1" applyAlignment="1">
      <alignment horizontal="right" vertical="center"/>
    </xf>
    <xf numFmtId="0" fontId="67" fillId="0" borderId="0" xfId="62" applyFont="1" applyBorder="1" applyAlignment="1">
      <alignment horizontal="center" vertical="center"/>
    </xf>
    <xf numFmtId="185" fontId="27" fillId="0" borderId="0" xfId="62" applyNumberFormat="1" applyFont="1" applyAlignment="1">
      <alignment horizontal="right" vertical="center"/>
    </xf>
    <xf numFmtId="0" fontId="70" fillId="0" borderId="0" xfId="46" applyFont="1" applyBorder="1" applyAlignment="1">
      <alignment horizontal="left" vertical="center"/>
    </xf>
    <xf numFmtId="0" fontId="70" fillId="0" borderId="20" xfId="46" applyFont="1" applyBorder="1" applyAlignment="1">
      <alignment horizontal="left" vertical="center"/>
    </xf>
    <xf numFmtId="186" fontId="72" fillId="12" borderId="12" xfId="62" applyNumberFormat="1" applyFont="1" applyFill="1" applyBorder="1" applyAlignment="1" applyProtection="1">
      <alignment horizontal="center" vertical="center" wrapText="1"/>
      <protection locked="0"/>
    </xf>
    <xf numFmtId="186" fontId="72" fillId="12" borderId="15" xfId="62" applyNumberFormat="1" applyFont="1" applyFill="1" applyBorder="1" applyAlignment="1" applyProtection="1">
      <alignment horizontal="center" vertical="center" wrapText="1"/>
      <protection locked="0"/>
    </xf>
    <xf numFmtId="0" fontId="72" fillId="12" borderId="12" xfId="62" applyFont="1" applyFill="1" applyBorder="1" applyAlignment="1">
      <alignment horizontal="center" vertical="center" wrapText="1"/>
    </xf>
    <xf numFmtId="0" fontId="72" fillId="12" borderId="15" xfId="62" applyFont="1" applyFill="1" applyBorder="1" applyAlignment="1">
      <alignment horizontal="center" vertical="center" wrapText="1"/>
    </xf>
    <xf numFmtId="0" fontId="72" fillId="12" borderId="13" xfId="62" applyFont="1" applyFill="1" applyBorder="1" applyAlignment="1">
      <alignment horizontal="center" vertical="center" wrapText="1"/>
    </xf>
    <xf numFmtId="0" fontId="72" fillId="12" borderId="14" xfId="62" applyFont="1" applyFill="1" applyBorder="1" applyAlignment="1">
      <alignment horizontal="center" vertical="center" wrapText="1"/>
    </xf>
    <xf numFmtId="178" fontId="18" fillId="5" borderId="0" xfId="14" applyNumberFormat="1" applyFont="1" applyFill="1" applyAlignment="1">
      <alignment horizontal="center" vertical="center"/>
    </xf>
    <xf numFmtId="0" fontId="10" fillId="4" borderId="5" xfId="33" applyFont="1" applyFill="1" applyBorder="1" applyAlignment="1">
      <alignment horizontal="center" vertical="center"/>
    </xf>
    <xf numFmtId="0" fontId="10" fillId="6" borderId="5" xfId="33" applyFont="1" applyFill="1" applyBorder="1" applyAlignment="1">
      <alignment horizontal="center" vertical="center"/>
    </xf>
    <xf numFmtId="178" fontId="17" fillId="3" borderId="5" xfId="13" applyNumberFormat="1" applyFont="1" applyFill="1" applyBorder="1" applyAlignment="1">
      <alignment horizontal="center" vertical="center"/>
    </xf>
    <xf numFmtId="178" fontId="10" fillId="3" borderId="5" xfId="13" applyNumberFormat="1" applyFont="1" applyFill="1" applyBorder="1" applyAlignment="1">
      <alignment horizontal="center" vertical="center"/>
    </xf>
    <xf numFmtId="178" fontId="16" fillId="2" borderId="5" xfId="13" applyNumberFormat="1" applyFont="1" applyFill="1" applyBorder="1" applyAlignment="1">
      <alignment horizontal="center" vertical="center"/>
    </xf>
    <xf numFmtId="178" fontId="10" fillId="2" borderId="5" xfId="13" applyNumberFormat="1" applyFont="1" applyFill="1" applyBorder="1" applyAlignment="1">
      <alignment horizontal="center" vertical="center"/>
    </xf>
    <xf numFmtId="3" fontId="10" fillId="0" borderId="39" xfId="0" applyNumberFormat="1" applyFont="1" applyBorder="1" applyAlignment="1">
      <alignment horizontal="right"/>
    </xf>
    <xf numFmtId="3" fontId="10" fillId="0" borderId="40" xfId="0" applyNumberFormat="1" applyFont="1" applyBorder="1" applyAlignment="1">
      <alignment horizontal="right"/>
    </xf>
    <xf numFmtId="10" fontId="3" fillId="0" borderId="41" xfId="0" applyNumberFormat="1" applyFont="1" applyBorder="1" applyAlignment="1">
      <alignment horizontal="right"/>
    </xf>
    <xf numFmtId="10" fontId="3" fillId="0" borderId="39" xfId="0" applyNumberFormat="1" applyFont="1" applyBorder="1" applyAlignment="1">
      <alignment horizontal="right"/>
    </xf>
  </cellXfs>
  <cellStyles count="225">
    <cellStyle name="_CPQRC_Storage_Dec05" xfId="66"/>
    <cellStyle name="_ProCurve Quick Reference Card - December 2005" xfId="67"/>
    <cellStyle name="_ProCurve Quick Reference Card - January 2006" xfId="68"/>
    <cellStyle name="_ProCurve Quick Reference Card - July 1 2005" xfId="69"/>
    <cellStyle name="_ProCurve Quick Reference Card - July 1 2005_Book1" xfId="70"/>
    <cellStyle name="_ProCurve Quick Reference Card - July 1 2005_HP_Care_Pack_Aug05" xfId="71"/>
    <cellStyle name="_ProCurve Quick Reference Card - July 1 2005_HP_Care_Pack_July05" xfId="72"/>
    <cellStyle name="_ProCurve Quick Reference Card - October 1  2005" xfId="73"/>
    <cellStyle name="_ProCurve Quick Reference Card - October 2005 v2" xfId="74"/>
    <cellStyle name="_R8_CPQRC Storage 7-29-05" xfId="75"/>
    <cellStyle name="_기본견적(2003년 01월)" xfId="76"/>
    <cellStyle name="=C:\WINNT\SYSTEM32\COMMAND.COM" xfId="77"/>
    <cellStyle name="20% - 강조색1 2" xfId="78"/>
    <cellStyle name="20% - 강조색2 2" xfId="79"/>
    <cellStyle name="20% - 강조색3 2" xfId="80"/>
    <cellStyle name="20% - 강조색4 2" xfId="81"/>
    <cellStyle name="20% - 강조색5 2" xfId="82"/>
    <cellStyle name="20% - 강조색6 2" xfId="83"/>
    <cellStyle name="40% - 강조색1 2" xfId="84"/>
    <cellStyle name="40% - 강조색2 2" xfId="85"/>
    <cellStyle name="40% - 강조색3 2" xfId="86"/>
    <cellStyle name="40% - 강조색4 2" xfId="87"/>
    <cellStyle name="40% - 강조색5 2" xfId="88"/>
    <cellStyle name="40% - 강조색6 2" xfId="89"/>
    <cellStyle name="60% - 강조색1 2" xfId="90"/>
    <cellStyle name="60% - 강조색2 2" xfId="91"/>
    <cellStyle name="60% - 강조색3 2" xfId="92"/>
    <cellStyle name="60% - 강조색4 2" xfId="93"/>
    <cellStyle name="60% - 강조색5 2" xfId="94"/>
    <cellStyle name="60% - 강조색6 2" xfId="95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ategory" xfId="96"/>
    <cellStyle name="Comma" xfId="97"/>
    <cellStyle name="Comma [0] 2 13" xfId="98"/>
    <cellStyle name="Comma [0] 26" xfId="99"/>
    <cellStyle name="Comma [0]_ MAR PO.xls" xfId="11"/>
    <cellStyle name="Comma [00]" xfId="12"/>
    <cellStyle name="comma zerodec" xfId="100"/>
    <cellStyle name="Comma_ MAR PO.xls" xfId="13"/>
    <cellStyle name="Comma_ MAR PO.xls_2003 APP PO" xfId="14"/>
    <cellStyle name="Currency" xfId="101"/>
    <cellStyle name="Currency [0]_ MAR PO.xls" xfId="15"/>
    <cellStyle name="Currency [00]" xfId="16"/>
    <cellStyle name="Currency_ MAR PO.xls" xfId="17"/>
    <cellStyle name="Currency1" xfId="102"/>
    <cellStyle name="Date" xfId="103"/>
    <cellStyle name="Date Short" xfId="18"/>
    <cellStyle name="Dezimal [0]_laroux" xfId="104"/>
    <cellStyle name="Dezimal_laroux" xfId="105"/>
    <cellStyle name="discount" xfId="106"/>
    <cellStyle name="Dollar (zero dec)" xfId="107"/>
    <cellStyle name="Enter Currency (0)" xfId="19"/>
    <cellStyle name="Enter Currency (2)" xfId="20"/>
    <cellStyle name="Enter Units (0)" xfId="21"/>
    <cellStyle name="Enter Units (1)" xfId="22"/>
    <cellStyle name="Enter Units (2)" xfId="23"/>
    <cellStyle name="Fixed" xfId="108"/>
    <cellStyle name="Followed Hyperlink_ MAR PO.xls" xfId="24"/>
    <cellStyle name="Grey" xfId="54"/>
    <cellStyle name="HEADER" xfId="109"/>
    <cellStyle name="Header1" xfId="25"/>
    <cellStyle name="Header2" xfId="26"/>
    <cellStyle name="Heading1" xfId="110"/>
    <cellStyle name="Heading2" xfId="111"/>
    <cellStyle name="Hyperlink" xfId="112"/>
    <cellStyle name="Input [yellow]" xfId="55"/>
    <cellStyle name="Komma [0]_BINV" xfId="113"/>
    <cellStyle name="Komma_BINV" xfId="114"/>
    <cellStyle name="Link Currency (0)" xfId="27"/>
    <cellStyle name="Link Currency (2)" xfId="28"/>
    <cellStyle name="Link Units (0)" xfId="29"/>
    <cellStyle name="Link Units (1)" xfId="30"/>
    <cellStyle name="Link Units (2)" xfId="31"/>
    <cellStyle name="Milliers [0]_Arabian Spec" xfId="115"/>
    <cellStyle name="Milliers_Arabian Spec" xfId="116"/>
    <cellStyle name="Model" xfId="117"/>
    <cellStyle name="Mon?aire [0]_Arabian Spec" xfId="118"/>
    <cellStyle name="Mon?aire_Arabian Spec" xfId="119"/>
    <cellStyle name="Normal - Style1" xfId="32"/>
    <cellStyle name="Normal 11 8" xfId="120"/>
    <cellStyle name="Normal 17" xfId="121"/>
    <cellStyle name="Normal 2" xfId="122"/>
    <cellStyle name="Normal 2 10" xfId="123"/>
    <cellStyle name="Normal 2 12" xfId="124"/>
    <cellStyle name="Normal 2 13" xfId="125"/>
    <cellStyle name="Normal 2 15" xfId="126"/>
    <cellStyle name="Normal 2 17" xfId="127"/>
    <cellStyle name="Normal 2 19" xfId="128"/>
    <cellStyle name="Normal 2 21" xfId="129"/>
    <cellStyle name="Normal 2 22" xfId="130"/>
    <cellStyle name="Normal 2 25" xfId="131"/>
    <cellStyle name="Normal 2 29" xfId="132"/>
    <cellStyle name="Normal 2 31" xfId="133"/>
    <cellStyle name="Normal 2 33" xfId="134"/>
    <cellStyle name="Normal 2 34" xfId="135"/>
    <cellStyle name="Normal 2 35" xfId="136"/>
    <cellStyle name="Normal 2 36" xfId="137"/>
    <cellStyle name="Normal 2 37" xfId="138"/>
    <cellStyle name="Normal 2 40" xfId="139"/>
    <cellStyle name="Normal 2 41" xfId="140"/>
    <cellStyle name="Normal 2 47" xfId="141"/>
    <cellStyle name="Normal 2 56" xfId="142"/>
    <cellStyle name="Normal 20 3" xfId="143"/>
    <cellStyle name="Normal 23 8" xfId="144"/>
    <cellStyle name="Normal 24 3" xfId="145"/>
    <cellStyle name="Normal 25 3" xfId="146"/>
    <cellStyle name="Normal 26 8" xfId="147"/>
    <cellStyle name="Normal 27 3" xfId="148"/>
    <cellStyle name="Normal 28 8" xfId="149"/>
    <cellStyle name="Normal 29 3" xfId="150"/>
    <cellStyle name="Normal 32" xfId="151"/>
    <cellStyle name="Normal 4 18" xfId="152"/>
    <cellStyle name="Normal 4 2 21" xfId="153"/>
    <cellStyle name="Normal 8 8" xfId="154"/>
    <cellStyle name="Normal_ MAR PO.xls" xfId="33"/>
    <cellStyle name="Œ…‹æØ‚è [0.00]_laroux" xfId="56"/>
    <cellStyle name="Œ…‹æØ‚è_laroux" xfId="57"/>
    <cellStyle name="Percent" xfId="155"/>
    <cellStyle name="Percent [0]" xfId="34"/>
    <cellStyle name="Percent [00]" xfId="35"/>
    <cellStyle name="Percent [2]" xfId="58"/>
    <cellStyle name="Percent 3" xfId="156"/>
    <cellStyle name="Percent 3 2 8" xfId="157"/>
    <cellStyle name="Percent_#6 Temps &amp; Contractors" xfId="36"/>
    <cellStyle name="PrePop Currency (0)" xfId="37"/>
    <cellStyle name="PrePop Currency (2)" xfId="38"/>
    <cellStyle name="PrePop Units (0)" xfId="39"/>
    <cellStyle name="PrePop Units (1)" xfId="40"/>
    <cellStyle name="PrePop Units (2)" xfId="41"/>
    <cellStyle name="Prices" xfId="158"/>
    <cellStyle name="Procent_BINV" xfId="159"/>
    <cellStyle name="Standaard_BINV" xfId="160"/>
    <cellStyle name="Standard_laroux" xfId="161"/>
    <cellStyle name="subhead" xfId="162"/>
    <cellStyle name="Text Indent A" xfId="42"/>
    <cellStyle name="Text Indent B" xfId="43"/>
    <cellStyle name="Text Indent C" xfId="44"/>
    <cellStyle name="Total" xfId="163"/>
    <cellStyle name="Valuta [0]_BINV" xfId="164"/>
    <cellStyle name="Valuta_BINV" xfId="165"/>
    <cellStyle name="W?rung [0]_laroux" xfId="166"/>
    <cellStyle name="W?rung_laroux" xfId="167"/>
    <cellStyle name="강조색1 2" xfId="168"/>
    <cellStyle name="강조색2 2" xfId="169"/>
    <cellStyle name="강조색3 2" xfId="170"/>
    <cellStyle name="강조색4 2" xfId="171"/>
    <cellStyle name="강조색5 2" xfId="172"/>
    <cellStyle name="강조색6 2" xfId="173"/>
    <cellStyle name="경고문 2" xfId="174"/>
    <cellStyle name="계산 2" xfId="175"/>
    <cellStyle name="나쁨 2" xfId="176"/>
    <cellStyle name="메모 2" xfId="177"/>
    <cellStyle name="백분율" xfId="1" builtinId="5"/>
    <cellStyle name="백분율 10" xfId="178"/>
    <cellStyle name="백분율 2" xfId="50"/>
    <cellStyle name="백분율 2 10 2" xfId="179"/>
    <cellStyle name="백분율 3" xfId="52"/>
    <cellStyle name="백분율 4" xfId="180"/>
    <cellStyle name="보통 2" xfId="181"/>
    <cellStyle name="뷭?_laroux" xfId="182"/>
    <cellStyle name="常规_OPTION_9910" xfId="183"/>
    <cellStyle name="설명 텍스트 2" xfId="184"/>
    <cellStyle name="셀 확인 2" xfId="185"/>
    <cellStyle name="쉼표 [0]" xfId="48" builtinId="6"/>
    <cellStyle name="쉼표 [0] 10" xfId="186"/>
    <cellStyle name="쉼표 [0] 2" xfId="47"/>
    <cellStyle name="쉼표 [0] 2 2" xfId="187"/>
    <cellStyle name="쉼표 [0] 3" xfId="63"/>
    <cellStyle name="쉼표 [0] 4" xfId="188"/>
    <cellStyle name="쉼표 [0]_(이용미)1373 - 050308 인성디지탈_김선영" xfId="51"/>
    <cellStyle name="쉼표 [0]_견적_표준견적(xSeries)" xfId="65"/>
    <cellStyle name="쉼표 2" xfId="189"/>
    <cellStyle name="쉼표 2 10 2" xfId="190"/>
    <cellStyle name="쉼표 2 2 4" xfId="191"/>
    <cellStyle name="쉼표 2 29" xfId="192"/>
    <cellStyle name="쉼표 4" xfId="193"/>
    <cellStyle name="쉼표 5" xfId="194"/>
    <cellStyle name="쉼표 5 2" xfId="195"/>
    <cellStyle name="쉼표 7" xfId="196"/>
    <cellStyle name="스타일 1" xfId="2"/>
    <cellStyle name="안건회계법인" xfId="197"/>
    <cellStyle name="연결된 셀 2" xfId="198"/>
    <cellStyle name="요약 2" xfId="199"/>
    <cellStyle name="입력 2" xfId="200"/>
    <cellStyle name="제목 1 2" xfId="201"/>
    <cellStyle name="제목 2 2" xfId="202"/>
    <cellStyle name="제목 3 2" xfId="203"/>
    <cellStyle name="제목 4 2" xfId="204"/>
    <cellStyle name="제목 5" xfId="205"/>
    <cellStyle name="좋음 2" xfId="206"/>
    <cellStyle name="출력 2" xfId="207"/>
    <cellStyle name="콤마 [0]_#18_upgr" xfId="59"/>
    <cellStyle name="콤마_#18_upgr" xfId="60"/>
    <cellStyle name="통화 [0]" xfId="61" builtinId="7"/>
    <cellStyle name="표준" xfId="0" builtinId="0"/>
    <cellStyle name="표준 10" xfId="208"/>
    <cellStyle name="표준 2" xfId="45"/>
    <cellStyle name="표준 2 10" xfId="209"/>
    <cellStyle name="표준 2 10 2" xfId="210"/>
    <cellStyle name="표준 2 35" xfId="211"/>
    <cellStyle name="표준 2_NT(0911)" xfId="212"/>
    <cellStyle name="표준 3" xfId="46"/>
    <cellStyle name="표준 3 10 5" xfId="213"/>
    <cellStyle name="표준 3 2" xfId="214"/>
    <cellStyle name="표준 4" xfId="49"/>
    <cellStyle name="표준 5" xfId="215"/>
    <cellStyle name="표준 5 10" xfId="216"/>
    <cellStyle name="표준 6" xfId="217"/>
    <cellStyle name="표준 6 2" xfId="218"/>
    <cellStyle name="표준 7" xfId="219"/>
    <cellStyle name="표준 8" xfId="220"/>
    <cellStyle name="표준 8 2" xfId="221"/>
    <cellStyle name="표준 9" xfId="222"/>
    <cellStyle name="표준 9 3" xfId="223"/>
    <cellStyle name="標準_Sheet1" xfId="224"/>
    <cellStyle name="표준_한국정보공학 견적서 양식" xfId="62"/>
    <cellStyle name="하이퍼링크" xfId="64" builtinId="8"/>
    <cellStyle name="하이퍼링크 2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85726</xdr:rowOff>
    </xdr:from>
    <xdr:to>
      <xdr:col>2</xdr:col>
      <xdr:colOff>1276350</xdr:colOff>
      <xdr:row>2</xdr:row>
      <xdr:rowOff>125229</xdr:rowOff>
    </xdr:to>
    <xdr:pic>
      <xdr:nvPicPr>
        <xdr:cNvPr id="2" name="그림 37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6"/>
          <a:ext cx="2181225" cy="439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3</xdr:row>
      <xdr:rowOff>76200</xdr:rowOff>
    </xdr:from>
    <xdr:to>
      <xdr:col>5</xdr:col>
      <xdr:colOff>723900</xdr:colOff>
      <xdr:row>3</xdr:row>
      <xdr:rowOff>314325</xdr:rowOff>
    </xdr:to>
    <xdr:pic>
      <xdr:nvPicPr>
        <xdr:cNvPr id="3" name="그림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676275"/>
          <a:ext cx="14478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19050</xdr:colOff>
      <xdr:row>3</xdr:row>
      <xdr:rowOff>38100</xdr:rowOff>
    </xdr:from>
    <xdr:ext cx="6741585" cy="1762125"/>
    <xdr:sp macro="" textlink="">
      <xdr:nvSpPr>
        <xdr:cNvPr id="4" name="TextBox 3"/>
        <xdr:cNvSpPr txBox="1"/>
      </xdr:nvSpPr>
      <xdr:spPr>
        <a:xfrm>
          <a:off x="7258050" y="638175"/>
          <a:ext cx="6741585" cy="1762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ko-KR" sz="1050">
              <a:latin typeface="+mj-ea"/>
              <a:ea typeface="+mj-ea"/>
            </a:rPr>
            <a:t>1)</a:t>
          </a:r>
          <a:r>
            <a:rPr lang="en-US" altLang="ko-KR" sz="1050" baseline="0">
              <a:latin typeface="+mj-ea"/>
              <a:ea typeface="+mj-ea"/>
            </a:rPr>
            <a:t> </a:t>
          </a:r>
          <a:r>
            <a:rPr lang="ko-KR" altLang="en-US" sz="1050" baseline="0">
              <a:latin typeface="+mj-ea"/>
              <a:ea typeface="+mj-ea"/>
            </a:rPr>
            <a:t>발주서 필수 입력 </a:t>
          </a:r>
          <a:r>
            <a:rPr lang="en-US" altLang="ko-KR" sz="1050" baseline="0">
              <a:latin typeface="+mj-ea"/>
              <a:ea typeface="+mj-ea"/>
            </a:rPr>
            <a:t>: </a:t>
          </a:r>
          <a:r>
            <a:rPr lang="ko-KR" altLang="en-US" sz="1050" baseline="0">
              <a:latin typeface="+mj-ea"/>
              <a:ea typeface="+mj-ea"/>
            </a:rPr>
            <a:t>발주하는 담당자</a:t>
          </a:r>
          <a:r>
            <a:rPr lang="en-US" altLang="ko-KR" sz="1050" baseline="0">
              <a:latin typeface="+mj-ea"/>
              <a:ea typeface="+mj-ea"/>
            </a:rPr>
            <a:t>, </a:t>
          </a:r>
          <a:r>
            <a:rPr lang="ko-KR" altLang="en-US" sz="1050" baseline="0">
              <a:latin typeface="+mj-ea"/>
              <a:ea typeface="+mj-ea"/>
            </a:rPr>
            <a:t>협의된 결제조건</a:t>
          </a:r>
          <a:r>
            <a:rPr lang="en-US" altLang="ko-KR" sz="1050" baseline="0">
              <a:latin typeface="+mj-ea"/>
              <a:ea typeface="+mj-ea"/>
            </a:rPr>
            <a:t>, P/N, </a:t>
          </a:r>
          <a:r>
            <a:rPr lang="ko-KR" altLang="en-US" sz="1050" baseline="0">
              <a:latin typeface="+mj-ea"/>
              <a:ea typeface="+mj-ea"/>
            </a:rPr>
            <a:t>수량</a:t>
          </a:r>
          <a:r>
            <a:rPr lang="en-US" altLang="ko-KR" sz="1050" baseline="0">
              <a:latin typeface="+mj-ea"/>
              <a:ea typeface="+mj-ea"/>
            </a:rPr>
            <a:t>, </a:t>
          </a:r>
          <a:r>
            <a:rPr lang="ko-KR" altLang="en-US" sz="1050" baseline="0">
              <a:latin typeface="+mj-ea"/>
              <a:ea typeface="+mj-ea"/>
            </a:rPr>
            <a:t>배송주소</a:t>
          </a:r>
          <a:r>
            <a:rPr lang="en-US" altLang="ko-KR" sz="1050" baseline="0">
              <a:latin typeface="+mj-ea"/>
              <a:ea typeface="+mj-ea"/>
            </a:rPr>
            <a:t>(</a:t>
          </a:r>
          <a:r>
            <a:rPr lang="ko-KR" altLang="en-US" sz="1050" baseline="0">
              <a:latin typeface="+mj-ea"/>
              <a:ea typeface="+mj-ea"/>
            </a:rPr>
            <a:t>지정 배송 요청시</a:t>
          </a:r>
          <a:r>
            <a:rPr lang="en-US" altLang="ko-KR" sz="1050" baseline="0">
              <a:latin typeface="+mj-ea"/>
              <a:ea typeface="+mj-ea"/>
            </a:rPr>
            <a:t>)</a:t>
          </a:r>
        </a:p>
        <a:p>
          <a:r>
            <a:rPr lang="en-US" altLang="ko-KR" sz="1050" baseline="0">
              <a:latin typeface="+mj-ea"/>
              <a:ea typeface="+mj-ea"/>
            </a:rPr>
            <a:t>2) </a:t>
          </a:r>
          <a:r>
            <a:rPr lang="ko-KR" altLang="en-US" sz="1050" baseline="0">
              <a:latin typeface="+mj-ea"/>
              <a:ea typeface="+mj-ea"/>
            </a:rPr>
            <a:t>발주전 </a:t>
          </a:r>
          <a:r>
            <a:rPr lang="en-US" altLang="ko-KR" sz="1050" baseline="0">
              <a:latin typeface="+mj-ea"/>
              <a:ea typeface="+mj-ea"/>
            </a:rPr>
            <a:t>: </a:t>
          </a:r>
          <a:r>
            <a:rPr lang="ko-KR" altLang="en-US" sz="1050" baseline="0">
              <a:latin typeface="+mj-ea"/>
              <a:ea typeface="+mj-ea"/>
            </a:rPr>
            <a:t>발주 가능 품목 및 수량을 반드시 당사 영업담당자에게 확인후 발주</a:t>
          </a:r>
          <a:endParaRPr lang="en-US" altLang="ko-KR" sz="1050" baseline="0">
            <a:latin typeface="+mj-ea"/>
            <a:ea typeface="+mj-ea"/>
          </a:endParaRPr>
        </a:p>
        <a:p>
          <a:r>
            <a:rPr lang="en-US" altLang="ko-KR" sz="1050" baseline="0">
              <a:latin typeface="+mj-ea"/>
              <a:ea typeface="+mj-ea"/>
            </a:rPr>
            <a:t>3) </a:t>
          </a:r>
          <a:r>
            <a:rPr lang="ko-KR" altLang="en-US" sz="1050" baseline="0">
              <a:latin typeface="+mj-ea"/>
              <a:ea typeface="+mj-ea"/>
            </a:rPr>
            <a:t>발주후 </a:t>
          </a:r>
          <a:r>
            <a:rPr lang="en-US" altLang="ko-KR" sz="1050" baseline="0">
              <a:latin typeface="+mj-ea"/>
              <a:ea typeface="+mj-ea"/>
            </a:rPr>
            <a:t>: </a:t>
          </a:r>
          <a:r>
            <a:rPr lang="ko-KR" altLang="en-US" sz="1050" baseline="0">
              <a:latin typeface="+mj-ea"/>
              <a:ea typeface="+mj-ea"/>
            </a:rPr>
            <a:t>발주한 내역과 실제 출고 내역</a:t>
          </a:r>
          <a:r>
            <a:rPr lang="en-US" altLang="ko-KR" sz="1050" baseline="0">
              <a:latin typeface="+mj-ea"/>
              <a:ea typeface="+mj-ea"/>
            </a:rPr>
            <a:t>(</a:t>
          </a:r>
          <a:r>
            <a:rPr lang="ko-KR" altLang="en-US" sz="1050" baseline="0">
              <a:latin typeface="+mj-ea"/>
              <a:ea typeface="+mj-ea"/>
            </a:rPr>
            <a:t>품목</a:t>
          </a:r>
          <a:r>
            <a:rPr lang="en-US" altLang="ko-KR" sz="1050" baseline="0">
              <a:latin typeface="+mj-ea"/>
              <a:ea typeface="+mj-ea"/>
            </a:rPr>
            <a:t>, </a:t>
          </a:r>
          <a:r>
            <a:rPr lang="ko-KR" altLang="en-US" sz="1050" baseline="0">
              <a:latin typeface="+mj-ea"/>
              <a:ea typeface="+mj-ea"/>
            </a:rPr>
            <a:t>수량</a:t>
          </a:r>
          <a:r>
            <a:rPr lang="en-US" altLang="ko-KR" sz="1050" baseline="0">
              <a:latin typeface="+mj-ea"/>
              <a:ea typeface="+mj-ea"/>
            </a:rPr>
            <a:t>, </a:t>
          </a:r>
          <a:r>
            <a:rPr lang="ko-KR" altLang="en-US" sz="1050" baseline="0">
              <a:latin typeface="+mj-ea"/>
              <a:ea typeface="+mj-ea"/>
            </a:rPr>
            <a:t>출고일</a:t>
          </a:r>
          <a:r>
            <a:rPr lang="en-US" altLang="ko-KR" sz="1050" baseline="0">
              <a:latin typeface="+mj-ea"/>
              <a:ea typeface="+mj-ea"/>
            </a:rPr>
            <a:t>)</a:t>
          </a:r>
          <a:r>
            <a:rPr lang="ko-KR" altLang="en-US" sz="1050" baseline="0">
              <a:latin typeface="+mj-ea"/>
              <a:ea typeface="+mj-ea"/>
            </a:rPr>
            <a:t>은 다를 수 있음</a:t>
          </a:r>
          <a:r>
            <a:rPr lang="en-US" altLang="ko-KR" sz="1050" baseline="0">
              <a:latin typeface="+mj-ea"/>
              <a:ea typeface="+mj-ea"/>
            </a:rPr>
            <a:t>(</a:t>
          </a:r>
          <a:r>
            <a:rPr lang="ko-KR" altLang="en-US" sz="1050" baseline="0">
              <a:latin typeface="+mj-ea"/>
              <a:ea typeface="+mj-ea"/>
            </a:rPr>
            <a:t>사전 협의함</a:t>
          </a:r>
          <a:r>
            <a:rPr lang="en-US" altLang="ko-KR" sz="1050" baseline="0">
              <a:latin typeface="+mj-ea"/>
              <a:ea typeface="+mj-ea"/>
            </a:rPr>
            <a:t>)</a:t>
          </a:r>
        </a:p>
        <a:p>
          <a:r>
            <a:rPr lang="en-US" altLang="ko-KR" sz="1050" baseline="0">
              <a:latin typeface="+mj-ea"/>
              <a:ea typeface="+mj-ea"/>
            </a:rPr>
            <a:t>4) </a:t>
          </a:r>
          <a:r>
            <a:rPr lang="ko-KR" altLang="en-US" sz="1050" baseline="0">
              <a:latin typeface="+mj-ea"/>
              <a:ea typeface="+mj-ea"/>
            </a:rPr>
            <a:t>제품입력 </a:t>
          </a:r>
          <a:r>
            <a:rPr lang="en-US" altLang="ko-KR" sz="1050" baseline="0">
              <a:latin typeface="+mj-ea"/>
              <a:ea typeface="+mj-ea"/>
            </a:rPr>
            <a:t>: </a:t>
          </a:r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P/N</a:t>
          </a:r>
          <a:r>
            <a:rPr lang="ko-KR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을 입력하면</a:t>
          </a:r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ko-KR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품목명과 단가가 자동으로 입력되며</a:t>
          </a:r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ko-KR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주문할 </a:t>
          </a:r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P/N</a:t>
          </a:r>
          <a:r>
            <a:rPr lang="ko-KR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의 수량</a:t>
          </a:r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ko-KR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최종 합계금액을 </a:t>
          </a:r>
          <a:r>
            <a:rPr lang="ko-KR" altLang="en-US" sz="1050">
              <a:solidFill>
                <a:schemeClr val="tx1"/>
              </a:solidFill>
              <a:latin typeface="+mn-lt"/>
              <a:ea typeface="+mn-ea"/>
              <a:cs typeface="+mn-cs"/>
            </a:rPr>
            <a:t>확인함</a:t>
          </a:r>
          <a:endParaRPr lang="en-US" altLang="ko-KR" sz="105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altLang="ko-KR" sz="1050">
              <a:solidFill>
                <a:schemeClr val="tx1"/>
              </a:solidFill>
              <a:latin typeface="+mn-lt"/>
              <a:ea typeface="+mn-ea"/>
              <a:cs typeface="+mn-cs"/>
            </a:rPr>
            <a:t>5)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 CTO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발주건 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: P/N, 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공급단가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공급일정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별도 안내</a:t>
          </a:r>
          <a:endParaRPr lang="en-US" altLang="ko-KR" sz="105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altLang="ko-KR" sz="105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ko-KR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발주시 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: </a:t>
          </a:r>
          <a:r>
            <a:rPr lang="en-US" altLang="ko-KR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"</a:t>
          </a:r>
          <a:r>
            <a:rPr lang="ko-KR" altLang="en-US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명판 및 직인</a:t>
          </a:r>
          <a:r>
            <a:rPr lang="en-US" altLang="ko-KR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"</a:t>
          </a:r>
          <a:r>
            <a:rPr lang="ko-KR" altLang="en-US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스캔이미지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를 발주서 엑셀문서 에 넣어서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되도록 </a:t>
          </a:r>
          <a:r>
            <a:rPr lang="ko-KR" altLang="en-US" sz="105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이메일로 발주 처리</a:t>
          </a:r>
          <a:r>
            <a:rPr lang="ko-KR" altLang="en-US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를 부탁드립니다</a:t>
          </a:r>
          <a:r>
            <a:rPr lang="en-US" altLang="ko-KR" sz="1050" baseline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mmy%20TH%20Moon/&#48148;&#53461;%20&#54868;&#47732;/&#44204;&#51201;&#54268;/&#44204;&#51201;&#54268;%20%20_%20%20SV(20060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2.lgnsys.com/IBM%20xConfig/apxls99/APcfg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"/>
      <sheetName val="OPT"/>
      <sheetName val="Care"/>
      <sheetName val="MS"/>
      <sheetName val="RACK"/>
      <sheetName val="20pG3"/>
      <sheetName val="25p"/>
      <sheetName val="35p"/>
      <sheetName val="45p"/>
      <sheetName val="20pG4"/>
      <sheetName val="BL460c"/>
      <sheetName val="BL480c"/>
      <sheetName val="350G4"/>
      <sheetName val="370G4"/>
      <sheetName val="570G3"/>
      <sheetName val="350G5"/>
      <sheetName val="370G5"/>
      <sheetName val="570G4"/>
      <sheetName val="140G2"/>
      <sheetName val="145G2"/>
      <sheetName val="360G4"/>
      <sheetName val="380G4"/>
      <sheetName val="385"/>
      <sheetName val="380G4CP"/>
      <sheetName val="580G3"/>
      <sheetName val="585"/>
      <sheetName val="360G5"/>
      <sheetName val="380G5"/>
      <sheetName val="580G4"/>
      <sheetName val="Backup"/>
      <sheetName val="100 G2 Stg Svr"/>
      <sheetName val="350 Stg Svr"/>
      <sheetName val="370 Stg Svr"/>
      <sheetName val="380 Stg Svr_SC SA"/>
      <sheetName val="380 Stg Svr_SAN"/>
      <sheetName val="585 Stg Svr"/>
      <sheetName val="동원(3)"/>
      <sheetName val="예정(3)"/>
      <sheetName val="120302"/>
    </sheetNames>
    <sheetDataSet>
      <sheetData sheetId="0" refreshError="1"/>
      <sheetData sheetId="1" refreshError="1">
        <row r="1">
          <cell r="A1" t="str">
            <v>ProLiant 300 Series Options</v>
          </cell>
        </row>
        <row r="3">
          <cell r="A3" t="str">
            <v>Processor Options</v>
          </cell>
        </row>
        <row r="4">
          <cell r="A4" t="str">
            <v>393829-B21</v>
          </cell>
          <cell r="B4" t="str">
            <v>O265 1.8/1000MHz-1M DC Processor Option Kit</v>
          </cell>
          <cell r="C4" t="str">
            <v>DL385</v>
          </cell>
          <cell r="D4">
            <v>3692000</v>
          </cell>
        </row>
        <row r="5">
          <cell r="A5" t="str">
            <v>393830-B21</v>
          </cell>
          <cell r="B5" t="str">
            <v>O270 2.0/1000MHz-1M DC Processor Option Kit</v>
          </cell>
          <cell r="C5" t="str">
            <v>DL385</v>
          </cell>
          <cell r="D5">
            <v>4710000</v>
          </cell>
        </row>
        <row r="6">
          <cell r="A6" t="str">
            <v>393831-B21</v>
          </cell>
          <cell r="B6" t="str">
            <v>O275 2.2/1000MHz-1M DC Processor Option Kit</v>
          </cell>
          <cell r="C6" t="str">
            <v>DL385</v>
          </cell>
          <cell r="D6">
            <v>5780000</v>
          </cell>
        </row>
        <row r="7">
          <cell r="A7" t="str">
            <v>399692-B21</v>
          </cell>
          <cell r="B7" t="str">
            <v>O280 2.4/1000MHz-1M DC Processor Option Kit</v>
          </cell>
          <cell r="C7" t="str">
            <v>DL385</v>
          </cell>
          <cell r="D7">
            <v>7392000</v>
          </cell>
        </row>
        <row r="8">
          <cell r="A8" t="str">
            <v>407624-B21</v>
          </cell>
          <cell r="B8" t="str">
            <v>O285 2.6/1000MHz-1M DC Processor Option Kit</v>
          </cell>
          <cell r="C8" t="str">
            <v>DL385</v>
          </cell>
          <cell r="D8">
            <v>8672000</v>
          </cell>
        </row>
        <row r="9">
          <cell r="A9" t="str">
            <v>376189-B21</v>
          </cell>
          <cell r="B9" t="str">
            <v>O250 2.4/800MHz-1M Processor Option Kit</v>
          </cell>
          <cell r="C9" t="str">
            <v>DL385</v>
          </cell>
          <cell r="D9">
            <v>3858000</v>
          </cell>
        </row>
        <row r="10">
          <cell r="A10" t="str">
            <v>376190-B21</v>
          </cell>
          <cell r="B10" t="str">
            <v>O252 2.6/800MHz-1M Processor Option Kit</v>
          </cell>
          <cell r="C10" t="str">
            <v>DL385</v>
          </cell>
          <cell r="D10">
            <v>4930000</v>
          </cell>
        </row>
        <row r="11">
          <cell r="A11" t="str">
            <v>399087-B21</v>
          </cell>
          <cell r="B11" t="str">
            <v>O254 2.8/800MHz-1M Processor Option Kit</v>
          </cell>
          <cell r="C11" t="str">
            <v>DL385</v>
          </cell>
          <cell r="D11">
            <v>5863000</v>
          </cell>
        </row>
        <row r="12">
          <cell r="A12" t="str">
            <v>382184-B21</v>
          </cell>
          <cell r="B12" t="str">
            <v>Xeon 3.0GHz-2M/800MHz Processor Option Kit</v>
          </cell>
          <cell r="C12" t="str">
            <v>ML350G4p</v>
          </cell>
          <cell r="D12">
            <v>2049000</v>
          </cell>
        </row>
        <row r="13">
          <cell r="A13" t="str">
            <v>382182-B21</v>
          </cell>
          <cell r="B13" t="str">
            <v>Xeon 3.2GHz-2M/800MHz Processor Option Kit</v>
          </cell>
          <cell r="C13" t="str">
            <v>ML350G4p</v>
          </cell>
          <cell r="D13">
            <v>2871000</v>
          </cell>
        </row>
        <row r="14">
          <cell r="A14" t="str">
            <v>382180-B21</v>
          </cell>
          <cell r="B14" t="str">
            <v>Xeon 3.4GHz-2M/800MHz Processor Option Kit</v>
          </cell>
          <cell r="C14" t="str">
            <v>ML350G4p</v>
          </cell>
          <cell r="D14">
            <v>4104000</v>
          </cell>
        </row>
        <row r="15">
          <cell r="A15" t="str">
            <v>358344-B21</v>
          </cell>
          <cell r="B15" t="str">
            <v>Xeon 3.0GHz-1M/800MHz Processor Option Kit</v>
          </cell>
          <cell r="C15" t="str">
            <v>ML350G4</v>
          </cell>
          <cell r="D15">
            <v>1587000</v>
          </cell>
        </row>
        <row r="16">
          <cell r="A16" t="str">
            <v>358345-B21</v>
          </cell>
          <cell r="B16" t="str">
            <v>Xeon 3.2GHz-1M/800MHz Processor Option Kit</v>
          </cell>
          <cell r="C16" t="str">
            <v>ML350G4</v>
          </cell>
          <cell r="D16">
            <v>2237000</v>
          </cell>
        </row>
        <row r="17">
          <cell r="A17" t="str">
            <v>370513-B21</v>
          </cell>
          <cell r="B17" t="str">
            <v>Xeon 3.4GHz-1M/800MHz Processor Option Kit</v>
          </cell>
          <cell r="C17" t="str">
            <v xml:space="preserve">ML350G4 </v>
          </cell>
          <cell r="D17">
            <v>3121000</v>
          </cell>
        </row>
        <row r="18">
          <cell r="A18" t="str">
            <v>380327-B21</v>
          </cell>
          <cell r="B18" t="str">
            <v>Xeon 3.0GHz-2M/800MHz Processor Option Kit</v>
          </cell>
          <cell r="C18" t="str">
            <v>DL360G4p</v>
          </cell>
          <cell r="D18">
            <v>2075000</v>
          </cell>
        </row>
        <row r="19">
          <cell r="A19" t="str">
            <v>379817-B21</v>
          </cell>
          <cell r="B19" t="str">
            <v>Xeon 3.2GHz-2M/800MHz Processor Option Kit</v>
          </cell>
          <cell r="C19" t="str">
            <v>DL360G4p</v>
          </cell>
          <cell r="D19">
            <v>3060000</v>
          </cell>
        </row>
        <row r="20">
          <cell r="A20" t="str">
            <v>376243-B21</v>
          </cell>
          <cell r="B20" t="str">
            <v>Xeon 3.4GHz-2M/800MHz Processor Option Kit</v>
          </cell>
          <cell r="C20" t="str">
            <v>DL360G4p</v>
          </cell>
          <cell r="D20">
            <v>3888000</v>
          </cell>
        </row>
        <row r="21">
          <cell r="A21" t="str">
            <v>376242-B21</v>
          </cell>
          <cell r="B21" t="str">
            <v>Xeon 3.6GHz-2M/800MHz Processor Option Kit</v>
          </cell>
          <cell r="C21" t="str">
            <v>DL360G4p</v>
          </cell>
          <cell r="D21">
            <v>4894000</v>
          </cell>
        </row>
        <row r="22">
          <cell r="A22" t="str">
            <v>408585-B21</v>
          </cell>
          <cell r="B22" t="str">
            <v>Xeon 2.8GHz-2M/800MHz Dual Core Option Kit</v>
          </cell>
          <cell r="C22" t="str">
            <v>DL360G4p</v>
          </cell>
          <cell r="D22">
            <v>7832000</v>
          </cell>
        </row>
        <row r="23">
          <cell r="A23" t="str">
            <v>368152-B21</v>
          </cell>
          <cell r="B23" t="str">
            <v>Xeon 3.0GHz-1M/800MHz Processor Option Kit</v>
          </cell>
          <cell r="C23" t="str">
            <v>DL360G4</v>
          </cell>
          <cell r="D23">
            <v>1675000</v>
          </cell>
        </row>
        <row r="24">
          <cell r="A24" t="str">
            <v>354582-B21</v>
          </cell>
          <cell r="B24" t="str">
            <v>Xeon 3.4GHz-1M/800MHz Processor Option Kit</v>
          </cell>
          <cell r="C24" t="str">
            <v>DL360G4</v>
          </cell>
          <cell r="D24">
            <v>3132000</v>
          </cell>
        </row>
        <row r="25">
          <cell r="A25" t="str">
            <v>354583-B21</v>
          </cell>
          <cell r="B25" t="str">
            <v>Xeon 3.6GHz-1M/800MHz Processor Option Kit</v>
          </cell>
          <cell r="C25" t="str">
            <v>DL360G4</v>
          </cell>
          <cell r="D25">
            <v>3992000</v>
          </cell>
        </row>
        <row r="26">
          <cell r="A26" t="str">
            <v>378748-B21</v>
          </cell>
          <cell r="B26" t="str">
            <v>Xeon 3.0GHz-2M/800MHz Processor Option Kit</v>
          </cell>
          <cell r="C26" t="str">
            <v>ML370G4,DL380G4</v>
          </cell>
          <cell r="D26">
            <v>2110000</v>
          </cell>
        </row>
        <row r="27">
          <cell r="A27" t="str">
            <v>378749-B21</v>
          </cell>
          <cell r="B27" t="str">
            <v>Xeon 3.2GHz-2M/800MHz Processor Option Kit</v>
          </cell>
          <cell r="C27" t="str">
            <v>ML370G4,DL380G5</v>
          </cell>
          <cell r="D27">
            <v>3292000</v>
          </cell>
        </row>
        <row r="28">
          <cell r="A28" t="str">
            <v>378750-B21</v>
          </cell>
          <cell r="B28" t="str">
            <v>Xeon 3.4GHz-2M/800MHz Processor Option Kit</v>
          </cell>
          <cell r="C28" t="str">
            <v>ML370G4,DL380G4</v>
          </cell>
          <cell r="D28">
            <v>4450000</v>
          </cell>
        </row>
        <row r="29">
          <cell r="A29" t="str">
            <v>378751-B21</v>
          </cell>
          <cell r="B29" t="str">
            <v>Xeon 3.6GHz-2M/800MHz Processor Option Kit</v>
          </cell>
          <cell r="C29" t="str">
            <v>ML370G4,DL380G4, DL380G4 Packaged Cluster</v>
          </cell>
          <cell r="D29">
            <v>5838000</v>
          </cell>
        </row>
        <row r="30">
          <cell r="A30" t="str">
            <v>378752-B21</v>
          </cell>
          <cell r="B30" t="str">
            <v>Xeon 3.8GHz-2M/800MHz Processor Option Kit</v>
          </cell>
          <cell r="C30" t="str">
            <v>ML370G4,DL380G4</v>
          </cell>
          <cell r="D30">
            <v>7492000</v>
          </cell>
        </row>
        <row r="31">
          <cell r="A31" t="str">
            <v>399129-B21</v>
          </cell>
          <cell r="B31" t="str">
            <v>Xeon 2.8GHz-2M/800MHz Dual Core process kit</v>
          </cell>
          <cell r="C31" t="str">
            <v>DL380G4/ML370G4</v>
          </cell>
          <cell r="D31">
            <v>8762000</v>
          </cell>
        </row>
        <row r="32">
          <cell r="A32" t="str">
            <v>380040-B21</v>
          </cell>
          <cell r="B32" t="str">
            <v>Xeon 3.0GHz-1M/800MHz Processor Option Kit</v>
          </cell>
          <cell r="C32" t="str">
            <v>ML370G4, DL380G4</v>
          </cell>
          <cell r="D32">
            <v>2050000</v>
          </cell>
        </row>
        <row r="33">
          <cell r="A33" t="str">
            <v>374492-B21</v>
          </cell>
          <cell r="B33" t="str">
            <v>Xeon 3.2GHz-1M/800MHz Processor Option Kit</v>
          </cell>
          <cell r="C33" t="str">
            <v>ML370G4,DL380G4</v>
          </cell>
          <cell r="D33">
            <v>3070000</v>
          </cell>
        </row>
        <row r="34">
          <cell r="A34" t="str">
            <v>311583-B21</v>
          </cell>
          <cell r="B34" t="str">
            <v>Xeon 3.4GHz-1M/800MHz Processor Option Kit</v>
          </cell>
          <cell r="C34" t="str">
            <v>ML370G4,DL380G4, DL380G4 Packaged Cluster</v>
          </cell>
          <cell r="D34">
            <v>4080000</v>
          </cell>
        </row>
        <row r="35">
          <cell r="A35" t="str">
            <v>311584-B21</v>
          </cell>
          <cell r="B35" t="str">
            <v>Xeon 3.6GHz-1M/800MHz Processor Option Kit</v>
          </cell>
          <cell r="C35" t="str">
            <v>ML370G4,DL380G4</v>
          </cell>
          <cell r="D35">
            <v>5081000</v>
          </cell>
        </row>
        <row r="36">
          <cell r="A36" t="str">
            <v>416887-B21</v>
          </cell>
          <cell r="B36" t="str">
            <v xml:space="preserve">Xeon 1.86GHz-4MBB/1066MHz Processor option kit </v>
          </cell>
          <cell r="C36" t="str">
            <v>ML350G5</v>
          </cell>
          <cell r="D36">
            <v>2791000</v>
          </cell>
        </row>
        <row r="37">
          <cell r="A37" t="str">
            <v>416888-B21</v>
          </cell>
          <cell r="B37" t="str">
            <v xml:space="preserve">Xeon 2.0GHz-4MB/1333MHz Processor option kit </v>
          </cell>
          <cell r="C37" t="str">
            <v>ML350G5</v>
          </cell>
          <cell r="D37">
            <v>4289000</v>
          </cell>
        </row>
        <row r="38">
          <cell r="A38" t="str">
            <v>416889-B21</v>
          </cell>
          <cell r="B38" t="str">
            <v xml:space="preserve">Xeon 2.33GHz-4MB/1333MHz Processor option kit </v>
          </cell>
          <cell r="C38" t="str">
            <v>ML350G5</v>
          </cell>
          <cell r="D38">
            <v>5389000</v>
          </cell>
        </row>
        <row r="39">
          <cell r="A39" t="str">
            <v>416569-B21</v>
          </cell>
          <cell r="B39" t="str">
            <v>Xeon 1.86GHz-4MB/1066MHz Processor Option Kit</v>
          </cell>
          <cell r="C39" t="str">
            <v>DL360G5</v>
          </cell>
          <cell r="D39">
            <v>2921000</v>
          </cell>
        </row>
        <row r="40">
          <cell r="A40" t="str">
            <v>416571-B21</v>
          </cell>
          <cell r="B40" t="str">
            <v>Xeon 2.0GHz-4MB/1333MHz Processor Option Kit</v>
          </cell>
          <cell r="C40" t="str">
            <v>DL360G5</v>
          </cell>
          <cell r="D40">
            <v>4553000</v>
          </cell>
        </row>
        <row r="41">
          <cell r="A41" t="str">
            <v>416573-B21</v>
          </cell>
          <cell r="B41" t="str">
            <v>Xeon 2.33GHz-4MB/1333MHz Processor Option Kit</v>
          </cell>
          <cell r="C41" t="str">
            <v>DL360G5</v>
          </cell>
          <cell r="D41">
            <v>5703000</v>
          </cell>
        </row>
        <row r="42">
          <cell r="A42" t="str">
            <v>416577-B21</v>
          </cell>
          <cell r="B42" t="str">
            <v>Xeon 2.67GHz-4MB/1333MHz Processor Option Kit</v>
          </cell>
          <cell r="C42" t="str">
            <v>DL360G5</v>
          </cell>
          <cell r="D42">
            <v>6942000</v>
          </cell>
        </row>
        <row r="43">
          <cell r="A43" t="str">
            <v>416579-B21</v>
          </cell>
          <cell r="B43" t="str">
            <v>Xeon 3.00GHz-4MB/1333MHz Processor Option Kit</v>
          </cell>
          <cell r="C43" t="str">
            <v>DL360G5</v>
          </cell>
          <cell r="D43">
            <v>8531000</v>
          </cell>
        </row>
        <row r="44">
          <cell r="A44" t="str">
            <v>416190-B21</v>
          </cell>
          <cell r="B44" t="str">
            <v>Xeon 1.86GHz-4MB/1066MHz Processor Option Kit</v>
          </cell>
          <cell r="C44" t="str">
            <v>ML370G5</v>
          </cell>
          <cell r="D44">
            <v>3121000</v>
          </cell>
        </row>
        <row r="45">
          <cell r="A45" t="str">
            <v>416194-B21</v>
          </cell>
          <cell r="B45" t="str">
            <v>Xeon 2.33GHz-4MB/1333MHz Processor Option Kit</v>
          </cell>
          <cell r="C45" t="str">
            <v>ML370G5</v>
          </cell>
          <cell r="D45">
            <v>5876000</v>
          </cell>
        </row>
        <row r="46">
          <cell r="A46" t="str">
            <v>416196-B21</v>
          </cell>
          <cell r="B46" t="str">
            <v>Xeon 2.67GHz-4MB/1333MHz Processor Option Kit</v>
          </cell>
          <cell r="C46" t="str">
            <v>ML370G5</v>
          </cell>
          <cell r="D46">
            <v>7114000</v>
          </cell>
        </row>
        <row r="47">
          <cell r="A47" t="str">
            <v>418320-B21</v>
          </cell>
          <cell r="B47" t="str">
            <v>Xeon 1.86GHz-4MB/1066MHz Processor Option Kit</v>
          </cell>
          <cell r="C47" t="str">
            <v>DL380G5</v>
          </cell>
          <cell r="D47">
            <v>3315000</v>
          </cell>
        </row>
        <row r="48">
          <cell r="A48" t="str">
            <v>418321-B21</v>
          </cell>
          <cell r="B48" t="str">
            <v>Xeon 2.0GHz-4MB/1333MHz Processor Option Kit</v>
          </cell>
          <cell r="C48" t="str">
            <v>DL380G5</v>
          </cell>
          <cell r="D48">
            <v>4931000</v>
          </cell>
        </row>
        <row r="49">
          <cell r="A49" t="str">
            <v>418322-B21</v>
          </cell>
          <cell r="B49" t="str">
            <v>Xeon 2.33GHz-4MB/1333MHz Processor Option Kit</v>
          </cell>
          <cell r="C49" t="str">
            <v>DL380G5</v>
          </cell>
          <cell r="D49">
            <v>6164000</v>
          </cell>
        </row>
        <row r="50">
          <cell r="A50" t="str">
            <v>418323-B21</v>
          </cell>
          <cell r="B50" t="str">
            <v>Xeon 2.67GHz-4MB/1333MHz Processor Option Kit</v>
          </cell>
          <cell r="C50" t="str">
            <v>DL380G5</v>
          </cell>
          <cell r="D50">
            <v>7573000</v>
          </cell>
        </row>
        <row r="51">
          <cell r="A51" t="str">
            <v>418324-B21</v>
          </cell>
          <cell r="B51" t="str">
            <v>Xeon 3.0GHz-4MB/1333MHz Processor Option Kit</v>
          </cell>
          <cell r="C51" t="str">
            <v>DL380G5</v>
          </cell>
          <cell r="D51">
            <v>9156000</v>
          </cell>
        </row>
        <row r="52">
          <cell r="A52" t="str">
            <v>333713-B21</v>
          </cell>
          <cell r="B52" t="str">
            <v>Xeon 3.06GHz-1M/533MHz Processor Option Kit</v>
          </cell>
          <cell r="C52" t="str">
            <v>ML370G3, DL380G3</v>
          </cell>
          <cell r="D52">
            <v>1920000</v>
          </cell>
          <cell r="E52" t="str">
            <v xml:space="preserve">EOL </v>
          </cell>
        </row>
        <row r="54">
          <cell r="A54" t="str">
            <v>Memory Options</v>
          </cell>
        </row>
        <row r="55">
          <cell r="A55" t="str">
            <v>384163-B21</v>
          </cell>
          <cell r="B55" t="str">
            <v>512MB REG PC2-3200 SGLDMM</v>
          </cell>
          <cell r="C55" t="str">
            <v>ML350G4p</v>
          </cell>
          <cell r="D55">
            <v>638000</v>
          </cell>
        </row>
        <row r="56">
          <cell r="A56" t="str">
            <v>358347-B21</v>
          </cell>
          <cell r="B56" t="str">
            <v>512MB REG PC2700 SGLDMM</v>
          </cell>
          <cell r="C56" t="str">
            <v>DL360G4, ML350G4</v>
          </cell>
          <cell r="D56">
            <v>520000</v>
          </cell>
        </row>
        <row r="57">
          <cell r="A57" t="str">
            <v>358348-B21</v>
          </cell>
          <cell r="B57" t="str">
            <v>1G REG PC2700 SGLDMM</v>
          </cell>
          <cell r="C57" t="str">
            <v>DL360G4, ML350G4</v>
          </cell>
          <cell r="D57">
            <v>1170000</v>
          </cell>
        </row>
        <row r="58">
          <cell r="A58" t="str">
            <v>358349-B21</v>
          </cell>
          <cell r="B58" t="str">
            <v>2G REG PC2700 SGLDMM</v>
          </cell>
          <cell r="C58" t="str">
            <v>DL360G4, ML350G4</v>
          </cell>
          <cell r="D58">
            <v>2750000</v>
          </cell>
        </row>
        <row r="60">
          <cell r="A60" t="str">
            <v>343055-B21</v>
          </cell>
          <cell r="B60" t="str">
            <v>1G REG PC2-3200 (2X512)</v>
          </cell>
          <cell r="C60" t="str">
            <v>DL380G4, ML370G4, ML350G4p, DL360G4p</v>
          </cell>
          <cell r="D60">
            <v>925000</v>
          </cell>
        </row>
        <row r="61">
          <cell r="A61" t="str">
            <v>343056-B21</v>
          </cell>
          <cell r="B61" t="str">
            <v>2G REG PC2-3200 (2X1GB)</v>
          </cell>
          <cell r="C61" t="str">
            <v>DL380G4, ML370G4, ML350G4p, DL360G4p</v>
          </cell>
          <cell r="D61">
            <v>2250000</v>
          </cell>
        </row>
        <row r="62">
          <cell r="A62" t="str">
            <v>343057-B21</v>
          </cell>
          <cell r="B62" t="str">
            <v>4G REG PC2-3200 (2X2GB)</v>
          </cell>
          <cell r="C62" t="str">
            <v>DL380G4, ML370G4, ML350G4p, DL360G4p</v>
          </cell>
          <cell r="D62">
            <v>11000000</v>
          </cell>
        </row>
        <row r="64">
          <cell r="A64" t="str">
            <v>413507-B21</v>
          </cell>
          <cell r="B64" t="str">
            <v>HP 512MB FBD PC2-5300 1X512 KIT</v>
          </cell>
          <cell r="C64" t="str">
            <v>ML350G5</v>
          </cell>
          <cell r="D64">
            <v>1151000</v>
          </cell>
        </row>
        <row r="65">
          <cell r="A65" t="str">
            <v>397409-B21</v>
          </cell>
          <cell r="B65" t="str">
            <v>HP 1GB FBD PC2-5300 2x512 Kit</v>
          </cell>
          <cell r="C65" t="str">
            <v>DL360G5, ML370G5, DL380G5</v>
          </cell>
          <cell r="D65">
            <v>2413000</v>
          </cell>
        </row>
        <row r="66">
          <cell r="A66" t="str">
            <v>397411-B21</v>
          </cell>
          <cell r="B66" t="str">
            <v>HP 2GB FBD PC2-5300 2x1GB Kit</v>
          </cell>
          <cell r="C66" t="str">
            <v>ML350G5, DL360G5, ML370G5, DL380G5</v>
          </cell>
          <cell r="D66">
            <v>4915000</v>
          </cell>
        </row>
        <row r="67">
          <cell r="A67" t="str">
            <v>397413-B21</v>
          </cell>
          <cell r="B67" t="str">
            <v>HP 4GB FBD PC2-5300 2x2GB Kit</v>
          </cell>
          <cell r="C67" t="str">
            <v>ML350G5, DL360G5, ML370G5, DL380G5</v>
          </cell>
          <cell r="D67">
            <v>13231000</v>
          </cell>
        </row>
        <row r="68">
          <cell r="A68" t="str">
            <v>397415-B21</v>
          </cell>
          <cell r="B68" t="str">
            <v>HP 8GB FBD PC2-5300 2X4GB KIT</v>
          </cell>
          <cell r="C68" t="str">
            <v>ML350G5, ML370G5, DL380G5</v>
          </cell>
          <cell r="D68">
            <v>64100000</v>
          </cell>
        </row>
        <row r="69">
          <cell r="A69" t="str">
            <v>403766-B21</v>
          </cell>
          <cell r="B69" t="str">
            <v>ML370G5 Memory Board</v>
          </cell>
          <cell r="C69" t="str">
            <v>ML370G5</v>
          </cell>
          <cell r="D69">
            <v>784000</v>
          </cell>
        </row>
        <row r="71">
          <cell r="A71" t="str">
            <v>376638-B21</v>
          </cell>
          <cell r="B71" t="str">
            <v>1G REG PC2-3200 (2X512MB)</v>
          </cell>
          <cell r="C71" t="str">
            <v xml:space="preserve">DL385 &amp; DL585 (2.6G) </v>
          </cell>
          <cell r="D71">
            <v>1200000</v>
          </cell>
        </row>
        <row r="72">
          <cell r="A72" t="str">
            <v>376639-B21</v>
          </cell>
          <cell r="B72" t="str">
            <v>2G REG PC2-3200 (2X1GB)</v>
          </cell>
          <cell r="C72" t="str">
            <v xml:space="preserve">DL385 &amp; DL585 (2.6G) </v>
          </cell>
          <cell r="D72">
            <v>2650000</v>
          </cell>
        </row>
        <row r="73">
          <cell r="A73" t="str">
            <v>379300-B21</v>
          </cell>
          <cell r="B73" t="str">
            <v>4G REG PC2-3200 (2X2GB)</v>
          </cell>
          <cell r="C73" t="str">
            <v xml:space="preserve">DL385 &amp; DL585 (2.6G) </v>
          </cell>
          <cell r="D73">
            <v>6856000</v>
          </cell>
        </row>
        <row r="75">
          <cell r="A75" t="str">
            <v>287496-B21</v>
          </cell>
          <cell r="B75" t="str">
            <v>512MB of Advanced ECC PC2100 DDR SDRAM DIMM (1*512MB)</v>
          </cell>
          <cell r="C75" t="str">
            <v>tc2120, DL320G2, ML330G3, ML350G3</v>
          </cell>
          <cell r="D75">
            <v>458000</v>
          </cell>
        </row>
        <row r="76">
          <cell r="A76" t="str">
            <v>287497-B21</v>
          </cell>
          <cell r="B76" t="str">
            <v>1GB of Advanced ECC PC2100 DDR SDRAM DIMM (1*1GB)</v>
          </cell>
          <cell r="C76" t="str">
            <v>tc2120, DL320G2, ML330G3, ML350G3</v>
          </cell>
          <cell r="D76">
            <v>1000000</v>
          </cell>
        </row>
        <row r="77">
          <cell r="A77" t="str">
            <v>301044-B21</v>
          </cell>
          <cell r="B77" t="str">
            <v>2GB of Advanced ECC PC2100 DDR SDRAM DIMM (1*2GB)</v>
          </cell>
          <cell r="C77" t="str">
            <v>ML350G3</v>
          </cell>
          <cell r="D77">
            <v>2647000</v>
          </cell>
        </row>
        <row r="79">
          <cell r="A79" t="str">
            <v>300679-B21</v>
          </cell>
          <cell r="B79" t="str">
            <v>1GB of Advanced ECC PC2100 DDR SDRAM DIMM (2 x 512 MB)</v>
          </cell>
          <cell r="C79" t="str">
            <v>DL360G3, ML370G3, DL380G3, DL380G3 Packaged Cluster</v>
          </cell>
          <cell r="D79">
            <v>950000</v>
          </cell>
        </row>
        <row r="80">
          <cell r="A80" t="str">
            <v>300680-B21</v>
          </cell>
          <cell r="B80" t="str">
            <v>2GB of Advanced ECC PC2100 DDR SDRAM DIMM (2 x 1GB)</v>
          </cell>
          <cell r="C80" t="str">
            <v>DL360G3, ML370G3, DL380G3, DL380G3 Packaged Cluster</v>
          </cell>
          <cell r="D80">
            <v>2175000</v>
          </cell>
        </row>
        <row r="81">
          <cell r="A81" t="str">
            <v>300682-B21</v>
          </cell>
          <cell r="B81" t="str">
            <v>4GB of Advanced ECC PC2100 DDR SDRAM DIMM (2 x 2GB)</v>
          </cell>
          <cell r="C81" t="str">
            <v>DL360G3, ML370G3, DL380G3(400MHz FSB model은 제외)</v>
          </cell>
          <cell r="D81">
            <v>6500000</v>
          </cell>
        </row>
        <row r="83">
          <cell r="A83" t="str">
            <v>Hard Drive Options</v>
          </cell>
        </row>
        <row r="84">
          <cell r="A84" t="str">
            <v>244059-B21</v>
          </cell>
          <cell r="B84" t="str">
            <v>Wide Ultra2/3 Internal Two Bay Hot Plug SCSI Drive Cage (without fan)</v>
          </cell>
          <cell r="C84" t="str">
            <v xml:space="preserve">ML330G2, ML330G3,  ML350 , ML350G2, ML350G3, ML350G4, ML370G2, ML370G3, ML370G4 </v>
          </cell>
          <cell r="D84">
            <v>594000</v>
          </cell>
        </row>
        <row r="85">
          <cell r="A85" t="str">
            <v>339323-B21</v>
          </cell>
          <cell r="B85" t="str">
            <v>DUPX BackPlane ML350G4/ML370G4</v>
          </cell>
          <cell r="C85" t="str">
            <v>ML350G4, ML370G4</v>
          </cell>
          <cell r="D85">
            <v>210000</v>
          </cell>
        </row>
        <row r="86">
          <cell r="A86" t="str">
            <v>405132-B21 </v>
          </cell>
          <cell r="B86" t="str">
            <v xml:space="preserve">HP Smart Array P400/256 controller </v>
          </cell>
          <cell r="C86" t="str">
            <v>DL360G5</v>
          </cell>
          <cell r="D86">
            <v>912000</v>
          </cell>
        </row>
        <row r="87">
          <cell r="A87" t="str">
            <v>401415-B21</v>
          </cell>
          <cell r="B87" t="str">
            <v>ML370G5 SAS SFF DRV Cage</v>
          </cell>
          <cell r="C87" t="str">
            <v>ML370G5</v>
          </cell>
          <cell r="D87">
            <v>495000</v>
          </cell>
        </row>
        <row r="89">
          <cell r="A89" t="str">
            <v>Power Supply</v>
          </cell>
        </row>
        <row r="90">
          <cell r="A90" t="str">
            <v>389830-B21</v>
          </cell>
          <cell r="B90" t="str">
            <v>HP RPS DL360G4p SAS 535W KIT ALL</v>
          </cell>
          <cell r="C90" t="str">
            <v>DL360G4p</v>
          </cell>
          <cell r="D90">
            <v>520000</v>
          </cell>
        </row>
        <row r="91">
          <cell r="A91" t="str">
            <v>384168-B21</v>
          </cell>
          <cell r="B91" t="str">
            <v>HP RPS 725W ML350G4p</v>
          </cell>
          <cell r="C91" t="str">
            <v>ML350G4p</v>
          </cell>
          <cell r="D91">
            <v>498000</v>
          </cell>
        </row>
        <row r="92">
          <cell r="A92" t="str">
            <v>354587-B21</v>
          </cell>
          <cell r="B92" t="str">
            <v>AC Power Supply DL360G4</v>
          </cell>
          <cell r="C92" t="str">
            <v>DL360G4</v>
          </cell>
          <cell r="D92">
            <v>424000</v>
          </cell>
        </row>
        <row r="93">
          <cell r="A93" t="str">
            <v>355892-B21</v>
          </cell>
          <cell r="B93" t="str">
            <v xml:space="preserve">Hot Plug Redundant Power Supply </v>
          </cell>
          <cell r="C93" t="str">
            <v>DL380G4</v>
          </cell>
          <cell r="D93">
            <v>391000</v>
          </cell>
        </row>
        <row r="94">
          <cell r="A94" t="str">
            <v>365866-B21</v>
          </cell>
          <cell r="B94" t="str">
            <v>FAN RED ML350G4</v>
          </cell>
          <cell r="C94" t="str">
            <v>ML350G4</v>
          </cell>
          <cell r="D94">
            <v>218000</v>
          </cell>
        </row>
        <row r="95">
          <cell r="A95" t="str">
            <v>358352-B21</v>
          </cell>
          <cell r="B95" t="str">
            <v xml:space="preserve">725W Hot Plug Redundant Power Supply </v>
          </cell>
          <cell r="C95" t="str">
            <v>ML350G4</v>
          </cell>
          <cell r="D95">
            <v>464000</v>
          </cell>
        </row>
        <row r="96">
          <cell r="A96" t="str">
            <v>356544-B21</v>
          </cell>
          <cell r="B96" t="str">
            <v>Hot Plug Redundant Power Supply</v>
          </cell>
          <cell r="C96" t="str">
            <v>ML370G4</v>
          </cell>
          <cell r="D96">
            <v>445000</v>
          </cell>
        </row>
        <row r="97">
          <cell r="A97" t="str">
            <v>399771-B21</v>
          </cell>
          <cell r="B97" t="str">
            <v>HP RPS 350/370/380G5</v>
          </cell>
          <cell r="C97" t="str">
            <v>ML350G5, ML370G5, DL380G5</v>
          </cell>
          <cell r="D97">
            <v>912000</v>
          </cell>
        </row>
        <row r="98">
          <cell r="A98" t="str">
            <v>399542-B21</v>
          </cell>
          <cell r="B98" t="str">
            <v>PS Assy  DL360 HT PLG PFC Kit</v>
          </cell>
          <cell r="C98" t="str">
            <v>DL360G5</v>
          </cell>
          <cell r="D98">
            <v>855000</v>
          </cell>
        </row>
        <row r="99">
          <cell r="A99" t="str">
            <v>411100-B21</v>
          </cell>
          <cell r="B99" t="str">
            <v>HP DL36X Int stor 31" 8484 Cable Kit</v>
          </cell>
          <cell r="C99" t="str">
            <v>DL360G5</v>
          </cell>
          <cell r="D99">
            <v>283000</v>
          </cell>
        </row>
        <row r="100">
          <cell r="A100" t="str">
            <v>399546-B21</v>
          </cell>
          <cell r="B100" t="str">
            <v>HP DL36X Int. Mini-SAS 13 3/8" Cable</v>
          </cell>
          <cell r="C100" t="str">
            <v>DL360G5</v>
          </cell>
          <cell r="D100">
            <v>195000</v>
          </cell>
        </row>
        <row r="102">
          <cell r="A102" t="str">
            <v>Floppy &amp; CD Options</v>
          </cell>
        </row>
        <row r="103">
          <cell r="A103" t="str">
            <v>390164-B21</v>
          </cell>
          <cell r="B103" t="str">
            <v xml:space="preserve">Slimline Floppy Diskette Drive Option Kit </v>
          </cell>
          <cell r="C103" t="str">
            <v>DL360G4p, DL580G3</v>
          </cell>
          <cell r="D103">
            <v>120000</v>
          </cell>
        </row>
        <row r="104">
          <cell r="A104" t="str">
            <v>354588-B21</v>
          </cell>
          <cell r="B104" t="str">
            <v>DL360G4 Floppy Driver W/BZL</v>
          </cell>
          <cell r="C104" t="str">
            <v>DL360G4</v>
          </cell>
          <cell r="D104">
            <v>192000</v>
          </cell>
        </row>
        <row r="105">
          <cell r="A105" t="str">
            <v>356963-B21</v>
          </cell>
          <cell r="B105" t="str">
            <v>CD-ROM Driver 24x CARBON 68PIN</v>
          </cell>
          <cell r="C105" t="str">
            <v>DL360G4</v>
          </cell>
          <cell r="D105">
            <v>247000</v>
          </cell>
        </row>
        <row r="106">
          <cell r="A106" t="str">
            <v>364507-B21</v>
          </cell>
          <cell r="B106" t="str">
            <v>DL380G4 Floppy Driver W/BRKTS</v>
          </cell>
          <cell r="C106" t="str">
            <v>DL380G4 only</v>
          </cell>
          <cell r="D106">
            <v>141000</v>
          </cell>
        </row>
        <row r="107">
          <cell r="A107" t="str">
            <v>409582-B21</v>
          </cell>
          <cell r="B107" t="str">
            <v xml:space="preserve">HP Floppy ML350/370 G5 Kit </v>
          </cell>
          <cell r="C107" t="str">
            <v>ML350G5, ML370G5</v>
          </cell>
          <cell r="D107">
            <v>251000</v>
          </cell>
        </row>
        <row r="109">
          <cell r="A109" t="str">
            <v>Redundant Fan Kit</v>
          </cell>
        </row>
        <row r="110">
          <cell r="A110" t="str">
            <v>225073-B21</v>
          </cell>
          <cell r="B110" t="str">
            <v xml:space="preserve">Hot Plug Redundant Fan Kit </v>
          </cell>
          <cell r="C110" t="str">
            <v>ML370G2, ML370G3, ML370G4</v>
          </cell>
          <cell r="D110">
            <v>226000</v>
          </cell>
        </row>
        <row r="111">
          <cell r="A111" t="str">
            <v>293048-B21</v>
          </cell>
          <cell r="B111" t="str">
            <v xml:space="preserve">Hot Plug Redundant Fan Kit </v>
          </cell>
          <cell r="C111" t="str">
            <v>DL380G3/G4, DL380G3/G4 Packaged Cluster</v>
          </cell>
          <cell r="D111">
            <v>175000</v>
          </cell>
        </row>
        <row r="112">
          <cell r="A112" t="str">
            <v>400693-B21</v>
          </cell>
          <cell r="B112" t="str">
            <v xml:space="preserve">HP Hot Plug Red. Fan Kit </v>
          </cell>
          <cell r="C112" t="str">
            <v>ML370G5</v>
          </cell>
          <cell r="D112">
            <v>371000</v>
          </cell>
        </row>
        <row r="113">
          <cell r="A113" t="str">
            <v>409579-B21</v>
          </cell>
          <cell r="B113" t="str">
            <v xml:space="preserve">HP Hot Plug Red. Fan Kit </v>
          </cell>
          <cell r="C113" t="str">
            <v>ML350G5</v>
          </cell>
          <cell r="D113">
            <v>214000</v>
          </cell>
        </row>
        <row r="115">
          <cell r="A115" t="str">
            <v>Cable Options</v>
          </cell>
        </row>
        <row r="116">
          <cell r="A116" t="str">
            <v>364471-B21</v>
          </cell>
          <cell r="B116" t="str">
            <v>DL380G4 SCSI TERM BD CA ASSY</v>
          </cell>
          <cell r="C116" t="str">
            <v>DL380G4</v>
          </cell>
          <cell r="D116">
            <v>141000</v>
          </cell>
        </row>
        <row r="117">
          <cell r="A117" t="str">
            <v>338288-B21</v>
          </cell>
          <cell r="B117" t="str">
            <v>2nd Serial Port ML350G4</v>
          </cell>
          <cell r="C117" t="str">
            <v>ML350G4</v>
          </cell>
          <cell r="D117">
            <v>91000</v>
          </cell>
        </row>
        <row r="118">
          <cell r="A118" t="str">
            <v>159547-B22</v>
          </cell>
          <cell r="B118" t="str">
            <v>Internal to External SCSI Cable Option Kit</v>
          </cell>
          <cell r="C118" t="str">
            <v>ML330G2, ML350G2, ML350G3</v>
          </cell>
          <cell r="D118">
            <v>178000</v>
          </cell>
        </row>
        <row r="119">
          <cell r="A119" t="str">
            <v>401222-B21</v>
          </cell>
          <cell r="B119" t="str">
            <v xml:space="preserve">HP PAR./SER. Port ML350/370 G5 Kit </v>
          </cell>
          <cell r="C119" t="str">
            <v>ML350G5, ML370G5</v>
          </cell>
          <cell r="D119">
            <v>73000</v>
          </cell>
        </row>
        <row r="121">
          <cell r="A121" t="str">
            <v>Rack Conversion Kit</v>
          </cell>
        </row>
        <row r="122">
          <cell r="A122" t="str">
            <v>358350-B21</v>
          </cell>
          <cell r="B122" t="str">
            <v>ML350G4 Tower to Rack Conversion Kit</v>
          </cell>
          <cell r="C122" t="str">
            <v>ML350G4</v>
          </cell>
          <cell r="D122">
            <v>504000</v>
          </cell>
        </row>
        <row r="123">
          <cell r="A123" t="str">
            <v>356545-B21</v>
          </cell>
          <cell r="B123" t="str">
            <v>ML370G4 Tower to Rack Conversion Kit</v>
          </cell>
          <cell r="C123" t="str">
            <v>ML370G4</v>
          </cell>
          <cell r="D123">
            <v>552000</v>
          </cell>
        </row>
        <row r="124">
          <cell r="A124" t="str">
            <v>238547-B22</v>
          </cell>
          <cell r="B124" t="str">
            <v>ML330 Tower to Rack Enabling Kit</v>
          </cell>
          <cell r="C124" t="str">
            <v>ML330G2, ML330G3</v>
          </cell>
          <cell r="D124">
            <v>921000</v>
          </cell>
          <cell r="E124" t="str">
            <v>EOL</v>
          </cell>
        </row>
        <row r="125">
          <cell r="A125" t="str">
            <v>371482-B21</v>
          </cell>
          <cell r="B125" t="str">
            <v>Rnd/SqrHole Shpng Kt 350/70/80 ALL</v>
          </cell>
          <cell r="C125" t="str">
            <v>ML350G4, ML370G4, DL380G4</v>
          </cell>
          <cell r="D125">
            <v>45300</v>
          </cell>
        </row>
        <row r="126">
          <cell r="A126" t="str">
            <v>400899-B21</v>
          </cell>
          <cell r="B126" t="str">
            <v xml:space="preserve">HP ML370G5 Tower to Rack conversion Kit </v>
          </cell>
          <cell r="C126" t="str">
            <v>ML370G5</v>
          </cell>
          <cell r="D126">
            <v>913000</v>
          </cell>
        </row>
        <row r="127">
          <cell r="A127" t="str">
            <v>412640-B21</v>
          </cell>
          <cell r="B127" t="str">
            <v xml:space="preserve">HP ML350G5 Tower to Rack conversion Kit </v>
          </cell>
          <cell r="C127" t="str">
            <v>ML350G5</v>
          </cell>
          <cell r="D127">
            <v>1140000</v>
          </cell>
        </row>
        <row r="129">
          <cell r="A129" t="str">
            <v>Rack Options</v>
          </cell>
        </row>
        <row r="130">
          <cell r="A130" t="str">
            <v>365403-B21</v>
          </cell>
          <cell r="B130" t="str">
            <v>1U Cable Management Arm DL360G4</v>
          </cell>
          <cell r="C130" t="str">
            <v>DL360G4</v>
          </cell>
          <cell r="D130">
            <v>93000</v>
          </cell>
        </row>
        <row r="131">
          <cell r="A131" t="str">
            <v>293052-B21</v>
          </cell>
          <cell r="B131" t="str">
            <v>Round Hole Rack Cabinet Rail Kit</v>
          </cell>
          <cell r="C131" t="str">
            <v>DL380G3, DL380G3 Packaged Cluster</v>
          </cell>
          <cell r="D131">
            <v>195000</v>
          </cell>
        </row>
        <row r="132">
          <cell r="A132" t="str">
            <v>313877-B21</v>
          </cell>
          <cell r="B132" t="str">
            <v>M-Series Rack Rail Kit ALL</v>
          </cell>
          <cell r="C132" t="str">
            <v>DL380G3 Packaged Cluster, Smart Array Cluster Storage</v>
          </cell>
          <cell r="D132">
            <v>556000</v>
          </cell>
        </row>
        <row r="134">
          <cell r="A134" t="str">
            <v>PCI-E Options</v>
          </cell>
        </row>
        <row r="135">
          <cell r="A135" t="str">
            <v>354589-B21</v>
          </cell>
          <cell r="B135" t="str">
            <v>ProLiant PCI-E Riser DL360G4</v>
          </cell>
          <cell r="C135" t="str">
            <v>DL360G4</v>
          </cell>
          <cell r="D135">
            <v>123000</v>
          </cell>
        </row>
        <row r="136">
          <cell r="A136" t="str">
            <v>354675-B21</v>
          </cell>
          <cell r="B136" t="str">
            <v>ProLiant PCI-E Riser DL380G4</v>
          </cell>
          <cell r="C136" t="str">
            <v>DL380G4</v>
          </cell>
          <cell r="D136">
            <v>351000</v>
          </cell>
        </row>
        <row r="137">
          <cell r="A137" t="str">
            <v>354676-B21</v>
          </cell>
          <cell r="B137" t="str">
            <v>ProLiant HP PCI Riser DL380G4</v>
          </cell>
          <cell r="C137" t="str">
            <v>DL380G4</v>
          </cell>
          <cell r="D137">
            <v>684000</v>
          </cell>
        </row>
        <row r="138">
          <cell r="A138" t="str">
            <v>410570-B21</v>
          </cell>
          <cell r="B138" t="str">
            <v>HP PCI-X/PCI-E NHP Riser DL380G5</v>
          </cell>
          <cell r="C138" t="str">
            <v>DL380G5</v>
          </cell>
          <cell r="D138">
            <v>491000</v>
          </cell>
        </row>
        <row r="139">
          <cell r="A139" t="str">
            <v>403724-B21</v>
          </cell>
          <cell r="B139" t="str">
            <v>HP 580/570/370 X4/X8 PCI-E Kit</v>
          </cell>
          <cell r="C139" t="str">
            <v>ML370G5, ML570G4, DL580G4</v>
          </cell>
          <cell r="D139">
            <v>257000</v>
          </cell>
        </row>
        <row r="140">
          <cell r="A140" t="str">
            <v>405154-B21</v>
          </cell>
          <cell r="B140" t="str">
            <v>DL360 PCI-X Conversion Kit</v>
          </cell>
          <cell r="C140" t="str">
            <v>DL360G5</v>
          </cell>
          <cell r="D140">
            <v>174000</v>
          </cell>
        </row>
        <row r="141">
          <cell r="A141" t="str">
            <v>ProLiant 500 Series Option</v>
          </cell>
        </row>
        <row r="143">
          <cell r="A143" t="str">
            <v>500/700 Series Processor Options</v>
          </cell>
        </row>
        <row r="144">
          <cell r="A144" t="str">
            <v>Processor Options - Intel</v>
          </cell>
        </row>
        <row r="145">
          <cell r="A145" t="str">
            <v>399888-B21</v>
          </cell>
          <cell r="B145" t="str">
            <v xml:space="preserve">2.66GHz 2M/667 Processor Option Kit </v>
          </cell>
          <cell r="C145" t="str">
            <v>ML570G3, DL580G3(X7020)</v>
          </cell>
          <cell r="D145">
            <v>8000000</v>
          </cell>
        </row>
        <row r="146">
          <cell r="A146" t="str">
            <v>404753-B21</v>
          </cell>
          <cell r="B146" t="str">
            <v>2.80GHz 4M/800 Processor Option Kit</v>
          </cell>
          <cell r="C146" t="str">
            <v>ML570G4, DL580G4(X7030)</v>
          </cell>
          <cell r="D146">
            <v>20000000</v>
          </cell>
          <cell r="E146" t="str">
            <v>NEW</v>
          </cell>
        </row>
        <row r="147">
          <cell r="A147" t="str">
            <v>399889-B21</v>
          </cell>
          <cell r="B147" t="str">
            <v>3.00GHz 4M/667 Processor Option Kit</v>
          </cell>
          <cell r="C147" t="str">
            <v>ML570G3, DL580G3(X7040)</v>
          </cell>
          <cell r="D147">
            <v>21000000</v>
          </cell>
        </row>
        <row r="148">
          <cell r="A148" t="str">
            <v>404752-B21</v>
          </cell>
          <cell r="B148" t="str">
            <v>3.00GHz 4M/800 Processor Option Kit</v>
          </cell>
          <cell r="C148" t="str">
            <v>ML570G4, DL580G4(X7041)</v>
          </cell>
          <cell r="D148">
            <v>31000000</v>
          </cell>
          <cell r="E148" t="str">
            <v>NEW</v>
          </cell>
        </row>
        <row r="149">
          <cell r="A149" t="str">
            <v>348111-B21</v>
          </cell>
          <cell r="B149" t="str">
            <v>3.33GHz 8M Processor Option Kit</v>
          </cell>
          <cell r="C149" t="str">
            <v>ML570G3, DL580G3</v>
          </cell>
          <cell r="D149">
            <v>22000000</v>
          </cell>
        </row>
        <row r="150">
          <cell r="A150" t="str">
            <v>348110-B21</v>
          </cell>
          <cell r="B150" t="str">
            <v>3.00GHz 8M Processor Option Kit</v>
          </cell>
          <cell r="C150" t="str">
            <v>ML570G3, DL580G3</v>
          </cell>
          <cell r="D150">
            <v>12000000</v>
          </cell>
        </row>
        <row r="151">
          <cell r="A151" t="str">
            <v>385903-B21</v>
          </cell>
          <cell r="B151" t="str">
            <v>3.66GHz 1M Processor Option Kit</v>
          </cell>
          <cell r="C151" t="str">
            <v>ML570G3, DL580G3</v>
          </cell>
          <cell r="D151">
            <v>5900000</v>
          </cell>
        </row>
        <row r="152">
          <cell r="A152" t="str">
            <v>375369-B21</v>
          </cell>
          <cell r="B152" t="str">
            <v>3.16GHz 1M Processor Option Kit</v>
          </cell>
          <cell r="C152" t="str">
            <v>ML570G3, DL580G3</v>
          </cell>
          <cell r="D152">
            <v>4500000</v>
          </cell>
        </row>
        <row r="153">
          <cell r="A153" t="str">
            <v>345321-B21</v>
          </cell>
          <cell r="B153" t="str">
            <v>2.20GHz 2M Processor Option Kit</v>
          </cell>
          <cell r="C153" t="str">
            <v>ML570G2, DL580G2</v>
          </cell>
          <cell r="D153">
            <v>7000000</v>
          </cell>
        </row>
        <row r="154">
          <cell r="A154" t="str">
            <v>345322-B21</v>
          </cell>
          <cell r="B154" t="str">
            <v>2.70GHz 2M Processor Option Kit</v>
          </cell>
          <cell r="C154" t="str">
            <v>ML570G2, DL580G2</v>
          </cell>
          <cell r="D154">
            <v>12000000</v>
          </cell>
        </row>
        <row r="155">
          <cell r="A155" t="str">
            <v>345323-B21</v>
          </cell>
          <cell r="B155" t="str">
            <v xml:space="preserve">3.00GHz 4M Processor Option Kit </v>
          </cell>
          <cell r="C155" t="str">
            <v>ML570G2, DL580G2</v>
          </cell>
          <cell r="D155">
            <v>22000000</v>
          </cell>
        </row>
        <row r="156">
          <cell r="A156" t="str">
            <v>331002-B21</v>
          </cell>
          <cell r="B156" t="str">
            <v xml:space="preserve">2.00GHz 1M Processor Option Kit </v>
          </cell>
          <cell r="C156" t="str">
            <v>DL560</v>
          </cell>
          <cell r="D156">
            <v>5000000</v>
          </cell>
        </row>
        <row r="157">
          <cell r="A157" t="str">
            <v>346988-B21</v>
          </cell>
          <cell r="B157" t="str">
            <v xml:space="preserve">2.20GHz 2M Processor Option Kit </v>
          </cell>
          <cell r="C157" t="str">
            <v>DL560</v>
          </cell>
          <cell r="D157">
            <v>6900000</v>
          </cell>
        </row>
        <row r="158">
          <cell r="A158" t="str">
            <v>346989-B21</v>
          </cell>
          <cell r="B158" t="str">
            <v>2.70GHz 2M Processor Option Kit</v>
          </cell>
          <cell r="C158" t="str">
            <v>DL560</v>
          </cell>
          <cell r="D158">
            <v>12000000</v>
          </cell>
        </row>
        <row r="159">
          <cell r="A159" t="str">
            <v>346990-B21</v>
          </cell>
          <cell r="B159" t="str">
            <v xml:space="preserve">3.00GHz 4M Processor Option Kit  </v>
          </cell>
          <cell r="C159" t="str">
            <v>DL560</v>
          </cell>
          <cell r="D159">
            <v>22000000</v>
          </cell>
        </row>
        <row r="161">
          <cell r="A161" t="str">
            <v>Processor Options - AMD</v>
          </cell>
        </row>
        <row r="162">
          <cell r="A162" t="str">
            <v>407661-B21</v>
          </cell>
          <cell r="B162" t="str">
            <v>Opteron 2.6GHz DC Processor Option Kit</v>
          </cell>
          <cell r="C162" t="str">
            <v>DL585(O885)</v>
          </cell>
          <cell r="D162">
            <v>18000000</v>
          </cell>
        </row>
        <row r="163">
          <cell r="A163" t="str">
            <v>397844-B21</v>
          </cell>
          <cell r="B163" t="str">
            <v>Opteron 2.4GHz DC Processor Option Kit</v>
          </cell>
          <cell r="C163" t="str">
            <v>DL585(O880)</v>
          </cell>
          <cell r="D163">
            <v>14500000</v>
          </cell>
        </row>
        <row r="164">
          <cell r="A164" t="str">
            <v>383393-B21</v>
          </cell>
          <cell r="B164" t="str">
            <v>Opteron 2.2GHz DC Processor Option Kit</v>
          </cell>
          <cell r="C164" t="str">
            <v>DL585(O875)</v>
          </cell>
          <cell r="D164">
            <v>11000000</v>
          </cell>
        </row>
        <row r="165">
          <cell r="A165" t="str">
            <v>383392-B21</v>
          </cell>
          <cell r="B165" t="str">
            <v>Opteron 1.8GHz DC Processor Option Kit</v>
          </cell>
          <cell r="C165" t="str">
            <v>DL585(O865)</v>
          </cell>
          <cell r="D165">
            <v>9500000</v>
          </cell>
        </row>
        <row r="166">
          <cell r="A166" t="str">
            <v>397821-B21</v>
          </cell>
          <cell r="B166" t="str">
            <v>Opteron 2.8GHz Processor Option Kit</v>
          </cell>
          <cell r="C166" t="str">
            <v>DL585(O852)</v>
          </cell>
          <cell r="D166">
            <v>9000000</v>
          </cell>
        </row>
        <row r="167">
          <cell r="A167" t="str">
            <v>381477-B21</v>
          </cell>
          <cell r="B167" t="str">
            <v>Opteron 2.6GHz Processor Option Kit</v>
          </cell>
          <cell r="C167" t="str">
            <v>DL585(O852)</v>
          </cell>
          <cell r="D167">
            <v>7900000</v>
          </cell>
        </row>
        <row r="168">
          <cell r="A168" t="str">
            <v>366725-B21</v>
          </cell>
          <cell r="B168" t="str">
            <v>Opteron 2.4GHz Processor Option Kit</v>
          </cell>
          <cell r="C168" t="str">
            <v>DL585(O850)</v>
          </cell>
          <cell r="D168">
            <v>6900000</v>
          </cell>
        </row>
        <row r="169">
          <cell r="A169" t="str">
            <v>359708-B21</v>
          </cell>
          <cell r="B169" t="str">
            <v>Opteron 2.2GHz Processor Option Kit</v>
          </cell>
          <cell r="C169" t="str">
            <v>DL585(O848)</v>
          </cell>
          <cell r="D169">
            <v>5600000</v>
          </cell>
        </row>
        <row r="171">
          <cell r="A171" t="str">
            <v>500/700 Series Memory Options</v>
          </cell>
        </row>
        <row r="172">
          <cell r="A172" t="str">
            <v>DDR Memory Kits</v>
          </cell>
        </row>
        <row r="173">
          <cell r="A173" t="str">
            <v>343055-B21</v>
          </cell>
          <cell r="B173" t="str">
            <v>1GB PC2-3200 (2x512MB)</v>
          </cell>
          <cell r="C173" t="str">
            <v>DL580 &amp; ML570 G3/G4</v>
          </cell>
          <cell r="D173">
            <v>925000</v>
          </cell>
        </row>
        <row r="174">
          <cell r="A174" t="str">
            <v>343056-B21</v>
          </cell>
          <cell r="B174" t="str">
            <v>2GB PC2-3200 (2x1GB)</v>
          </cell>
          <cell r="C174" t="str">
            <v>DL580 &amp; ML570 G3/G4</v>
          </cell>
          <cell r="D174">
            <v>2250000</v>
          </cell>
        </row>
        <row r="175">
          <cell r="A175" t="str">
            <v>343057-B21</v>
          </cell>
          <cell r="B175" t="str">
            <v>4GB PC2-3200 (2x2GB)</v>
          </cell>
          <cell r="C175" t="str">
            <v>DL580 &amp; ML570 G3/G4</v>
          </cell>
          <cell r="D175">
            <v>11000000</v>
          </cell>
        </row>
        <row r="176">
          <cell r="A176" t="str">
            <v>404122-B21</v>
          </cell>
          <cell r="B176" t="str">
            <v>8GB PC2-3200 (2x4GB)</v>
          </cell>
          <cell r="C176" t="str">
            <v>DL580 &amp; ML570 G3/G4</v>
          </cell>
          <cell r="D176">
            <v>25000000</v>
          </cell>
        </row>
        <row r="177">
          <cell r="A177" t="str">
            <v>379300-B21</v>
          </cell>
          <cell r="B177" t="str">
            <v xml:space="preserve">4GB PC3200 (2x2GB) </v>
          </cell>
          <cell r="C177" t="str">
            <v>DL585</v>
          </cell>
          <cell r="D177">
            <v>6856000</v>
          </cell>
        </row>
        <row r="178">
          <cell r="A178" t="str">
            <v>376639-B21</v>
          </cell>
          <cell r="B178" t="str">
            <v xml:space="preserve">2GB PC3200 (2x1GB) </v>
          </cell>
          <cell r="C178" t="str">
            <v>DL585</v>
          </cell>
          <cell r="D178">
            <v>2650000</v>
          </cell>
        </row>
        <row r="179">
          <cell r="A179" t="str">
            <v>376638-B21</v>
          </cell>
          <cell r="B179" t="str">
            <v>1GB PC3200 (2x512MB)</v>
          </cell>
          <cell r="C179" t="str">
            <v>DL585</v>
          </cell>
          <cell r="D179">
            <v>1200000</v>
          </cell>
        </row>
        <row r="180">
          <cell r="A180" t="str">
            <v>371047-B21</v>
          </cell>
          <cell r="B180" t="str">
            <v>1GB PC2700 (2x512MB)</v>
          </cell>
          <cell r="C180" t="str">
            <v>DL585</v>
          </cell>
          <cell r="D180">
            <v>1100000</v>
          </cell>
        </row>
        <row r="181">
          <cell r="A181" t="str">
            <v>371048-B21</v>
          </cell>
          <cell r="B181" t="str">
            <v xml:space="preserve">2GB PC2700 (2x1GB) </v>
          </cell>
          <cell r="C181" t="str">
            <v>DL585</v>
          </cell>
          <cell r="D181">
            <v>2550000</v>
          </cell>
        </row>
        <row r="182">
          <cell r="A182" t="str">
            <v>371049-B21</v>
          </cell>
          <cell r="B182" t="str">
            <v xml:space="preserve">4GB PC2700 (2x2GB)   </v>
          </cell>
          <cell r="C182" t="str">
            <v>DL585</v>
          </cell>
          <cell r="D182">
            <v>7500000</v>
          </cell>
        </row>
        <row r="183">
          <cell r="A183" t="str">
            <v>300679-B21</v>
          </cell>
          <cell r="B183" t="str">
            <v>1GB PC2100 (2x512 MB)</v>
          </cell>
          <cell r="C183" t="str">
            <v>DL580 &amp; DL560</v>
          </cell>
          <cell r="D183">
            <v>950000</v>
          </cell>
        </row>
        <row r="184">
          <cell r="A184" t="str">
            <v>300680-B21</v>
          </cell>
          <cell r="B184" t="str">
            <v>2GB PC2100 (2x1GB)</v>
          </cell>
          <cell r="C184" t="str">
            <v>DL580 &amp; DL560</v>
          </cell>
          <cell r="D184">
            <v>2175000</v>
          </cell>
        </row>
        <row r="185">
          <cell r="A185" t="str">
            <v>300682-B21</v>
          </cell>
          <cell r="B185" t="str">
            <v>4GB PC2100(2x2GB)</v>
          </cell>
          <cell r="C185" t="str">
            <v>DL580 &amp; DL560</v>
          </cell>
          <cell r="D185">
            <v>6500000</v>
          </cell>
        </row>
        <row r="186">
          <cell r="A186" t="str">
            <v>187419-B21</v>
          </cell>
          <cell r="B186" t="str">
            <v>1GB PC1600 (2x512 MB)</v>
          </cell>
          <cell r="C186" t="str">
            <v>ML530G2 &amp; ML570G2</v>
          </cell>
          <cell r="D186">
            <v>1000000</v>
          </cell>
        </row>
        <row r="187">
          <cell r="A187" t="str">
            <v>187420-B21</v>
          </cell>
          <cell r="B187" t="str">
            <v>2GB PC1600 (2x1GB)</v>
          </cell>
          <cell r="C187" t="str">
            <v>ML530G2 &amp; ML570G2</v>
          </cell>
          <cell r="D187">
            <v>2500000</v>
          </cell>
        </row>
        <row r="188">
          <cell r="A188" t="str">
            <v>187421-B21</v>
          </cell>
          <cell r="B188" t="str">
            <v>4GB PC1600 (2x2GB)</v>
          </cell>
          <cell r="C188" t="str">
            <v>ML530G2 &amp; ML570G2</v>
          </cell>
          <cell r="D188">
            <v>6500000</v>
          </cell>
        </row>
        <row r="189">
          <cell r="A189" t="str">
            <v>202171-B21</v>
          </cell>
          <cell r="B189" t="str">
            <v>2GB PC1600 (4x512MB)</v>
          </cell>
          <cell r="C189" t="str">
            <v>DL580G2</v>
          </cell>
          <cell r="D189">
            <v>2000000</v>
          </cell>
        </row>
        <row r="190">
          <cell r="A190" t="str">
            <v>202172-B21</v>
          </cell>
          <cell r="B190" t="str">
            <v>4GB PC1600 (4x1GB)</v>
          </cell>
          <cell r="C190" t="str">
            <v>DL580G2</v>
          </cell>
          <cell r="D190">
            <v>5000000</v>
          </cell>
        </row>
        <row r="191">
          <cell r="A191" t="str">
            <v>202173-B21</v>
          </cell>
          <cell r="B191" t="str">
            <v>8GB PC1600 (4x2GB)</v>
          </cell>
          <cell r="C191" t="str">
            <v>DL580G2</v>
          </cell>
          <cell r="D191">
            <v>13000000</v>
          </cell>
        </row>
        <row r="193">
          <cell r="A193" t="str">
            <v>Memory 2XDIMM SDRAM</v>
          </cell>
        </row>
        <row r="194">
          <cell r="A194" t="str">
            <v>236853-B21</v>
          </cell>
          <cell r="B194" t="str">
            <v>512MB 133MHz ECC (1x512MB)</v>
          </cell>
          <cell r="C194" t="str">
            <v>DL740 &amp; DL760G2</v>
          </cell>
          <cell r="D194">
            <v>650000</v>
          </cell>
        </row>
        <row r="195">
          <cell r="A195" t="str">
            <v>236854-B21</v>
          </cell>
          <cell r="B195" t="str">
            <v>1GB 133MHz ECC (1xGB)</v>
          </cell>
          <cell r="C195" t="str">
            <v>DL740 &amp; DL760G2</v>
          </cell>
          <cell r="D195">
            <v>1850000</v>
          </cell>
        </row>
        <row r="196">
          <cell r="A196" t="str">
            <v>317093-B21</v>
          </cell>
          <cell r="B196" t="str">
            <v>2GB 133MHz ECC SDRAM(1x2GB)</v>
          </cell>
          <cell r="C196" t="str">
            <v>DL740 &amp; DL760G2</v>
          </cell>
          <cell r="D196">
            <v>5000000</v>
          </cell>
        </row>
        <row r="198">
          <cell r="A198" t="str">
            <v>Memory Option for G3 Transition</v>
          </cell>
        </row>
        <row r="199">
          <cell r="A199" t="str">
            <v>364639-B21</v>
          </cell>
          <cell r="B199" t="str">
            <v>DL580G3 MEMORY EXP BRD Kit</v>
          </cell>
          <cell r="C199" t="str">
            <v>DL580G3</v>
          </cell>
          <cell r="D199">
            <v>690000</v>
          </cell>
        </row>
        <row r="200">
          <cell r="A200" t="str">
            <v>348107-B21</v>
          </cell>
          <cell r="B200" t="str">
            <v>ML570G3 MEMORY EXP BRD Kit</v>
          </cell>
          <cell r="C200" t="str">
            <v>ML570G3</v>
          </cell>
          <cell r="D200">
            <v>590000</v>
          </cell>
        </row>
        <row r="201">
          <cell r="A201" t="str">
            <v>410061-B21</v>
          </cell>
          <cell r="B201" t="str">
            <v>DL580G4 MEMORY  EXP BRD Kit</v>
          </cell>
          <cell r="C201" t="str">
            <v>DL580G4</v>
          </cell>
          <cell r="D201">
            <v>1300000</v>
          </cell>
          <cell r="E201" t="str">
            <v>NEW</v>
          </cell>
        </row>
        <row r="202">
          <cell r="A202" t="str">
            <v>403702-B21</v>
          </cell>
          <cell r="B202" t="str">
            <v>ML570G4 MEMORY EXP BRD Kit</v>
          </cell>
          <cell r="C202" t="str">
            <v>ML570G4</v>
          </cell>
          <cell r="D202">
            <v>1100000</v>
          </cell>
        </row>
        <row r="204">
          <cell r="A204" t="str">
            <v>500/700 Series Unique Options</v>
          </cell>
        </row>
        <row r="205">
          <cell r="A205" t="str">
            <v>Redundant Fan Kits</v>
          </cell>
        </row>
        <row r="206">
          <cell r="A206" t="str">
            <v>348108-B21</v>
          </cell>
          <cell r="B206" t="str">
            <v>Red FAN Upgrade Kit ML570 G3 ALL</v>
          </cell>
          <cell r="C206" t="str">
            <v>ML570G3 &amp; DL580G3</v>
          </cell>
          <cell r="D206">
            <v>280000</v>
          </cell>
        </row>
        <row r="208">
          <cell r="A208" t="str">
            <v>Drive cage</v>
          </cell>
        </row>
        <row r="209">
          <cell r="A209" t="str">
            <v>390164-B21</v>
          </cell>
          <cell r="B209" t="str">
            <v xml:space="preserve">Slimline Floppy Diskette Drive Option Kit </v>
          </cell>
          <cell r="C209" t="str">
            <v>ML570G3 &amp; DL580G3</v>
          </cell>
          <cell r="D209">
            <v>120000</v>
          </cell>
        </row>
        <row r="210">
          <cell r="A210" t="str">
            <v>244058-B21</v>
          </cell>
          <cell r="B210" t="str">
            <v>Wide Ultra2/Ultra3 Internal 2-Bay  SCSI Drive Cage</v>
          </cell>
          <cell r="C210" t="str">
            <v>ML530 G2 , ML570 &amp; ML570G2</v>
          </cell>
          <cell r="D210">
            <v>540000</v>
          </cell>
        </row>
        <row r="211">
          <cell r="A211" t="str">
            <v>389876-B21</v>
          </cell>
          <cell r="B211" t="str">
            <v>DL580G3/G4 X PCA 1 PCI-E SLOTS x8</v>
          </cell>
          <cell r="C211" t="str">
            <v xml:space="preserve">DL580G3 </v>
          </cell>
          <cell r="D211">
            <v>135000</v>
          </cell>
          <cell r="E211" t="str">
            <v>G3/G4 공용</v>
          </cell>
        </row>
        <row r="212">
          <cell r="A212" t="str">
            <v>377522-B21</v>
          </cell>
          <cell r="B212" t="str">
            <v>DL580G3/G4 X PCA 2 PCI-E SLOTS ALL</v>
          </cell>
          <cell r="C212" t="str">
            <v>DL580G3</v>
          </cell>
          <cell r="D212">
            <v>190000</v>
          </cell>
          <cell r="E212" t="str">
            <v>G3/G4 공용</v>
          </cell>
        </row>
        <row r="213">
          <cell r="A213" t="str">
            <v>377520-B21</v>
          </cell>
          <cell r="B213" t="str">
            <v>DL580G3/G4 X PCA 2PCIX HP SL ALL</v>
          </cell>
          <cell r="C213" t="str">
            <v>DL580G3</v>
          </cell>
          <cell r="D213">
            <v>650000</v>
          </cell>
          <cell r="E213" t="str">
            <v>G3/G4 공용</v>
          </cell>
        </row>
        <row r="214">
          <cell r="A214" t="str">
            <v>403724-B21</v>
          </cell>
          <cell r="B214" t="str">
            <v>DL580/ML570 X4/X8 PCI-E Kit</v>
          </cell>
          <cell r="C214" t="str">
            <v>ML570G4 &amp; DL580G4</v>
          </cell>
          <cell r="D214">
            <v>210000</v>
          </cell>
          <cell r="E214" t="str">
            <v>NEW</v>
          </cell>
        </row>
        <row r="216">
          <cell r="A216" t="str">
            <v>Power Options</v>
          </cell>
        </row>
        <row r="217">
          <cell r="A217" t="str">
            <v>348114-B21</v>
          </cell>
          <cell r="B217" t="str">
            <v>DL580/ML570 G3/G4 RPS US ALL</v>
          </cell>
          <cell r="C217" t="str">
            <v>ML570G3/G4 &amp; DL580G3/G4</v>
          </cell>
          <cell r="D217">
            <v>950000</v>
          </cell>
          <cell r="E217" t="str">
            <v>G3/G4 공용</v>
          </cell>
        </row>
        <row r="218">
          <cell r="A218" t="str">
            <v>236845-001</v>
          </cell>
          <cell r="B218" t="str">
            <v>Hot Plug Redundant Power Supply</v>
          </cell>
          <cell r="C218" t="str">
            <v>ML530G2, ML570G2</v>
          </cell>
          <cell r="D218">
            <v>550000</v>
          </cell>
        </row>
        <row r="220">
          <cell r="A220" t="str">
            <v xml:space="preserve">Rack Options </v>
          </cell>
        </row>
        <row r="221">
          <cell r="A221" t="str">
            <v>288874-B21</v>
          </cell>
          <cell r="B221" t="str">
            <v>DL580G2 Cable Assembly, SCSI, Ultra3, LVDS</v>
          </cell>
          <cell r="C221" t="str">
            <v>DL580G2</v>
          </cell>
          <cell r="D221">
            <v>71000</v>
          </cell>
        </row>
        <row r="222">
          <cell r="A222" t="str">
            <v>291034-B21</v>
          </cell>
          <cell r="B222" t="str">
            <v>DL580G2 Power Cord, Cable 10A</v>
          </cell>
          <cell r="C222" t="str">
            <v xml:space="preserve"> DL580G2</v>
          </cell>
          <cell r="D222">
            <v>43000</v>
          </cell>
        </row>
        <row r="223">
          <cell r="A223" t="str">
            <v>321716-B21</v>
          </cell>
          <cell r="B223" t="str">
            <v>DL740 Cable Management Arm</v>
          </cell>
          <cell r="C223" t="str">
            <v xml:space="preserve"> DL740G2</v>
          </cell>
          <cell r="D223">
            <v>767000</v>
          </cell>
        </row>
        <row r="224">
          <cell r="A224" t="str">
            <v>389093-B21</v>
          </cell>
          <cell r="B224" t="str">
            <v>NHP U320 2 Dev Cable ALL</v>
          </cell>
          <cell r="D224">
            <v>119000</v>
          </cell>
        </row>
        <row r="226">
          <cell r="A226" t="str">
            <v>Rack Conversion Kits</v>
          </cell>
        </row>
        <row r="227">
          <cell r="A227" t="str">
            <v>348112-B21</v>
          </cell>
          <cell r="B227" t="str">
            <v>ML570G3 T/R Conversion Kit</v>
          </cell>
          <cell r="C227" t="str">
            <v>ML570G3</v>
          </cell>
          <cell r="D227">
            <v>500000</v>
          </cell>
        </row>
        <row r="228">
          <cell r="A228" t="str">
            <v>407318-B21</v>
          </cell>
          <cell r="B228" t="str">
            <v>ML570G4 T/R Conversion Kit</v>
          </cell>
          <cell r="C228" t="str">
            <v>ML570G4</v>
          </cell>
          <cell r="D228">
            <v>910000</v>
          </cell>
        </row>
        <row r="230">
          <cell r="A230" t="str">
            <v>SCSI Cable Kit</v>
          </cell>
        </row>
        <row r="231">
          <cell r="A231" t="str">
            <v>365483-B21</v>
          </cell>
          <cell r="B231" t="str">
            <v>SCSI Cable Kit DL585</v>
          </cell>
          <cell r="C231" t="str">
            <v>DL585</v>
          </cell>
          <cell r="D231">
            <v>59000</v>
          </cell>
        </row>
        <row r="233">
          <cell r="A233" t="str">
            <v>SAS option</v>
          </cell>
        </row>
        <row r="234">
          <cell r="A234" t="str">
            <v>365483-B21</v>
          </cell>
          <cell r="B234" t="str">
            <v>SCSI Cable Kit DL585</v>
          </cell>
          <cell r="C234" t="str">
            <v>DL585</v>
          </cell>
          <cell r="D234">
            <v>59000</v>
          </cell>
        </row>
        <row r="236">
          <cell r="A236" t="str">
            <v>Dual Core Upgrade Kit</v>
          </cell>
        </row>
        <row r="237">
          <cell r="A237" t="str">
            <v>407556-B21</v>
          </cell>
          <cell r="B237" t="str">
            <v xml:space="preserve">DL580G3 DC Processor Blank Kit </v>
          </cell>
          <cell r="C237" t="str">
            <v>DL580G3 DualCore Upgrade Kit</v>
          </cell>
          <cell r="D237">
            <v>200000</v>
          </cell>
        </row>
        <row r="239">
          <cell r="A239" t="str">
            <v>SAS Upgrade Kit</v>
          </cell>
        </row>
        <row r="240">
          <cell r="A240" t="str">
            <v>379090-B21</v>
          </cell>
          <cell r="B240" t="str">
            <v>DL580G3/Dl585G1 SAS/SATA Back plane Kit</v>
          </cell>
          <cell r="C240" t="str">
            <v>DL580G3 SAS Upgrade Kit</v>
          </cell>
          <cell r="D240">
            <v>1100000</v>
          </cell>
        </row>
        <row r="241">
          <cell r="A241" t="str">
            <v>378101-B21</v>
          </cell>
          <cell r="B241" t="str">
            <v>ML570 G3 SAS Back plane Kit ALL</v>
          </cell>
          <cell r="C241" t="str">
            <v>ML570G3 SAS Upgrade Kit</v>
          </cell>
          <cell r="D241">
            <v>2300000</v>
          </cell>
        </row>
        <row r="242">
          <cell r="A242" t="str">
            <v>BladeSystem p-Class Option</v>
          </cell>
        </row>
        <row r="244">
          <cell r="A244" t="str">
            <v>BladeSystem p-Class Processor Options</v>
          </cell>
        </row>
        <row r="245">
          <cell r="A245" t="str">
            <v>Processor Options - Intel</v>
          </cell>
        </row>
        <row r="246">
          <cell r="A246" t="str">
            <v>405037-B21</v>
          </cell>
          <cell r="B246" t="str">
            <v>BL20pG4 3.20GHz  Kit</v>
          </cell>
          <cell r="C246" t="str">
            <v>(X5060 3.2GHz/1066MHz/130W)</v>
          </cell>
          <cell r="D246">
            <v>3700000</v>
          </cell>
        </row>
        <row r="247">
          <cell r="A247" t="str">
            <v>416834-B21</v>
          </cell>
          <cell r="B247" t="str">
            <v>BL20PG4 2.66GHz  Kit</v>
          </cell>
          <cell r="C247" t="str">
            <v>(X5150 2.66GHz/1333MHz/85W)</v>
          </cell>
          <cell r="D247">
            <v>7700000</v>
          </cell>
        </row>
        <row r="248">
          <cell r="A248" t="str">
            <v>416835-B21</v>
          </cell>
          <cell r="B248" t="str">
            <v>BL20PG4 3.00GHz Kit</v>
          </cell>
          <cell r="C248" t="str">
            <v xml:space="preserve">(X5160 3.0GHz/1333MHz/85W) </v>
          </cell>
          <cell r="D248">
            <v>9500000</v>
          </cell>
        </row>
        <row r="249">
          <cell r="A249" t="str">
            <v>407223-B21</v>
          </cell>
          <cell r="B249" t="str">
            <v>BL20PG3 X2.80/800-2x2M DC Kit</v>
          </cell>
          <cell r="C249" t="str">
            <v>BL20p G3</v>
          </cell>
          <cell r="D249">
            <v>7000000</v>
          </cell>
        </row>
        <row r="250">
          <cell r="A250" t="str">
            <v>397436-B21</v>
          </cell>
          <cell r="B250" t="str">
            <v>BL20pG3 X3.8/800-2M Kit</v>
          </cell>
          <cell r="C250" t="str">
            <v>BL20p G3</v>
          </cell>
          <cell r="D250">
            <v>6000000</v>
          </cell>
        </row>
        <row r="251">
          <cell r="A251" t="str">
            <v>381020-B21</v>
          </cell>
          <cell r="B251" t="str">
            <v>BL20pG3 X3.4/800-2M Kit</v>
          </cell>
          <cell r="C251" t="str">
            <v>BL20p G3</v>
          </cell>
          <cell r="D251">
            <v>3800000</v>
          </cell>
        </row>
        <row r="252">
          <cell r="A252" t="str">
            <v>381019-B21</v>
          </cell>
          <cell r="B252" t="str">
            <v>BL20pG3 X3.2/800-2M Kit</v>
          </cell>
          <cell r="C252" t="str">
            <v>BL20p G3</v>
          </cell>
          <cell r="D252">
            <v>2600000</v>
          </cell>
        </row>
        <row r="253">
          <cell r="A253" t="str">
            <v>381018-B21</v>
          </cell>
          <cell r="B253" t="str">
            <v>X3.0/800-2M BL20pG3 Kit</v>
          </cell>
          <cell r="C253" t="str">
            <v>BL20p G3</v>
          </cell>
          <cell r="D253">
            <v>1900000</v>
          </cell>
        </row>
        <row r="254">
          <cell r="A254" t="str">
            <v>355928-B21</v>
          </cell>
          <cell r="B254" t="str">
            <v>X3.6/800-1M BL20pG3 Kit </v>
          </cell>
          <cell r="C254" t="str">
            <v>BL20p G3</v>
          </cell>
          <cell r="D254">
            <v>3800000</v>
          </cell>
        </row>
        <row r="255">
          <cell r="A255" t="str">
            <v>361412-B21</v>
          </cell>
          <cell r="B255" t="str">
            <v>X3.4/800-1M BL20pG3 Kit</v>
          </cell>
          <cell r="C255" t="str">
            <v>BL20p G3</v>
          </cell>
          <cell r="D255">
            <v>2400000</v>
          </cell>
        </row>
        <row r="256">
          <cell r="A256" t="str">
            <v>361413-B21</v>
          </cell>
          <cell r="B256" t="str">
            <v>X3.2/800-1M BL20pG3 Kit</v>
          </cell>
          <cell r="C256" t="str">
            <v>BL20p G3</v>
          </cell>
          <cell r="D256">
            <v>1700000</v>
          </cell>
        </row>
        <row r="257">
          <cell r="A257" t="str">
            <v>344287-B21</v>
          </cell>
          <cell r="B257" t="str">
            <v>X3.0-4M BL40p Kit</v>
          </cell>
          <cell r="C257" t="str">
            <v>BL40p</v>
          </cell>
          <cell r="D257">
            <v>18500000</v>
          </cell>
        </row>
        <row r="259">
          <cell r="A259" t="str">
            <v>Processor Options - AMD</v>
          </cell>
        </row>
        <row r="260">
          <cell r="A260" t="str">
            <v>397816-B21</v>
          </cell>
          <cell r="B260" t="str">
            <v xml:space="preserve">BL45p 0854 2.8GHz SC E4 Kit </v>
          </cell>
          <cell r="C260" t="str">
            <v>BL45p</v>
          </cell>
          <cell r="D260">
            <v>8500000</v>
          </cell>
        </row>
        <row r="261">
          <cell r="A261" t="str">
            <v>390603-B21</v>
          </cell>
          <cell r="B261" t="str">
            <v xml:space="preserve">BL45p O852 2.6GHz SC E4 Kit </v>
          </cell>
          <cell r="C261" t="str">
            <v>BL45p</v>
          </cell>
          <cell r="D261">
            <v>6000000</v>
          </cell>
        </row>
        <row r="262">
          <cell r="A262" t="str">
            <v>406433-B21</v>
          </cell>
          <cell r="B262" t="str">
            <v>BL45p O885 2.6GHZ DC Kit</v>
          </cell>
          <cell r="C262" t="str">
            <v>BL45p</v>
          </cell>
          <cell r="D262">
            <v>16000000</v>
          </cell>
        </row>
        <row r="263">
          <cell r="A263" t="str">
            <v>399605-B21</v>
          </cell>
          <cell r="B263" t="str">
            <v>BL45p O880 2.4 DC 85W E6 Kit</v>
          </cell>
          <cell r="C263" t="str">
            <v>BL45p</v>
          </cell>
          <cell r="D263">
            <v>14000000</v>
          </cell>
        </row>
        <row r="264">
          <cell r="A264" t="str">
            <v>392221-B21</v>
          </cell>
          <cell r="B264" t="str">
            <v xml:space="preserve">BL45p O875 2.2 -1M DC Kit </v>
          </cell>
          <cell r="C264" t="str">
            <v>BL45p</v>
          </cell>
          <cell r="D264">
            <v>11000000</v>
          </cell>
        </row>
        <row r="265">
          <cell r="A265" t="str">
            <v>390606-B21</v>
          </cell>
          <cell r="B265" t="str">
            <v>BL45p O870 2.0GHz DC E4 Kit</v>
          </cell>
          <cell r="C265" t="str">
            <v>BL45p</v>
          </cell>
          <cell r="D265">
            <v>9900000</v>
          </cell>
        </row>
        <row r="266">
          <cell r="A266" t="str">
            <v>390605-B21</v>
          </cell>
          <cell r="B266" t="str">
            <v>BL45p O865 1.8GHz DC E4 Kit (</v>
          </cell>
          <cell r="C266" t="str">
            <v>BL45p</v>
          </cell>
          <cell r="D266">
            <v>5500000</v>
          </cell>
        </row>
        <row r="267">
          <cell r="A267" t="str">
            <v>397819-B21</v>
          </cell>
          <cell r="B267" t="str">
            <v xml:space="preserve">BL25p O254 2.8GHz SC E Kit </v>
          </cell>
          <cell r="C267" t="str">
            <v>BL25p</v>
          </cell>
          <cell r="D267">
            <v>4500000</v>
          </cell>
        </row>
        <row r="268">
          <cell r="A268" t="str">
            <v>381588-B21</v>
          </cell>
          <cell r="B268" t="str">
            <v xml:space="preserve">BL25p O252 2.6GHz E-0 Kit </v>
          </cell>
          <cell r="C268" t="str">
            <v>BL25p</v>
          </cell>
          <cell r="D268">
            <v>3500000</v>
          </cell>
        </row>
        <row r="269">
          <cell r="A269" t="str">
            <v>381587-B21</v>
          </cell>
          <cell r="B269" t="str">
            <v xml:space="preserve">BL25p O250 2.4GHz CG Kit </v>
          </cell>
          <cell r="C269" t="str">
            <v>BL25p</v>
          </cell>
          <cell r="D269">
            <v>2900000</v>
          </cell>
        </row>
        <row r="270">
          <cell r="A270" t="str">
            <v>392444-B21</v>
          </cell>
          <cell r="B270" t="str">
            <v xml:space="preserve">BL25p O265 1.8Ghz DC Kit </v>
          </cell>
          <cell r="C270" t="str">
            <v>BL25p</v>
          </cell>
          <cell r="D270">
            <v>4500000</v>
          </cell>
        </row>
        <row r="271">
          <cell r="A271" t="str">
            <v>392440-B21</v>
          </cell>
          <cell r="B271" t="str">
            <v xml:space="preserve">BL25p O275 2.2Ghz DC Kit </v>
          </cell>
          <cell r="C271" t="str">
            <v>BL25p</v>
          </cell>
          <cell r="D271">
            <v>6500000</v>
          </cell>
        </row>
        <row r="272">
          <cell r="A272" t="str">
            <v>399599-B21</v>
          </cell>
          <cell r="B272" t="str">
            <v>BL25p O280 2.4 DC 85W E6 Kit</v>
          </cell>
          <cell r="C272" t="str">
            <v>BL26p</v>
          </cell>
          <cell r="D272">
            <v>7500000</v>
          </cell>
        </row>
        <row r="273">
          <cell r="A273" t="str">
            <v>406426-B21</v>
          </cell>
          <cell r="B273" t="str">
            <v>BL25p O285 2.6GHZ DC Kit</v>
          </cell>
          <cell r="C273" t="str">
            <v>BL25p</v>
          </cell>
          <cell r="D273">
            <v>8500000</v>
          </cell>
        </row>
        <row r="274">
          <cell r="A274" t="str">
            <v>381883-B21</v>
          </cell>
          <cell r="B274" t="str">
            <v xml:space="preserve">BL35p O250 2.4GHz CG Kit </v>
          </cell>
          <cell r="C274" t="str">
            <v>BL35p</v>
          </cell>
          <cell r="D274">
            <v>2900000</v>
          </cell>
        </row>
        <row r="275">
          <cell r="A275" t="str">
            <v>392451-B21</v>
          </cell>
          <cell r="B275" t="str">
            <v xml:space="preserve">BL35p O265 1.8Ghz DC Kit </v>
          </cell>
          <cell r="C275" t="str">
            <v>BL35p</v>
          </cell>
          <cell r="D275">
            <v>4500000</v>
          </cell>
        </row>
        <row r="277">
          <cell r="A277" t="str">
            <v>BladeSystem p-Class Memory Options</v>
          </cell>
        </row>
        <row r="278">
          <cell r="A278" t="str">
            <v>Memory Option - Intel</v>
          </cell>
        </row>
        <row r="279">
          <cell r="A279" t="str">
            <v>DDR Memory Kits</v>
          </cell>
        </row>
        <row r="280">
          <cell r="A280" t="str">
            <v>343055-B21</v>
          </cell>
          <cell r="B280" t="str">
            <v>1GB  PC3200 DDR2 (2x512 MB)</v>
          </cell>
          <cell r="C280" t="str">
            <v>BL20pG3</v>
          </cell>
          <cell r="D280">
            <v>925000</v>
          </cell>
        </row>
        <row r="281">
          <cell r="A281" t="str">
            <v>343056-B21</v>
          </cell>
          <cell r="B281" t="str">
            <v>2GB PC3200 DDR2 (2x1GB)</v>
          </cell>
          <cell r="C281" t="str">
            <v>BL20pG3</v>
          </cell>
          <cell r="D281">
            <v>2250000</v>
          </cell>
        </row>
        <row r="282">
          <cell r="A282" t="str">
            <v>375004-B21</v>
          </cell>
          <cell r="B282" t="str">
            <v xml:space="preserve">4GB PC2-3200 (2X2GB) </v>
          </cell>
          <cell r="C282" t="str">
            <v>BL20pG3</v>
          </cell>
          <cell r="D282">
            <v>6000000</v>
          </cell>
        </row>
        <row r="284">
          <cell r="A284" t="str">
            <v>2XRegistered Synchronous Dimm</v>
          </cell>
        </row>
        <row r="285">
          <cell r="A285" t="str">
            <v>287496-B21</v>
          </cell>
          <cell r="B285" t="str">
            <v>512MB PC2100 DDR  (1x512MB)</v>
          </cell>
          <cell r="C285" t="str">
            <v>BL10eG2</v>
          </cell>
          <cell r="D285">
            <v>458000</v>
          </cell>
        </row>
        <row r="286">
          <cell r="A286" t="str">
            <v>300679-B21</v>
          </cell>
          <cell r="B286" t="str">
            <v>1GB PC2100 DDR (2x512 MB)</v>
          </cell>
          <cell r="C286" t="str">
            <v>BL20p G2, BL30p, BL40p</v>
          </cell>
          <cell r="D286">
            <v>950000</v>
          </cell>
        </row>
        <row r="287">
          <cell r="A287" t="str">
            <v>300680-B21</v>
          </cell>
          <cell r="B287" t="str">
            <v>2GBPC2100 DDR (2x1GB)</v>
          </cell>
          <cell r="C287" t="str">
            <v>BL20p G2, BL40p</v>
          </cell>
          <cell r="D287">
            <v>2175000</v>
          </cell>
        </row>
        <row r="288">
          <cell r="A288" t="str">
            <v>300682-B21</v>
          </cell>
          <cell r="B288" t="str">
            <v>4GB PC2100 DDR (2x2GB)</v>
          </cell>
          <cell r="C288" t="str">
            <v>BL20p G2, BL30p, BL40p</v>
          </cell>
          <cell r="D288">
            <v>6500000</v>
          </cell>
        </row>
        <row r="289">
          <cell r="A289" t="str">
            <v>287497-B21</v>
          </cell>
          <cell r="B289" t="str">
            <v>1GB  PC2100 DDR  (1x1GB)</v>
          </cell>
          <cell r="C289" t="str">
            <v>BL30p</v>
          </cell>
          <cell r="D289">
            <v>1000000</v>
          </cell>
        </row>
        <row r="291">
          <cell r="A291" t="str">
            <v>Memory Option - AMD</v>
          </cell>
        </row>
        <row r="292">
          <cell r="A292" t="str">
            <v>376638-B21</v>
          </cell>
          <cell r="B292" t="str">
            <v>1G REG PC2-3200 (2X512MB)</v>
          </cell>
          <cell r="C292" t="str">
            <v>BL25p/35p/45p</v>
          </cell>
          <cell r="D292">
            <v>1200000</v>
          </cell>
        </row>
        <row r="293">
          <cell r="A293" t="str">
            <v>376639-B21</v>
          </cell>
          <cell r="B293" t="str">
            <v>2G REG PC2-3200 (2X1GB)</v>
          </cell>
          <cell r="C293" t="str">
            <v>BL25p/35p/45p</v>
          </cell>
          <cell r="D293">
            <v>2650000</v>
          </cell>
        </row>
        <row r="294">
          <cell r="A294" t="str">
            <v>379300-B21</v>
          </cell>
          <cell r="B294" t="str">
            <v>4G REG PC2-3200 (2X2GB)</v>
          </cell>
          <cell r="C294" t="str">
            <v>BL25p/35p/45p</v>
          </cell>
          <cell r="D294">
            <v>6856000</v>
          </cell>
        </row>
        <row r="296">
          <cell r="A296" t="str">
            <v>BL Series Unique Options</v>
          </cell>
        </row>
        <row r="297">
          <cell r="A297" t="str">
            <v>Blade Enclosure</v>
          </cell>
        </row>
        <row r="298">
          <cell r="A298" t="str">
            <v>354101-B21</v>
          </cell>
          <cell r="B298" t="str">
            <v>BL30p Blade Sleeve ALL</v>
          </cell>
          <cell r="C298" t="str">
            <v>BL30p/BL35p</v>
          </cell>
          <cell r="D298">
            <v>1200000</v>
          </cell>
          <cell r="E298" t="str">
            <v>BL30/35p Sleeve</v>
          </cell>
        </row>
        <row r="299">
          <cell r="A299" t="str">
            <v>281404-B22</v>
          </cell>
          <cell r="B299" t="str">
            <v>BLp Enclos w/ 8 RDP lic ALL</v>
          </cell>
          <cell r="C299" t="str">
            <v>All Blade servers *</v>
          </cell>
          <cell r="D299">
            <v>7500000</v>
          </cell>
          <cell r="E299" t="str">
            <v>*</v>
          </cell>
        </row>
        <row r="300">
          <cell r="A300" t="str">
            <v>243564-B22</v>
          </cell>
          <cell r="B300" t="str">
            <v>BLp Enclosure ALL</v>
          </cell>
          <cell r="C300" t="str">
            <v>All Blade servers**</v>
          </cell>
          <cell r="D300">
            <v>5950000</v>
          </cell>
          <cell r="E300" t="str">
            <v>**</v>
          </cell>
        </row>
        <row r="301">
          <cell r="A301" t="str">
            <v>380625-B22</v>
          </cell>
          <cell r="B301" t="str">
            <v>BLp Enclosure w/ 8 BMS lic</v>
          </cell>
          <cell r="C301" t="str">
            <v>All Blade servers***</v>
          </cell>
          <cell r="D301">
            <v>10000000</v>
          </cell>
          <cell r="E301" t="str">
            <v>***</v>
          </cell>
        </row>
        <row r="302">
          <cell r="A302" t="str">
            <v>354100-B21</v>
          </cell>
          <cell r="B302" t="str">
            <v>BLp Enclosure UPGRD Kit ALL</v>
          </cell>
          <cell r="C302" t="str">
            <v>All Blade servers</v>
          </cell>
          <cell r="D302">
            <v>3300000</v>
          </cell>
          <cell r="E302" t="str">
            <v>****</v>
          </cell>
        </row>
        <row r="303">
          <cell r="B303" t="str">
            <v>*    Blade Enclosure with enhanced components with 8 Rapid Deployment Pack(630에서  가격조정)</v>
          </cell>
        </row>
        <row r="304">
          <cell r="B304" t="str">
            <v>**   Blade Enclosure with enhanced components with 8 Rapid Deployment Pack Trial</v>
          </cell>
        </row>
        <row r="305">
          <cell r="B305" t="str">
            <v>***  Blade Enclosure with enhanced components with 8 Blade System Management Suite(SIM, 8 RDP, 8 PMP, 8 VPM)</v>
          </cell>
        </row>
        <row r="306">
          <cell r="B306" t="str">
            <v>****  enhanced backplanes으로 업그레이드 : Support BL p-class with single, Pysical iLO port</v>
          </cell>
        </row>
        <row r="308">
          <cell r="A308" t="str">
            <v>p-Class Interconnects</v>
          </cell>
        </row>
        <row r="309">
          <cell r="A309" t="str">
            <v>306465-B21</v>
          </cell>
          <cell r="B309" t="str">
            <v>BLp PP2 w/ FC - pair ALL</v>
          </cell>
          <cell r="C309" t="str">
            <v>All Blade servers But Require FC connectivity on  BL20pG3;  BLp-Class RJ-45 Patch panel 2 with Fibre pass-through(pair)</v>
          </cell>
          <cell r="D309">
            <v>5900000</v>
          </cell>
        </row>
        <row r="310">
          <cell r="A310" t="str">
            <v>230766-B21</v>
          </cell>
          <cell r="B310" t="str">
            <v>BLp PPs-pair ALL</v>
          </cell>
          <cell r="C310" t="str">
            <v xml:space="preserve">All Blade servers :RJ 45 Patch panel </v>
          </cell>
          <cell r="D310">
            <v>2900000</v>
          </cell>
        </row>
        <row r="311">
          <cell r="A311" t="str">
            <v>378926-B21</v>
          </cell>
          <cell r="B311" t="str">
            <v>Cisco BLp Enet Switch ALL</v>
          </cell>
          <cell r="C311" t="str">
            <v>All Blade servers 2개 견적 필수 : 16 x 10/100/1000T/TX/T, 2 RJ uplink, 4 SFP port</v>
          </cell>
          <cell r="D311">
            <v>14500000</v>
          </cell>
        </row>
        <row r="312">
          <cell r="A312" t="str">
            <v>378927-B21</v>
          </cell>
          <cell r="B312" t="str">
            <v>Cisco BLp Enet Switch with 2 C-SFP ALL</v>
          </cell>
          <cell r="C312" t="str">
            <v>All Blade servers 2개 견적 필수 : 16 x 10/100/1000T/TX/T, 2 RJ uplink, 4 SFP with 2 SFP modules</v>
          </cell>
          <cell r="D312">
            <v>15500000</v>
          </cell>
        </row>
        <row r="313">
          <cell r="A313" t="str">
            <v>378928-B21</v>
          </cell>
          <cell r="B313" t="str">
            <v>Cisco BLp Enet C-SFP Module ALL</v>
          </cell>
          <cell r="C313" t="str">
            <v>Cisco BLp Enet Switch ALL(378926-B21) Add-On</v>
          </cell>
          <cell r="D313">
            <v>800000</v>
          </cell>
        </row>
        <row r="314">
          <cell r="A314" t="str">
            <v>378929-B21</v>
          </cell>
          <cell r="B314" t="str">
            <v>Cisco BLp Enet Fiber SFP Module ALL</v>
          </cell>
          <cell r="C314" t="str">
            <v>Cisco BLp Enet Switch ALL(378926-B21) Add-On</v>
          </cell>
          <cell r="D314">
            <v>1650000</v>
          </cell>
        </row>
        <row r="315">
          <cell r="A315" t="str">
            <v>321745-B21</v>
          </cell>
          <cell r="B315" t="str">
            <v>BLp GbE2 SAN Connect Kit ALL</v>
          </cell>
          <cell r="C315" t="str">
            <v>Cisco BLp Enet Switch ALL(378926-B21, 378927-B21, 283192-B21) Add-On</v>
          </cell>
          <cell r="D315">
            <v>3000000</v>
          </cell>
        </row>
        <row r="316">
          <cell r="A316" t="str">
            <v>283192-B21</v>
          </cell>
          <cell r="B316" t="str">
            <v>BLp C-GbE2 Switch Kit ALL</v>
          </cell>
          <cell r="C316" t="str">
            <v>283192-B21은 2831920-B22로 Order-Change</v>
          </cell>
          <cell r="D316">
            <v>23000000</v>
          </cell>
          <cell r="E316" t="str">
            <v>대체</v>
          </cell>
        </row>
        <row r="317">
          <cell r="A317" t="str">
            <v>283193-B22</v>
          </cell>
          <cell r="B317" t="str">
            <v>BLp F-GbE2 Switch Kit</v>
          </cell>
          <cell r="C317" t="str">
            <v>283193-B21대체 제품</v>
          </cell>
          <cell r="D317">
            <v>25000000</v>
          </cell>
          <cell r="E317" t="str">
            <v>NEW</v>
          </cell>
        </row>
        <row r="319">
          <cell r="A319" t="str">
            <v>Power Enclosure/Supply/Options</v>
          </cell>
        </row>
        <row r="320">
          <cell r="A320" t="str">
            <v>231710-421</v>
          </cell>
          <cell r="B320" t="str">
            <v>BLp 1Ph Pwr Enc Empty EURO</v>
          </cell>
          <cell r="C320" t="str">
            <v>BLp 1 Phase Empty Power Enclosure- 3U</v>
          </cell>
          <cell r="D320">
            <v>4000000</v>
          </cell>
        </row>
        <row r="321">
          <cell r="A321" t="str">
            <v>239162-421</v>
          </cell>
          <cell r="B321" t="str">
            <v>BLp 1Ph Pwr Enc w/4PS EURO</v>
          </cell>
          <cell r="C321" t="str">
            <v>BLp Single Phase Pwr Enc w/4 Power Suppl - 3U</v>
          </cell>
          <cell r="D321">
            <v>11000000</v>
          </cell>
        </row>
        <row r="322">
          <cell r="A322" t="str">
            <v>230769-421</v>
          </cell>
          <cell r="B322" t="str">
            <v>BLp 3Ph Pwr Enc w/6PS EURO</v>
          </cell>
          <cell r="C322" t="str">
            <v>BLp 3 Phase Power Enc w/6 Power Supplies - 3U</v>
          </cell>
          <cell r="D322">
            <v>15000000</v>
          </cell>
        </row>
        <row r="323">
          <cell r="A323" t="str">
            <v>231709-421</v>
          </cell>
          <cell r="B323" t="str">
            <v>BLp 3Ph Pwr Enc Empty EURO</v>
          </cell>
          <cell r="C323" t="str">
            <v>BLp 3 Phase Empty Power Enclosure - 3U</v>
          </cell>
          <cell r="D323">
            <v>4500000</v>
          </cell>
        </row>
        <row r="324">
          <cell r="A324" t="str">
            <v>378284-B21</v>
          </cell>
          <cell r="B324" t="str">
            <v>BLp 1U Pwr Enclosure w/ 6 PS Kit ALL</v>
          </cell>
          <cell r="C324" t="str">
            <v>BLp Multi Phase Power Enclosure</v>
          </cell>
          <cell r="D324">
            <v>6900000</v>
          </cell>
        </row>
        <row r="325">
          <cell r="A325" t="str">
            <v>380314-B21</v>
          </cell>
          <cell r="B325" t="str">
            <v>BLp 1U Pwr Enclosure w/ 2 PS Kit ALL</v>
          </cell>
          <cell r="C325" t="str">
            <v>BLp Multi Phase Power Enclosure</v>
          </cell>
          <cell r="D325">
            <v>3900000</v>
          </cell>
        </row>
        <row r="326">
          <cell r="A326" t="str">
            <v>380312-B21</v>
          </cell>
          <cell r="B326" t="str">
            <v>BLp Opt 1U Power Supply Kit ALL</v>
          </cell>
          <cell r="C326" t="str">
            <v>BLp Single Power Supply</v>
          </cell>
          <cell r="D326">
            <v>990000</v>
          </cell>
        </row>
        <row r="327">
          <cell r="A327" t="str">
            <v>239161-B21</v>
          </cell>
          <cell r="B327" t="str">
            <v>BLp Pwr Supply ALL</v>
          </cell>
          <cell r="C327" t="str">
            <v>BLp Single Power Supply</v>
          </cell>
          <cell r="D327">
            <v>2000000</v>
          </cell>
        </row>
        <row r="328">
          <cell r="A328" t="str">
            <v>240563-B21</v>
          </cell>
          <cell r="B328" t="str">
            <v>BLp DC Pwr Kit ALL</v>
          </cell>
          <cell r="C328" t="str">
            <v>BLp DC Power Connection Kit</v>
          </cell>
          <cell r="D328">
            <v>2200000</v>
          </cell>
        </row>
        <row r="330">
          <cell r="A330" t="str">
            <v>Power Distribution(Only Required with 3U Power Enclosures</v>
          </cell>
        </row>
        <row r="331">
          <cell r="A331" t="str">
            <v>240560-B21</v>
          </cell>
          <cell r="B331" t="str">
            <v>BLp Scalable Busbar ALL</v>
          </cell>
          <cell r="C331" t="str">
            <v>BLp Scalable Busbar</v>
          </cell>
          <cell r="D331">
            <v>3150000</v>
          </cell>
        </row>
        <row r="332">
          <cell r="A332" t="str">
            <v>240559-B21</v>
          </cell>
          <cell r="B332" t="str">
            <v>BLp Mini Busbar ALL</v>
          </cell>
          <cell r="C332" t="str">
            <v>BLp Mini Busbar</v>
          </cell>
          <cell r="D332">
            <v>2150000</v>
          </cell>
        </row>
        <row r="333">
          <cell r="A333" t="str">
            <v>240562-B21</v>
          </cell>
          <cell r="B333" t="str">
            <v>BLp 1:1 Connect Kit ALL</v>
          </cell>
          <cell r="C333" t="str">
            <v>BLp 1:1 Connection Kit</v>
          </cell>
          <cell r="D333">
            <v>700000</v>
          </cell>
        </row>
        <row r="334">
          <cell r="A334" t="str">
            <v>364565-B21</v>
          </cell>
          <cell r="B334" t="str">
            <v>BLp Dual Pwr Input Mini ALL</v>
          </cell>
          <cell r="C334" t="str">
            <v>BLp 2:1 Connect Kit</v>
          </cell>
          <cell r="D334">
            <v>825000</v>
          </cell>
        </row>
        <row r="335">
          <cell r="A335" t="str">
            <v>381686-B21</v>
          </cell>
          <cell r="B335" t="str">
            <v>BladeSystem Power Extension Kit ALL</v>
          </cell>
          <cell r="C335" t="str">
            <v>BLp Cable Kits</v>
          </cell>
          <cell r="D335">
            <v>590000</v>
          </cell>
        </row>
        <row r="337">
          <cell r="A337" t="str">
            <v>SAN Switch</v>
          </cell>
        </row>
        <row r="338">
          <cell r="A338" t="str">
            <v>A7533A</v>
          </cell>
          <cell r="B338" t="str">
            <v>Brocade 4GB SAN Switch, Base</v>
          </cell>
          <cell r="C338" t="str">
            <v>SWD product</v>
          </cell>
          <cell r="D338" t="str">
            <v>HP로 문의</v>
          </cell>
        </row>
        <row r="339">
          <cell r="A339" t="str">
            <v>A7534A</v>
          </cell>
          <cell r="B339" t="str">
            <v>Brocade 4GB SAN Switch, full fabric</v>
          </cell>
          <cell r="C339" t="str">
            <v>SWD product</v>
          </cell>
          <cell r="D339" t="str">
            <v>HP로 문의</v>
          </cell>
        </row>
        <row r="340">
          <cell r="A340" t="str">
            <v>A7535A</v>
          </cell>
          <cell r="B340" t="str">
            <v>Brocade 4GB SAN Switch, Power Pack</v>
          </cell>
          <cell r="C340" t="str">
            <v>SWD product</v>
          </cell>
          <cell r="D340" t="str">
            <v>HP로 문의</v>
          </cell>
        </row>
        <row r="341">
          <cell r="A341" t="str">
            <v>A8001A</v>
          </cell>
          <cell r="B341" t="str">
            <v>McDATA 4Gb SAN Switch</v>
          </cell>
          <cell r="C341" t="str">
            <v>SWD product</v>
          </cell>
          <cell r="D341" t="str">
            <v>HP로 문의</v>
          </cell>
        </row>
        <row r="343">
          <cell r="A343" t="str">
            <v>Rack Options</v>
          </cell>
        </row>
        <row r="344">
          <cell r="A344" t="str">
            <v>293121-B21</v>
          </cell>
          <cell r="B344" t="str">
            <v>BL p-Class Server Enclosure Shipping Bracket Option Kit</v>
          </cell>
          <cell r="C344" t="str">
            <v>Enclosure를 Rack에 장착한 상태로 운반시 반드시 필요</v>
          </cell>
          <cell r="D344">
            <v>150000</v>
          </cell>
        </row>
        <row r="345">
          <cell r="A345" t="str">
            <v>365044-B21</v>
          </cell>
          <cell r="B345" t="str">
            <v>BL p-Class Power Enclosure Shipping Bracket Option Kit</v>
          </cell>
          <cell r="C345" t="str">
            <v>Enclosure를 Rack에 장착한 상태로 운반시 반드시 필요</v>
          </cell>
          <cell r="D345">
            <v>220000</v>
          </cell>
        </row>
        <row r="347">
          <cell r="A347" t="str">
            <v>Diagnostic Options</v>
          </cell>
        </row>
        <row r="348">
          <cell r="A348" t="str">
            <v>230743-B21</v>
          </cell>
          <cell r="B348" t="str">
            <v>BLp Diag Station ALL</v>
          </cell>
          <cell r="C348" t="str">
            <v>BL20p, BL20p G2</v>
          </cell>
          <cell r="D348">
            <v>3150000</v>
          </cell>
        </row>
        <row r="349">
          <cell r="A349" t="str">
            <v>309329-B21</v>
          </cell>
          <cell r="B349" t="str">
            <v>BLp BL40p/45p Diag Station Upgr ALL</v>
          </cell>
          <cell r="C349" t="str">
            <v>BL40p/45p</v>
          </cell>
          <cell r="D349">
            <v>1650000</v>
          </cell>
        </row>
        <row r="351">
          <cell r="A351" t="str">
            <v>NIC &amp; Fibre Channel Mezzanine Card</v>
          </cell>
        </row>
        <row r="352">
          <cell r="A352" t="str">
            <v>405094-B21</v>
          </cell>
          <cell r="B352" t="str">
            <v>BL20pG4 5708 MF NIC Card</v>
          </cell>
          <cell r="C352" t="str">
            <v>BL20pG4</v>
          </cell>
          <cell r="D352">
            <v>680000</v>
          </cell>
          <cell r="E352" t="str">
            <v>NEW</v>
          </cell>
        </row>
        <row r="353">
          <cell r="A353" t="str">
            <v>405095-B21</v>
          </cell>
          <cell r="B353" t="str">
            <v>BL20pG4 5721 NIC Card</v>
          </cell>
          <cell r="C353" t="str">
            <v>BL20pG4</v>
          </cell>
          <cell r="D353">
            <v>360000</v>
          </cell>
          <cell r="E353" t="str">
            <v>NEW</v>
          </cell>
        </row>
        <row r="354">
          <cell r="A354" t="str">
            <v>381881-B21</v>
          </cell>
          <cell r="B354" t="str">
            <v>BL25p FC Adapter Option ALL</v>
          </cell>
          <cell r="C354" t="str">
            <v>BL25p</v>
          </cell>
          <cell r="D354">
            <v>950000</v>
          </cell>
        </row>
        <row r="355">
          <cell r="A355" t="str">
            <v>354054-B21</v>
          </cell>
          <cell r="B355" t="str">
            <v>FC Adapter Option BL30p</v>
          </cell>
          <cell r="C355" t="str">
            <v>BL30p</v>
          </cell>
          <cell r="D355">
            <v>880000</v>
          </cell>
        </row>
        <row r="356">
          <cell r="A356" t="str">
            <v>361426-B21</v>
          </cell>
          <cell r="B356" t="str">
            <v>FC Adapter Card BL20pG3 ALL</v>
          </cell>
          <cell r="C356" t="str">
            <v>BL20p G3</v>
          </cell>
          <cell r="D356">
            <v>850000</v>
          </cell>
        </row>
        <row r="357">
          <cell r="A357" t="str">
            <v>394757-B21</v>
          </cell>
          <cell r="B357" t="str">
            <v>Emulex Based BL20pG3 FC Mezz HBA ALL</v>
          </cell>
          <cell r="C357" t="str">
            <v>BL20p G3</v>
          </cell>
          <cell r="D357">
            <v>1500000</v>
          </cell>
        </row>
        <row r="358">
          <cell r="A358" t="str">
            <v>394588-B21</v>
          </cell>
          <cell r="B358" t="str">
            <v>Emulex based BL25/30/35/45p FC Mezz HBA</v>
          </cell>
          <cell r="C358" t="str">
            <v>BL25/30/35/45p</v>
          </cell>
          <cell r="D358">
            <v>2500000</v>
          </cell>
        </row>
        <row r="359">
          <cell r="A359" t="str">
            <v>374963-B21</v>
          </cell>
          <cell r="B359" t="str">
            <v>BL20pG3 Dual NC370i MF NIC</v>
          </cell>
          <cell r="C359" t="str">
            <v>BL20pG3 : BladeSystem Multifunction NIC</v>
          </cell>
          <cell r="D359">
            <v>1100000</v>
          </cell>
        </row>
        <row r="360">
          <cell r="A360" t="str">
            <v>384043-B21</v>
          </cell>
          <cell r="B360" t="str">
            <v>BL25/35/45p Dual NC370i MF NIC</v>
          </cell>
          <cell r="C360" t="str">
            <v>BL25/35/45p : : BladeSystem Multifunction NIC</v>
          </cell>
          <cell r="D360">
            <v>1100000</v>
          </cell>
        </row>
        <row r="361">
          <cell r="A361" t="str">
            <v>397577-B21</v>
          </cell>
          <cell r="B361" t="str">
            <v>2-2Gb SFP for FC pass through kit</v>
          </cell>
          <cell r="C361" t="str">
            <v>SFP Adapter 20/25/30/35/45p</v>
          </cell>
          <cell r="D361">
            <v>950000</v>
          </cell>
        </row>
        <row r="363">
          <cell r="A363" t="str">
            <v>HDD</v>
          </cell>
          <cell r="B363" t="str">
            <v>All HDDs are compatible with Other HDDs</v>
          </cell>
        </row>
        <row r="364">
          <cell r="A364" t="str">
            <v>384141-B21</v>
          </cell>
          <cell r="B364" t="str">
            <v>BL35p SAS 72GB Drive Kit</v>
          </cell>
          <cell r="C364" t="str">
            <v>BL30p</v>
          </cell>
          <cell r="D364">
            <v>2500000</v>
          </cell>
        </row>
        <row r="365">
          <cell r="A365" t="str">
            <v>354052-B21</v>
          </cell>
          <cell r="B365" t="str">
            <v>BL30p 60G ATA HDD</v>
          </cell>
          <cell r="C365" t="str">
            <v>BL30p</v>
          </cell>
          <cell r="D365">
            <v>790000</v>
          </cell>
        </row>
        <row r="367">
          <cell r="A367" t="str">
            <v>Linux Redhat package for BladeSystem (Frozen Penguin)</v>
          </cell>
        </row>
        <row r="368">
          <cell r="A368" t="str">
            <v>399059-B21</v>
          </cell>
          <cell r="B368" t="str">
            <v>RHEL 4 U1 AS RHN 3YR BLp Bundle SW ALL</v>
          </cell>
          <cell r="C368" t="str">
            <v>Red Hat Enterprise Linux 4</v>
          </cell>
          <cell r="D368">
            <v>99900000</v>
          </cell>
        </row>
        <row r="369">
          <cell r="A369" t="str">
            <v>399060-B21</v>
          </cell>
          <cell r="B369" t="str">
            <v>RHEL 4 U1 ES RHN 1 YR BLp Bundle SW ALL</v>
          </cell>
          <cell r="C369" t="str">
            <v>Red Hat Enterprise Linux 4</v>
          </cell>
          <cell r="D369">
            <v>22500000</v>
          </cell>
        </row>
        <row r="370">
          <cell r="A370" t="str">
            <v>399061-B21</v>
          </cell>
          <cell r="B370" t="str">
            <v>RHEL 4 U1 ES RHN 3 YR BLp Bundle SW ALL</v>
          </cell>
          <cell r="C370" t="str">
            <v>Red Hat Enterprise Linux 4</v>
          </cell>
          <cell r="D370">
            <v>62000000</v>
          </cell>
        </row>
        <row r="371">
          <cell r="A371" t="str">
            <v>399058-B21</v>
          </cell>
          <cell r="B371" t="str">
            <v>RHEL 4U1 AS RHN 1YR BLp Bundle SW ALL</v>
          </cell>
          <cell r="C371" t="str">
            <v>Red Hat Enterprise Linux 4</v>
          </cell>
          <cell r="D371">
            <v>37500000</v>
          </cell>
        </row>
        <row r="373">
          <cell r="A373" t="str">
            <v>Linxu Based Control Tower</v>
          </cell>
        </row>
        <row r="374">
          <cell r="A374" t="str">
            <v>412958-B21</v>
          </cell>
          <cell r="B374" t="str">
            <v>Control Tower Pack 8-Blade pClass Lic</v>
          </cell>
          <cell r="C374" t="str">
            <v>Blade 전용 Linux 기반 control tower</v>
          </cell>
          <cell r="D374">
            <v>4400000</v>
          </cell>
        </row>
        <row r="375">
          <cell r="A375" t="str">
            <v>412957-B21</v>
          </cell>
          <cell r="B375" t="str">
            <v>Control Twr Pack 1-Blade p-Class Lic</v>
          </cell>
          <cell r="C375" t="str">
            <v>Blade 전용 Linux 기반 control tower</v>
          </cell>
          <cell r="D375">
            <v>590000</v>
          </cell>
        </row>
        <row r="376">
          <cell r="A376" t="str">
            <v>412959-B21</v>
          </cell>
          <cell r="B376" t="str">
            <v>Control Twr Pack Flex Blad pClass Lic</v>
          </cell>
          <cell r="C376" t="str">
            <v>Blade 전용 Linux 기반 control tower</v>
          </cell>
          <cell r="D376">
            <v>590000</v>
          </cell>
        </row>
        <row r="377">
          <cell r="A377" t="str">
            <v>BladeSystem c-Class</v>
          </cell>
        </row>
        <row r="378">
          <cell r="A378" t="str">
            <v>Processor Option (Intel 계열)</v>
          </cell>
        </row>
        <row r="379">
          <cell r="A379" t="str">
            <v>409598-B21</v>
          </cell>
          <cell r="B379" t="str">
            <v>HP X5063 BL460c G1 Kit</v>
          </cell>
          <cell r="C379" t="str">
            <v>c-Class Processor Option (3.2GHz/1066MHz)</v>
          </cell>
          <cell r="D379">
            <v>4300000</v>
          </cell>
          <cell r="E379" t="str">
            <v>NEW</v>
          </cell>
        </row>
        <row r="380">
          <cell r="A380" t="str">
            <v>416659-B21</v>
          </cell>
          <cell r="B380" t="str">
            <v>HP X5150 BL460c G1 Kit</v>
          </cell>
          <cell r="C380" t="str">
            <v>c-Class Processor Option (2.66GHz/1333MHz/85W)</v>
          </cell>
          <cell r="D380">
            <v>7800000</v>
          </cell>
          <cell r="E380" t="str">
            <v>NEW</v>
          </cell>
        </row>
        <row r="381">
          <cell r="A381" t="str">
            <v>416660-B21</v>
          </cell>
          <cell r="B381" t="str">
            <v>HP X5160 BL460c G1 Kit</v>
          </cell>
          <cell r="C381" t="str">
            <v>c-Class Processor Option (3.0GHz/1333MHz/85W)</v>
          </cell>
          <cell r="D381">
            <v>9500000</v>
          </cell>
          <cell r="E381" t="str">
            <v>NEW</v>
          </cell>
        </row>
        <row r="382">
          <cell r="A382" t="str">
            <v>409605-B21</v>
          </cell>
          <cell r="B382" t="str">
            <v>HP X5060 BL480c G1 Kit</v>
          </cell>
          <cell r="C382" t="str">
            <v>c-Class Processor Option (3.2GHz/1066MHz/130W)</v>
          </cell>
          <cell r="D382">
            <v>3700000</v>
          </cell>
          <cell r="E382" t="str">
            <v>NEW</v>
          </cell>
        </row>
        <row r="383">
          <cell r="A383" t="str">
            <v>416672-B21</v>
          </cell>
          <cell r="B383" t="str">
            <v>HP X5150 BL480c G1 Kit</v>
          </cell>
          <cell r="C383" t="str">
            <v>c-Class Processor Option (2.66GHz/1333MHz/85W)</v>
          </cell>
          <cell r="D383">
            <v>7700000</v>
          </cell>
          <cell r="E383" t="str">
            <v>NEW</v>
          </cell>
        </row>
        <row r="384">
          <cell r="A384" t="str">
            <v>416673-B21</v>
          </cell>
          <cell r="B384" t="str">
            <v>HP X5160 BL480c G1 Kit</v>
          </cell>
          <cell r="C384" t="str">
            <v>c-Class Processor Option (3.0GHz/1333MHz/85W)</v>
          </cell>
          <cell r="D384">
            <v>9400000</v>
          </cell>
          <cell r="E384" t="str">
            <v>NEW</v>
          </cell>
        </row>
        <row r="386">
          <cell r="A386" t="str">
            <v>Blade c-Class Enclosure c7000</v>
          </cell>
        </row>
        <row r="387">
          <cell r="A387" t="str">
            <v>403318-B21</v>
          </cell>
          <cell r="B387" t="str">
            <v>HP BLc7000 3 PH 6 Fan Intn Trl Bms Kit</v>
          </cell>
          <cell r="C387" t="str">
            <v>c-Class Enclosure Option</v>
          </cell>
          <cell r="D387">
            <v>43900000</v>
          </cell>
          <cell r="E387" t="str">
            <v>NEW</v>
          </cell>
        </row>
        <row r="388">
          <cell r="A388" t="str">
            <v>403319-B21</v>
          </cell>
          <cell r="B388" t="str">
            <v>HP BLc7000 3 PH 6 Fan Intn Full Bms Kit</v>
          </cell>
          <cell r="C388" t="str">
            <v>c-Class Enclosure Option</v>
          </cell>
          <cell r="D388">
            <v>47300000</v>
          </cell>
          <cell r="E388" t="str">
            <v>NEW</v>
          </cell>
        </row>
        <row r="389">
          <cell r="A389" t="str">
            <v>403320-B21</v>
          </cell>
          <cell r="B389" t="str">
            <v>HP BLc7000 1 PH 2 P/S 6 Fan Trl Bms Kit</v>
          </cell>
          <cell r="C389" t="str">
            <v>c-Class Enclosure Option</v>
          </cell>
          <cell r="D389">
            <v>35100000</v>
          </cell>
          <cell r="E389" t="str">
            <v>NEW</v>
          </cell>
        </row>
        <row r="390">
          <cell r="A390" t="str">
            <v>403321-B21</v>
          </cell>
          <cell r="B390" t="str">
            <v>HP BLc7000 1 PH 2 P/S 6 Fan Full Bms Kit</v>
          </cell>
          <cell r="C390" t="str">
            <v>c-Class Enclosure Option</v>
          </cell>
          <cell r="D390">
            <v>38500000</v>
          </cell>
          <cell r="E390" t="str">
            <v>NEW</v>
          </cell>
        </row>
        <row r="391">
          <cell r="A391" t="str">
            <v>412138-B21</v>
          </cell>
          <cell r="B391" t="str">
            <v>HP BLc7000 Encl Pwr Sply IEC320 Option</v>
          </cell>
          <cell r="C391" t="str">
            <v>c-Class Enclosure Option</v>
          </cell>
          <cell r="D391">
            <v>2000000</v>
          </cell>
          <cell r="E391" t="str">
            <v>NEW</v>
          </cell>
        </row>
        <row r="392">
          <cell r="A392" t="str">
            <v>412140-B21</v>
          </cell>
          <cell r="B392" t="str">
            <v>HP BLc7000 Encl Single Fan Option</v>
          </cell>
          <cell r="C392" t="str">
            <v>c-Class Enclosure Option</v>
          </cell>
          <cell r="D392">
            <v>1100000</v>
          </cell>
          <cell r="E392" t="str">
            <v>NEW</v>
          </cell>
        </row>
        <row r="393">
          <cell r="A393" t="str">
            <v>412142-B21</v>
          </cell>
          <cell r="B393" t="str">
            <v>HP BLc7000 Encl Mgmt Module Option</v>
          </cell>
          <cell r="C393" t="str">
            <v>c-Class Enclosure Option</v>
          </cell>
          <cell r="D393">
            <v>3000000</v>
          </cell>
          <cell r="E393" t="str">
            <v>NEW</v>
          </cell>
        </row>
        <row r="394">
          <cell r="A394" t="str">
            <v>412148-B21</v>
          </cell>
          <cell r="B394" t="str">
            <v>HP BLc7000 Misc Blanks Option</v>
          </cell>
          <cell r="C394" t="str">
            <v>c-Class Enclosure Option</v>
          </cell>
          <cell r="D394">
            <v>400000</v>
          </cell>
          <cell r="E394" t="str">
            <v>NEW</v>
          </cell>
        </row>
        <row r="395">
          <cell r="A395" t="str">
            <v>412150-B21</v>
          </cell>
          <cell r="B395" t="str">
            <v>HP BLc7000 Server Blank w/ Coupler Opt</v>
          </cell>
          <cell r="C395" t="str">
            <v>c-Class Enclosure Option</v>
          </cell>
          <cell r="D395">
            <v>200000</v>
          </cell>
          <cell r="E395" t="str">
            <v>NEW</v>
          </cell>
        </row>
        <row r="397">
          <cell r="A397" t="str">
            <v>Blade c-Class Interconnect &amp; SAM</v>
          </cell>
        </row>
        <row r="398">
          <cell r="A398" t="str">
            <v>410916-B21</v>
          </cell>
          <cell r="B398" t="str">
            <v>HP BLc Cisco 1GbE 3020 Switch Opt Kit</v>
          </cell>
          <cell r="C398" t="str">
            <v>c-Class Enclosure Option</v>
          </cell>
          <cell r="D398">
            <v>22900000</v>
          </cell>
          <cell r="E398" t="str">
            <v>NEW</v>
          </cell>
        </row>
        <row r="399">
          <cell r="A399" t="str">
            <v>410917-B21</v>
          </cell>
          <cell r="B399" t="str">
            <v>HP BLc Bnt 1GbE2 Switch Opt Kit</v>
          </cell>
          <cell r="C399" t="str">
            <v>c-Class Enclosure Option</v>
          </cell>
          <cell r="D399">
            <v>6700000</v>
          </cell>
          <cell r="E399" t="str">
            <v>NEW</v>
          </cell>
        </row>
        <row r="400">
          <cell r="A400" t="str">
            <v>403619-B21</v>
          </cell>
          <cell r="B400" t="str">
            <v>HP BLc QLogic QMH2462 FC HBA Opt Kit</v>
          </cell>
          <cell r="C400" t="str">
            <v>c-Class Option</v>
          </cell>
          <cell r="D400">
            <v>2100000</v>
          </cell>
          <cell r="E400" t="str">
            <v>NEW</v>
          </cell>
        </row>
        <row r="401">
          <cell r="A401" t="str">
            <v>403621-B21</v>
          </cell>
          <cell r="B401" t="str">
            <v>HP BLc Emulex LPe1105 FC HBA Opt Kit</v>
          </cell>
          <cell r="C401" t="str">
            <v>c-Class Option</v>
          </cell>
          <cell r="D401">
            <v>2200000</v>
          </cell>
          <cell r="E401" t="str">
            <v>NEW</v>
          </cell>
        </row>
        <row r="402">
          <cell r="A402" t="str">
            <v>403626-B21</v>
          </cell>
          <cell r="B402" t="str">
            <v>HP BLc 4Gb FC Pass Thru Module</v>
          </cell>
          <cell r="C402" t="str">
            <v>c-Class Option</v>
          </cell>
          <cell r="D402">
            <v>9100000</v>
          </cell>
          <cell r="E402" t="str">
            <v>NEW</v>
          </cell>
        </row>
        <row r="403">
          <cell r="A403" t="str">
            <v>406740-B21</v>
          </cell>
          <cell r="B403" t="str">
            <v>HP BLc 1Gb Enet Pass Thru Mod Opt Kit</v>
          </cell>
          <cell r="C403" t="str">
            <v>c-Class Option</v>
          </cell>
          <cell r="D403">
            <v>2600000</v>
          </cell>
          <cell r="E403" t="str">
            <v>NEW</v>
          </cell>
        </row>
        <row r="404">
          <cell r="A404" t="str">
            <v>406770-B21</v>
          </cell>
          <cell r="B404" t="str">
            <v>HP BLc NC373m NIC Adapter Opt Kit</v>
          </cell>
          <cell r="C404" t="str">
            <v>c-Class Option</v>
          </cell>
          <cell r="D404">
            <v>1700000</v>
          </cell>
          <cell r="E404" t="str">
            <v>NEW</v>
          </cell>
        </row>
        <row r="405">
          <cell r="A405" t="str">
            <v>406771-B21</v>
          </cell>
          <cell r="B405" t="str">
            <v>HP BLc NC326m NIC Adapter Opt Kit</v>
          </cell>
          <cell r="C405" t="str">
            <v>c-Class Option</v>
          </cell>
          <cell r="D405">
            <v>900000</v>
          </cell>
          <cell r="E405" t="str">
            <v>NEW</v>
          </cell>
        </row>
        <row r="407">
          <cell r="A407" t="str">
            <v>Blade c-Class mgmt SW</v>
          </cell>
        </row>
        <row r="408">
          <cell r="A408" t="str">
            <v>412808-B21</v>
          </cell>
          <cell r="B408" t="str">
            <v>HP BSE Insight Ctrl Data Ctr 8-Svr Lic</v>
          </cell>
          <cell r="C408" t="str">
            <v>c-Class Option</v>
          </cell>
          <cell r="D408">
            <v>3900000</v>
          </cell>
          <cell r="E408" t="str">
            <v>NEW</v>
          </cell>
        </row>
        <row r="409">
          <cell r="A409" t="str">
            <v>412809-B21</v>
          </cell>
          <cell r="B409" t="str">
            <v>HP BSE Insight Ctrl Data Ctr Flex Lic</v>
          </cell>
          <cell r="C409" t="str">
            <v>c-Class Option</v>
          </cell>
          <cell r="D409">
            <v>690000</v>
          </cell>
          <cell r="E409" t="str">
            <v>NEW</v>
          </cell>
        </row>
        <row r="410">
          <cell r="A410" t="str">
            <v>412812-B21</v>
          </cell>
          <cell r="B410" t="str">
            <v>HP BSE Insight Ctrl DC RDP Upg 8-Svr Lic</v>
          </cell>
          <cell r="C410" t="str">
            <v>c-Class Option</v>
          </cell>
          <cell r="D410">
            <v>3900000</v>
          </cell>
          <cell r="E410" t="str">
            <v>NEW</v>
          </cell>
        </row>
        <row r="411">
          <cell r="A411" t="str">
            <v>412813-B21</v>
          </cell>
          <cell r="B411" t="str">
            <v>HP BSE Insight Ctrl DC RDP Upg Flex Lic</v>
          </cell>
          <cell r="C411" t="str">
            <v>c-Class Option</v>
          </cell>
          <cell r="D411">
            <v>690000</v>
          </cell>
          <cell r="E411" t="str">
            <v>NEW</v>
          </cell>
        </row>
        <row r="412">
          <cell r="A412" t="str">
            <v>413119-B21</v>
          </cell>
          <cell r="B412" t="str">
            <v>HP iLO Select Pack 1-Server Lic</v>
          </cell>
          <cell r="C412" t="str">
            <v>c-Class Option</v>
          </cell>
          <cell r="D412">
            <v>1015000</v>
          </cell>
          <cell r="E412" t="str">
            <v>NEW</v>
          </cell>
        </row>
        <row r="413">
          <cell r="A413" t="str">
            <v>413120-B21</v>
          </cell>
          <cell r="B413" t="str">
            <v>HP iLO Select Pack Flex Lic</v>
          </cell>
          <cell r="C413" t="str">
            <v>c-Class Option</v>
          </cell>
          <cell r="D413">
            <v>1015000</v>
          </cell>
          <cell r="E413" t="str">
            <v>NEW</v>
          </cell>
        </row>
        <row r="414">
          <cell r="A414" t="str">
            <v>413122-B21</v>
          </cell>
          <cell r="B414" t="str">
            <v>HP iLO Select Pack 8-Blade Lic</v>
          </cell>
          <cell r="C414" t="str">
            <v>c-Class Option</v>
          </cell>
          <cell r="D414">
            <v>7100000</v>
          </cell>
          <cell r="E414" t="str">
            <v>NEW</v>
          </cell>
        </row>
        <row r="415">
          <cell r="A415" t="str">
            <v>412808-B21</v>
          </cell>
          <cell r="B415" t="str">
            <v>HP BSE Insight Ctrl Data Ctr 8-Svr Lic</v>
          </cell>
          <cell r="C415" t="str">
            <v>c-Class Option</v>
          </cell>
          <cell r="D415">
            <v>3900000</v>
          </cell>
          <cell r="E415" t="str">
            <v>NEW</v>
          </cell>
        </row>
        <row r="416">
          <cell r="A416" t="str">
            <v>412809-B21</v>
          </cell>
          <cell r="B416" t="str">
            <v>HP BSE Insight Ctrl Data Ctr Flex Lic</v>
          </cell>
          <cell r="C416" t="str">
            <v>c-Class Option</v>
          </cell>
          <cell r="D416">
            <v>690000</v>
          </cell>
          <cell r="E416" t="str">
            <v>NEW</v>
          </cell>
        </row>
        <row r="417">
          <cell r="A417" t="str">
            <v>412812-B21</v>
          </cell>
          <cell r="B417" t="str">
            <v>HP BSE Insight Ctrl DC RDP Upg 8-Svr Lic</v>
          </cell>
          <cell r="C417" t="str">
            <v>c-Class Option</v>
          </cell>
          <cell r="D417">
            <v>3900000</v>
          </cell>
          <cell r="E417" t="str">
            <v>NEW</v>
          </cell>
        </row>
        <row r="418">
          <cell r="A418" t="str">
            <v>412813-B21</v>
          </cell>
          <cell r="B418" t="str">
            <v>HP BSE Insight Ctrl DC RDP Upg Flex Lic</v>
          </cell>
          <cell r="C418" t="str">
            <v>c-Class Option</v>
          </cell>
          <cell r="D418">
            <v>690000</v>
          </cell>
          <cell r="E418" t="str">
            <v>NEW</v>
          </cell>
        </row>
        <row r="419">
          <cell r="A419" t="str">
            <v>HARD DISK DRIVE</v>
          </cell>
        </row>
        <row r="421">
          <cell r="A421" t="str">
            <v>SATA Hard Drive Options</v>
          </cell>
        </row>
        <row r="422">
          <cell r="A422" t="str">
            <v>349237-B21</v>
          </cell>
          <cell r="B422" t="str">
            <v>80GB Hot Pluggable SATA 1.5Gb 7,200 RPM Hard Drive</v>
          </cell>
          <cell r="D422">
            <v>320000</v>
          </cell>
        </row>
        <row r="423">
          <cell r="A423" t="str">
            <v>349238-B21</v>
          </cell>
          <cell r="B423" t="str">
            <v>160GB Hot Pluggable SATA 1.5Gb 7,200 RPM Hard Drive</v>
          </cell>
          <cell r="D423">
            <v>420000</v>
          </cell>
        </row>
        <row r="424">
          <cell r="A424" t="str">
            <v>349239-B21</v>
          </cell>
          <cell r="B424" t="str">
            <v>250GB Hot Pluggable SATA 1.5Gb 7,200 RPM Hard Drive</v>
          </cell>
          <cell r="D424">
            <v>650000</v>
          </cell>
        </row>
        <row r="425">
          <cell r="A425" t="str">
            <v>395473-B21</v>
          </cell>
          <cell r="B425" t="str">
            <v>500GB Hot Pluggable SATA 1.5Gb 7,200 RPM Hard Drive</v>
          </cell>
          <cell r="D425">
            <v>1190000</v>
          </cell>
        </row>
        <row r="426">
          <cell r="A426" t="str">
            <v>379306-B21</v>
          </cell>
          <cell r="B426" t="str">
            <v>60GB 5.4k HP SFF SATA 1yr Wty HDD ALL</v>
          </cell>
          <cell r="C426" t="str">
            <v>Small Form Factor 2.5"</v>
          </cell>
          <cell r="D426">
            <v>1090000</v>
          </cell>
        </row>
        <row r="428">
          <cell r="A428" t="str">
            <v>U320 SCSI Non-Hot Plug Hard Drives</v>
          </cell>
        </row>
        <row r="429">
          <cell r="A429" t="str">
            <v>332751-B21</v>
          </cell>
          <cell r="B429" t="str">
            <v>72GB U320 Non-Hot Plug SCSI 10K Hard Drive(1")</v>
          </cell>
          <cell r="C429" t="str">
            <v>DL145, DL320G2, ML330G3</v>
          </cell>
          <cell r="D429">
            <v>880000</v>
          </cell>
        </row>
        <row r="430">
          <cell r="A430" t="str">
            <v>356990-B21</v>
          </cell>
          <cell r="B430" t="str">
            <v>146GB 10K U320 Non-Hot Plug Hard Drive</v>
          </cell>
          <cell r="C430" t="str">
            <v>100 series , 350G4</v>
          </cell>
          <cell r="D430">
            <v>1210000</v>
          </cell>
        </row>
        <row r="431">
          <cell r="A431" t="str">
            <v>357012-B21</v>
          </cell>
          <cell r="B431" t="str">
            <v>36GB 15K U320 NHP ALL</v>
          </cell>
          <cell r="C431" t="str">
            <v>See Each SVR Spec.</v>
          </cell>
          <cell r="D431">
            <v>840000</v>
          </cell>
        </row>
        <row r="433">
          <cell r="A433" t="str">
            <v>U320 SCSI Hot Plug Hard Drives</v>
          </cell>
        </row>
        <row r="434">
          <cell r="A434" t="str">
            <v>286776-B22</v>
          </cell>
          <cell r="B434" t="str">
            <v>36.4GB Pluggable Ultra320 SCSI 15K Universal Hard Drive(1")</v>
          </cell>
          <cell r="C434" t="str">
            <v>See Each SVR Spec.</v>
          </cell>
          <cell r="D434">
            <v>950000</v>
          </cell>
        </row>
        <row r="435">
          <cell r="A435" t="str">
            <v>286714-B22</v>
          </cell>
          <cell r="B435" t="str">
            <v>72.8GB Pluggable Ultra320 SCSI 10K Universal Hard Drive(1")</v>
          </cell>
          <cell r="C435" t="str">
            <v>See Each SVR Spec.</v>
          </cell>
          <cell r="D435">
            <v>990000</v>
          </cell>
        </row>
        <row r="436">
          <cell r="A436" t="str">
            <v>286778-B22</v>
          </cell>
          <cell r="B436" t="str">
            <v>72.8GB Pluggable Ultra320 SCSI 15K Universal Hard Drive(1")</v>
          </cell>
          <cell r="C436" t="str">
            <v>See Each SVR Spec.</v>
          </cell>
          <cell r="D436">
            <v>1360000</v>
          </cell>
        </row>
        <row r="437">
          <cell r="A437" t="str">
            <v>286716-B22</v>
          </cell>
          <cell r="B437" t="str">
            <v>146.8GB Pluggable Ultra320 SCSI 10K Universal Hard Drive(1")</v>
          </cell>
          <cell r="C437" t="str">
            <v>See Each SVR Spec.</v>
          </cell>
          <cell r="D437">
            <v>1410000</v>
          </cell>
        </row>
        <row r="438">
          <cell r="A438" t="str">
            <v>347708-B22</v>
          </cell>
          <cell r="B438" t="str">
            <v>146.8GB Pluggable Ultra320 SCSI 15K Universal Hard Drive(1")</v>
          </cell>
          <cell r="C438" t="str">
            <v>See Each SVR Spec.</v>
          </cell>
          <cell r="D438">
            <v>2410000</v>
          </cell>
        </row>
        <row r="439">
          <cell r="A439" t="str">
            <v>350964-B22</v>
          </cell>
          <cell r="B439" t="str">
            <v>300 GB Pluggable Ultra320 SCSI 10K Universal Hard Drive(1")</v>
          </cell>
          <cell r="C439" t="str">
            <v>See Each SVR Spec.</v>
          </cell>
          <cell r="D439">
            <v>2550000</v>
          </cell>
        </row>
        <row r="441">
          <cell r="A441" t="str">
            <v>SAS Hard Drives</v>
          </cell>
        </row>
        <row r="442">
          <cell r="A442" t="str">
            <v>375859-B21</v>
          </cell>
          <cell r="B442" t="str">
            <v>36Gb 10K SAS 2.5 HP HDD ALL</v>
          </cell>
          <cell r="C442" t="str">
            <v>Small Form Factor 2.5"</v>
          </cell>
          <cell r="D442">
            <v>1290000</v>
          </cell>
        </row>
        <row r="443">
          <cell r="A443" t="str">
            <v>375861-B21</v>
          </cell>
          <cell r="B443" t="str">
            <v>72Gb 10K SAS 2.5  HP HDD ALL</v>
          </cell>
          <cell r="C443" t="str">
            <v>Small Form Factor 2.5"</v>
          </cell>
          <cell r="D443">
            <v>1590000</v>
          </cell>
        </row>
        <row r="444">
          <cell r="A444" t="str">
            <v>389650-B21</v>
          </cell>
          <cell r="B444" t="str">
            <v>HP Int SAS/SATA Host Fan Cable ALL</v>
          </cell>
          <cell r="D444">
            <v>110000</v>
          </cell>
        </row>
        <row r="445">
          <cell r="A445" t="str">
            <v>391330-B21</v>
          </cell>
          <cell r="B445" t="str">
            <v>HP Int SAS/SATA Multi-Ln 19in Cable ALL</v>
          </cell>
          <cell r="D445">
            <v>120000</v>
          </cell>
        </row>
        <row r="446">
          <cell r="A446" t="str">
            <v>389662-B21</v>
          </cell>
          <cell r="B446" t="str">
            <v>HP Int SAS/SATA Multi-Ln 30in Cable ALL</v>
          </cell>
          <cell r="D446">
            <v>130000</v>
          </cell>
        </row>
        <row r="447">
          <cell r="A447" t="str">
            <v>389653-B21</v>
          </cell>
          <cell r="B447" t="str">
            <v>HP Int SATA/SAS Target Fan Cable ALL</v>
          </cell>
          <cell r="D447">
            <v>110000</v>
          </cell>
        </row>
        <row r="448">
          <cell r="A448" t="str">
            <v>347786-B21</v>
          </cell>
          <cell r="B448" t="str">
            <v>HP 8 INT Port 64/133 PCI-X SAS HBA  ALL</v>
          </cell>
          <cell r="D448">
            <v>610000</v>
          </cell>
        </row>
        <row r="449">
          <cell r="A449" t="str">
            <v>389665-B21</v>
          </cell>
          <cell r="B449" t="str">
            <v>HP Ext SAS 1m Cable ALL</v>
          </cell>
          <cell r="D449">
            <v>320000</v>
          </cell>
        </row>
        <row r="450">
          <cell r="A450" t="str">
            <v>389668-B21</v>
          </cell>
          <cell r="B450" t="str">
            <v>HP Ext SAS 2m Cable ALL</v>
          </cell>
          <cell r="D450">
            <v>370000</v>
          </cell>
        </row>
        <row r="451">
          <cell r="A451" t="str">
            <v>389671-B21</v>
          </cell>
          <cell r="B451" t="str">
            <v>HP Ext SAS 4m Cable ALL</v>
          </cell>
          <cell r="D451">
            <v>430000</v>
          </cell>
        </row>
        <row r="452">
          <cell r="A452" t="str">
            <v>398307-B21</v>
          </cell>
          <cell r="B452" t="str">
            <v>HP SATA/SAS 1U Cable Kit</v>
          </cell>
          <cell r="D452">
            <v>99000</v>
          </cell>
        </row>
        <row r="455">
          <cell r="A455" t="str">
            <v>SmartArray Cluster Storage &amp; Controller</v>
          </cell>
        </row>
        <row r="457">
          <cell r="A457" t="str">
            <v>Controller Options</v>
          </cell>
        </row>
        <row r="458">
          <cell r="A458" t="str">
            <v>291966-B21</v>
          </cell>
          <cell r="B458" t="str">
            <v xml:space="preserve">Smart Array 641 </v>
          </cell>
          <cell r="C458" t="str">
            <v>See Each SVR Spec.</v>
          </cell>
          <cell r="D458">
            <v>840000</v>
          </cell>
        </row>
        <row r="459">
          <cell r="A459" t="str">
            <v>291967-B21</v>
          </cell>
          <cell r="B459" t="str">
            <v xml:space="preserve">Smart Array 642 </v>
          </cell>
          <cell r="C459" t="str">
            <v>See Each SVR Spec.</v>
          </cell>
          <cell r="D459">
            <v>880000</v>
          </cell>
        </row>
        <row r="460">
          <cell r="A460" t="str">
            <v>337972-B21</v>
          </cell>
          <cell r="B460" t="str">
            <v>HP Smart Array P600 Controller ALL</v>
          </cell>
          <cell r="D460">
            <v>2900000</v>
          </cell>
        </row>
        <row r="461">
          <cell r="A461" t="str">
            <v>273915-B21</v>
          </cell>
          <cell r="B461" t="str">
            <v>Smart Array 6402/128 Controller</v>
          </cell>
          <cell r="C461" t="str">
            <v>See Each SVR Spec.</v>
          </cell>
          <cell r="D461">
            <v>1860000</v>
          </cell>
        </row>
        <row r="462">
          <cell r="A462" t="str">
            <v>273914-B21</v>
          </cell>
          <cell r="B462" t="str">
            <v>Smart Array 6404/256 Controller</v>
          </cell>
          <cell r="C462" t="str">
            <v>See Each SVR Spec.</v>
          </cell>
          <cell r="D462">
            <v>2460000</v>
          </cell>
        </row>
        <row r="463">
          <cell r="A463" t="str">
            <v>346914-B21</v>
          </cell>
          <cell r="B463" t="str">
            <v>128MB Battery Backed Write Cache Enabler  for SA6i</v>
          </cell>
          <cell r="C463" t="str">
            <v>DL360 G4 and DL380 G4,BL20pG3</v>
          </cell>
          <cell r="D463">
            <v>480000</v>
          </cell>
        </row>
        <row r="464">
          <cell r="A464" t="str">
            <v>273911-B21</v>
          </cell>
          <cell r="B464" t="str">
            <v>Ultra320 Expansion Module for SA-6402</v>
          </cell>
          <cell r="C464" t="str">
            <v>Smart Array 6402</v>
          </cell>
          <cell r="D464">
            <v>680000</v>
          </cell>
        </row>
        <row r="465">
          <cell r="A465" t="str">
            <v>372538-B21</v>
          </cell>
          <cell r="B465" t="str">
            <v>HP 512MB DDR BBWC Upgrade ALL</v>
          </cell>
          <cell r="D465">
            <v>720000</v>
          </cell>
        </row>
        <row r="466">
          <cell r="A466" t="str">
            <v>254786-B21</v>
          </cell>
          <cell r="B466" t="str">
            <v>256MB Battery Backed Cache Module</v>
          </cell>
          <cell r="C466" t="str">
            <v>Smart Array 5300 Family</v>
          </cell>
          <cell r="D466">
            <v>680000</v>
          </cell>
        </row>
        <row r="467">
          <cell r="A467" t="str">
            <v>255514-B21</v>
          </cell>
          <cell r="B467" t="str">
            <v>Battery Backed Write Cache Enabler for SA5i+</v>
          </cell>
          <cell r="C467" t="str">
            <v>bl20pG2, DL360G2, DL360G3, DL380G3, DL560(1p), DL580G2(1p)</v>
          </cell>
          <cell r="D467">
            <v>230000</v>
          </cell>
        </row>
        <row r="468">
          <cell r="A468" t="str">
            <v>351580-B21</v>
          </cell>
          <cell r="B468" t="str">
            <v>128MB Battery Backed Write Cache Enabler for SA641,642</v>
          </cell>
          <cell r="C468" t="str">
            <v>Smart Array 641, 642</v>
          </cell>
          <cell r="D468">
            <v>450000</v>
          </cell>
        </row>
        <row r="469">
          <cell r="A469" t="str">
            <v>284688-B21</v>
          </cell>
          <cell r="B469" t="str">
            <v>64-Bit/66-MHz 2-Channel WU3 SCSI Adapter</v>
          </cell>
          <cell r="C469" t="str">
            <v>See Each SVR Spec.</v>
          </cell>
          <cell r="D469">
            <v>950000</v>
          </cell>
        </row>
        <row r="470">
          <cell r="A470" t="str">
            <v>268351-B21</v>
          </cell>
          <cell r="B470" t="str">
            <v>64-Bit/133-MHz 2-Channel Ultra320 SCSI Adapter</v>
          </cell>
          <cell r="C470" t="str">
            <v>See Each SVR Spec.</v>
          </cell>
          <cell r="D470">
            <v>940000</v>
          </cell>
        </row>
        <row r="471">
          <cell r="A471" t="str">
            <v>409180-B21</v>
          </cell>
          <cell r="B471" t="str">
            <v>HP Smart Array E200/64 Controller</v>
          </cell>
          <cell r="D471">
            <v>1603000</v>
          </cell>
          <cell r="E471" t="str">
            <v>NEW</v>
          </cell>
        </row>
        <row r="472">
          <cell r="A472" t="str">
            <v>411508-B21</v>
          </cell>
          <cell r="B472" t="str">
            <v>HP Smart Array E200/128 Controller</v>
          </cell>
          <cell r="D472">
            <v>1910000</v>
          </cell>
          <cell r="E472" t="str">
            <v>NEW</v>
          </cell>
        </row>
        <row r="473">
          <cell r="A473" t="str">
            <v>405132-B21</v>
          </cell>
          <cell r="B473" t="str">
            <v>HP Smart Array P400/256 Controller</v>
          </cell>
          <cell r="D473">
            <v>1868000</v>
          </cell>
          <cell r="E473" t="str">
            <v>NEW</v>
          </cell>
        </row>
        <row r="474">
          <cell r="A474" t="str">
            <v>411064-B21</v>
          </cell>
          <cell r="B474" t="str">
            <v>HP Smart Array P400/512 Controller</v>
          </cell>
          <cell r="D474">
            <v>2489000</v>
          </cell>
          <cell r="E474" t="str">
            <v>NEW</v>
          </cell>
        </row>
        <row r="475">
          <cell r="A475" t="str">
            <v>417836-B21</v>
          </cell>
          <cell r="B475" t="str">
            <v>HP Smart Array P400 24Inch Battery Cable Kit</v>
          </cell>
          <cell r="D475">
            <v>89000</v>
          </cell>
          <cell r="E475" t="str">
            <v>NEW</v>
          </cell>
        </row>
        <row r="476">
          <cell r="A476" t="str">
            <v>399550-B21</v>
          </cell>
          <cell r="B476" t="str">
            <v>HP P400i/256 Controller</v>
          </cell>
          <cell r="D476">
            <v>2461000</v>
          </cell>
          <cell r="E476" t="str">
            <v>NEW</v>
          </cell>
        </row>
        <row r="477">
          <cell r="A477" t="str">
            <v>405148-B21</v>
          </cell>
          <cell r="B477" t="str">
            <v>HP SA P-Series 512MB BBWC Kit</v>
          </cell>
          <cell r="D477">
            <v>1201000</v>
          </cell>
          <cell r="E477" t="str">
            <v>NEW</v>
          </cell>
        </row>
        <row r="478">
          <cell r="A478" t="str">
            <v>383280-B21</v>
          </cell>
          <cell r="B478" t="str">
            <v>HP SA P-Series Battery Kit</v>
          </cell>
          <cell r="D478">
            <v>421000</v>
          </cell>
          <cell r="E478" t="str">
            <v>NEW</v>
          </cell>
        </row>
        <row r="480">
          <cell r="A480" t="str">
            <v>SmartArray Cluster Storage</v>
          </cell>
        </row>
        <row r="481">
          <cell r="A481" t="str">
            <v>335921-B21</v>
          </cell>
          <cell r="B481" t="str">
            <v xml:space="preserve">StorageWorks MSA20 10 SATA drive enclosure </v>
          </cell>
          <cell r="D481">
            <v>4770000</v>
          </cell>
        </row>
        <row r="482">
          <cell r="A482" t="str">
            <v>366172-B21</v>
          </cell>
          <cell r="B482" t="str">
            <v>StorageWorks MSA20 Starter Kit</v>
          </cell>
          <cell r="D482">
            <v>6300000</v>
          </cell>
        </row>
        <row r="483">
          <cell r="A483" t="str">
            <v>302969-B21</v>
          </cell>
          <cell r="B483" t="str">
            <v>Modular Smart Array 30 Single Bus
14 drive enclosure with redundant power supplies</v>
          </cell>
          <cell r="C483" t="str">
            <v>Renamed from StorageWorks 4414 S/B</v>
          </cell>
          <cell r="D483">
            <v>5240000</v>
          </cell>
        </row>
        <row r="484">
          <cell r="A484" t="str">
            <v>302970-B21</v>
          </cell>
          <cell r="B484" t="str">
            <v>Modular Smart Array 30 Dual Bus (rack-mountable)
14 drive enclosure with redundant power supplies</v>
          </cell>
          <cell r="C484" t="str">
            <v>Renamed from StorageWorks 4454 D/B</v>
          </cell>
          <cell r="D484">
            <v>5750000</v>
          </cell>
        </row>
        <row r="485">
          <cell r="A485" t="str">
            <v>359645-B21</v>
          </cell>
          <cell r="B485" t="str">
            <v>MSA30 4Port HPUX/IA64 Linux JBOD</v>
          </cell>
          <cell r="D485">
            <v>6020000</v>
          </cell>
        </row>
        <row r="486">
          <cell r="A486" t="str">
            <v>287483-B21</v>
          </cell>
          <cell r="B486" t="str">
            <v>Ultra320 Dual Bus I/0 Module</v>
          </cell>
          <cell r="C486" t="str">
            <v>StorageWorks 4400 Enclosure I/O Upgrade Modules</v>
          </cell>
          <cell r="D486">
            <v>1670000</v>
          </cell>
        </row>
        <row r="487">
          <cell r="A487" t="str">
            <v>287484-B21</v>
          </cell>
          <cell r="B487" t="str">
            <v>Ultra320 Single Bus I/O Module</v>
          </cell>
          <cell r="C487" t="str">
            <v>StorageWorks 4400 Enclosure I/O Upgrade Modules</v>
          </cell>
          <cell r="D487">
            <v>1500000</v>
          </cell>
        </row>
        <row r="488">
          <cell r="A488" t="str">
            <v>360229-B21</v>
          </cell>
          <cell r="B488" t="str">
            <v>Modular Smart Array 500 G2 High Availability Kit 
(MSA500 G2 controller + G2 4-port IO Module + Smart Array Multipath Software + 2개의 SA-642 Adapters 포함)</v>
          </cell>
          <cell r="D488">
            <v>5960000</v>
          </cell>
        </row>
        <row r="489">
          <cell r="A489" t="str">
            <v>335880-B21</v>
          </cell>
          <cell r="B489" t="str">
            <v>Modular Smart Array 500 G2Modular M</v>
          </cell>
          <cell r="C489" t="str">
            <v>See Each SVR Spec.</v>
          </cell>
          <cell r="D489">
            <v>9870000</v>
          </cell>
        </row>
        <row r="490">
          <cell r="A490" t="str">
            <v>335881-B21</v>
          </cell>
          <cell r="B490" t="str">
            <v>Modular Smart Array 500 G2 Controller</v>
          </cell>
          <cell r="C490" t="str">
            <v>See Each SVR Spec.</v>
          </cell>
          <cell r="D490">
            <v>2410000</v>
          </cell>
        </row>
        <row r="491">
          <cell r="A491" t="str">
            <v>335882-B21</v>
          </cell>
          <cell r="B491" t="str">
            <v>MSA500 G2 4-port IO module with Smart Array Multipath Software</v>
          </cell>
          <cell r="C491" t="str">
            <v>See Each SVR Spec.</v>
          </cell>
          <cell r="D491">
            <v>1730000</v>
          </cell>
        </row>
        <row r="494">
          <cell r="A494" t="str">
            <v>NETWORK INTERFACE CARD (NIC)</v>
          </cell>
        </row>
        <row r="496">
          <cell r="A496" t="str">
            <v>Gigabit NICs</v>
          </cell>
        </row>
        <row r="497">
          <cell r="A497" t="str">
            <v>380299-B21</v>
          </cell>
          <cell r="B497" t="str">
            <v>IB 4X PCI-X DUAL PORT HCA ALL</v>
          </cell>
          <cell r="D497">
            <v>2390000</v>
          </cell>
        </row>
        <row r="498">
          <cell r="A498" t="str">
            <v>244949-B21</v>
          </cell>
          <cell r="B498" t="str">
            <v>HP NC6770 PCI-X Gigabit Server Adapter</v>
          </cell>
          <cell r="C498" t="str">
            <v>See Each SVR Spec (G4 model 사용불가)</v>
          </cell>
          <cell r="D498">
            <v>860000</v>
          </cell>
        </row>
        <row r="499">
          <cell r="A499" t="str">
            <v>383738-B21</v>
          </cell>
          <cell r="B499" t="str">
            <v>HP NC7170 Lp Dp PCI-X 1000T Adptr</v>
          </cell>
          <cell r="C499" t="str">
            <v>Low profile 1000T Gigabit Server Adapter</v>
          </cell>
          <cell r="D499">
            <v>450000</v>
          </cell>
        </row>
        <row r="500">
          <cell r="A500" t="str">
            <v>313881-B21</v>
          </cell>
          <cell r="B500" t="str">
            <v>HP NC7170 Dual Port PCI-X 1000T Gigabit Server Adapter</v>
          </cell>
          <cell r="C500" t="str">
            <v>See Each SVR Spec</v>
          </cell>
          <cell r="D500">
            <v>460000</v>
          </cell>
        </row>
        <row r="501">
          <cell r="A501" t="str">
            <v>290563-B21</v>
          </cell>
          <cell r="B501" t="str">
            <v>HP NC7771 PCI-X Gigabit Server Adapter</v>
          </cell>
          <cell r="C501" t="str">
            <v>See Each SVR Spec</v>
          </cell>
          <cell r="D501">
            <v>360000</v>
          </cell>
        </row>
        <row r="502">
          <cell r="A502" t="str">
            <v>353377-B21</v>
          </cell>
          <cell r="B502" t="str">
            <v xml:space="preserve">HP NC1020 Cu Gigabit Server Adapter 32 PCI Single Port </v>
          </cell>
          <cell r="C502" t="str">
            <v>ML330, ML350, ML370, DL360, DL380
(174830-B21 대체)</v>
          </cell>
          <cell r="D502">
            <v>160000</v>
          </cell>
        </row>
        <row r="503">
          <cell r="A503" t="str">
            <v>367132-B21</v>
          </cell>
          <cell r="B503" t="str">
            <v>NC150T PCI 4Port Gig/Switch Adptr ALL</v>
          </cell>
          <cell r="C503" t="str">
            <v xml:space="preserve">100 / 300 </v>
          </cell>
          <cell r="D503">
            <v>340000</v>
          </cell>
        </row>
        <row r="504">
          <cell r="A504" t="str">
            <v>368169-B21</v>
          </cell>
          <cell r="B504" t="str">
            <v>NC 310F PCI-X Gig Server NIC</v>
          </cell>
          <cell r="C504" t="str">
            <v>G4 compatible</v>
          </cell>
          <cell r="D504">
            <v>850000</v>
          </cell>
        </row>
        <row r="505">
          <cell r="A505" t="str">
            <v>367047-B21</v>
          </cell>
          <cell r="B505" t="str">
            <v>HP NC320T PCI Express single port Gigabit Server Adapter</v>
          </cell>
          <cell r="C505" t="str">
            <v>DL145,ML150 G2,ML350 G4,DL360 G4,DL380 G4
DL580 G3</v>
          </cell>
          <cell r="D505">
            <v>220000</v>
          </cell>
        </row>
        <row r="508">
          <cell r="A508" t="str">
            <v>UPS &amp; Options</v>
          </cell>
        </row>
        <row r="510">
          <cell r="A510" t="str">
            <v>Rack Type UPS</v>
          </cell>
        </row>
        <row r="511">
          <cell r="A511" t="str">
            <v>207552-B22</v>
          </cell>
          <cell r="B511" t="str">
            <v>UPS R12000 XR, N+x (High Voltage)</v>
          </cell>
          <cell r="D511">
            <v>28650000</v>
          </cell>
        </row>
        <row r="512">
          <cell r="A512" t="str">
            <v>326529-B31</v>
          </cell>
          <cell r="B512" t="str">
            <v>UPS R5500 XR</v>
          </cell>
          <cell r="D512">
            <v>8530000</v>
          </cell>
        </row>
        <row r="513">
          <cell r="A513" t="str">
            <v>204404-B31</v>
          </cell>
          <cell r="B513" t="str">
            <v>UPS R1500 XR</v>
          </cell>
          <cell r="D513">
            <v>2130000</v>
          </cell>
        </row>
        <row r="514">
          <cell r="A514" t="str">
            <v>192186-B31</v>
          </cell>
          <cell r="B514" t="str">
            <v>UPS R3000 XR</v>
          </cell>
          <cell r="D514">
            <v>3550000</v>
          </cell>
        </row>
        <row r="516">
          <cell r="A516" t="str">
            <v>Tower Type UPS</v>
          </cell>
        </row>
        <row r="517">
          <cell r="A517" t="str">
            <v>204451-B31</v>
          </cell>
          <cell r="B517" t="str">
            <v>HP UPS T2200 XR</v>
          </cell>
          <cell r="D517">
            <v>1630000</v>
          </cell>
        </row>
        <row r="518">
          <cell r="A518" t="str">
            <v>204155-B31</v>
          </cell>
          <cell r="B518" t="str">
            <v xml:space="preserve">HP UPS T1000 XR </v>
          </cell>
          <cell r="D518">
            <v>920000</v>
          </cell>
        </row>
        <row r="520">
          <cell r="A520" t="str">
            <v>UPS Options</v>
          </cell>
        </row>
        <row r="521">
          <cell r="A521" t="str">
            <v>192185-B21</v>
          </cell>
          <cell r="B521" t="str">
            <v>Six Port Card</v>
          </cell>
          <cell r="D521">
            <v>550000</v>
          </cell>
        </row>
        <row r="522">
          <cell r="A522" t="str">
            <v>192189-B21</v>
          </cell>
          <cell r="B522" t="str">
            <v>SNMP/Serial Port Card</v>
          </cell>
          <cell r="D522">
            <v>850000</v>
          </cell>
        </row>
        <row r="523">
          <cell r="A523" t="str">
            <v>326564-B21</v>
          </cell>
          <cell r="B523" t="str">
            <v>Extended Runtime Module (ERM), R5500 XR</v>
          </cell>
          <cell r="C523" t="str">
            <v>UPS R5500</v>
          </cell>
          <cell r="D523">
            <v>2550000</v>
          </cell>
        </row>
        <row r="524">
          <cell r="A524" t="str">
            <v>217800-B21</v>
          </cell>
          <cell r="B524" t="str">
            <v>Extended Runtime Module(ERM), R12000XR</v>
          </cell>
          <cell r="C524" t="str">
            <v>UPS R12000XR</v>
          </cell>
          <cell r="D524">
            <v>4430000</v>
          </cell>
        </row>
        <row r="525">
          <cell r="A525" t="str">
            <v>218967-B21</v>
          </cell>
          <cell r="B525" t="str">
            <v>Extended Runtime Module (ERM), T1000 XR</v>
          </cell>
          <cell r="C525" t="str">
            <v>UPS T1000XR</v>
          </cell>
          <cell r="D525">
            <v>1030000</v>
          </cell>
        </row>
        <row r="526">
          <cell r="A526" t="str">
            <v>218971-B21</v>
          </cell>
          <cell r="B526" t="str">
            <v>Extended Runtime Module (ERM), R1500 XR</v>
          </cell>
          <cell r="C526" t="str">
            <v>UPS R1500XR</v>
          </cell>
          <cell r="D526">
            <v>1720000</v>
          </cell>
        </row>
        <row r="527">
          <cell r="A527" t="str">
            <v>218969-B21</v>
          </cell>
          <cell r="B527" t="str">
            <v>Extended Runtime Module (ERM), T1500/T2200XR</v>
          </cell>
          <cell r="C527" t="str">
            <v>UPS T1500XR, UPS T2200XR</v>
          </cell>
          <cell r="D527">
            <v>1100000</v>
          </cell>
        </row>
        <row r="528">
          <cell r="A528" t="str">
            <v>192188-B21</v>
          </cell>
          <cell r="B528" t="str">
            <v>Extended Runtime Module, R3000 XR</v>
          </cell>
          <cell r="C528" t="str">
            <v>UPS R3000XR</v>
          </cell>
          <cell r="D528">
            <v>2810000</v>
          </cell>
        </row>
        <row r="529">
          <cell r="A529" t="str">
            <v>325361-B21</v>
          </cell>
          <cell r="B529" t="str">
            <v>R12000 XR Back Plate Receptacle Kit</v>
          </cell>
          <cell r="C529" t="str">
            <v>UPS R12000XR</v>
          </cell>
          <cell r="D529">
            <v>1080000</v>
          </cell>
        </row>
        <row r="532">
          <cell r="A532" t="str">
            <v>Misc. OPTIONS</v>
          </cell>
        </row>
        <row r="534">
          <cell r="A534" t="str">
            <v>REMOTE MANAGEMENT</v>
          </cell>
        </row>
        <row r="535">
          <cell r="A535" t="str">
            <v>227251-371</v>
          </cell>
          <cell r="B535" t="str">
            <v>Remote Insight Lights-Out Edition II</v>
          </cell>
          <cell r="C535" t="str">
            <v>DL590/64, PL8500 DC, BL 제외</v>
          </cell>
          <cell r="D535">
            <v>760000</v>
          </cell>
        </row>
        <row r="536">
          <cell r="A536" t="str">
            <v>201493-B21</v>
          </cell>
          <cell r="B536" t="str">
            <v>New 220V High-Line PDU Power Cord for Remote Insight Board</v>
          </cell>
          <cell r="D536">
            <v>60000</v>
          </cell>
        </row>
        <row r="538">
          <cell r="A538" t="str">
            <v>CD-ROM / DVD-ROM</v>
          </cell>
        </row>
        <row r="539">
          <cell r="A539" t="str">
            <v>331346-B21</v>
          </cell>
          <cell r="B539" t="str">
            <v>CD-RW/DVD-ROM 48X Combo Drive Option Kit</v>
          </cell>
          <cell r="C539" t="str">
            <v>Mostly ML Series Servers</v>
          </cell>
          <cell r="D539">
            <v>210000</v>
          </cell>
        </row>
        <row r="540">
          <cell r="A540" t="str">
            <v>331903-B21</v>
          </cell>
          <cell r="B540" t="str">
            <v>Slim Line CD-RW/DVD-ROM 24X Combo Drive Option Kit</v>
          </cell>
          <cell r="C540" t="str">
            <v>Mostly DL Series Servers</v>
          </cell>
          <cell r="D540">
            <v>310000</v>
          </cell>
        </row>
        <row r="543">
          <cell r="A543" t="str">
            <v>RACK &amp; OPTIONS</v>
          </cell>
        </row>
        <row r="545">
          <cell r="A545" t="str">
            <v>Racks</v>
          </cell>
        </row>
        <row r="546">
          <cell r="A546" t="str">
            <v>245160-B21</v>
          </cell>
          <cell r="B546" t="str">
            <v xml:space="preserve">Rack 10647 - 47U 일반포장 Pallet </v>
          </cell>
          <cell r="D546">
            <v>4380000</v>
          </cell>
        </row>
        <row r="547">
          <cell r="A547" t="str">
            <v>245161-B21</v>
          </cell>
          <cell r="B547" t="str">
            <v>Rack 10642 - 42U, 일반 포장 Pallet</v>
          </cell>
          <cell r="D547">
            <v>3970000</v>
          </cell>
        </row>
        <row r="548">
          <cell r="A548" t="str">
            <v>245162-B21</v>
          </cell>
          <cell r="B548" t="str">
            <v>Rack 10636 - 36U 일반 포장 Pallet</v>
          </cell>
          <cell r="D548">
            <v>4070000</v>
          </cell>
        </row>
        <row r="549">
          <cell r="A549" t="str">
            <v>245163-B21</v>
          </cell>
          <cell r="B549" t="str">
            <v>Rack 10622 - 22U, 일반 포장 Pallet</v>
          </cell>
          <cell r="C549" t="str">
            <v>Side Panel 포함</v>
          </cell>
          <cell r="D549">
            <v>4560000</v>
          </cell>
        </row>
        <row r="550">
          <cell r="A550" t="str">
            <v>257415-B21</v>
          </cell>
          <cell r="B550" t="str">
            <v>Rack 10842 - 42U 800mm 광폭형 Pallet</v>
          </cell>
          <cell r="D550">
            <v>5910000</v>
          </cell>
        </row>
        <row r="551">
          <cell r="B551" t="str">
            <v>* Wider Version of 245161-B21</v>
          </cell>
        </row>
        <row r="553">
          <cell r="A553" t="str">
            <v>Universal Rack Accessories</v>
          </cell>
        </row>
        <row r="554">
          <cell r="A554" t="str">
            <v>255486-B21</v>
          </cell>
          <cell r="B554" t="str">
            <v>Side Panel 47U 10000 Series</v>
          </cell>
          <cell r="C554" t="str">
            <v>Rack 10000 Series</v>
          </cell>
          <cell r="D554">
            <v>1090000</v>
          </cell>
        </row>
        <row r="555">
          <cell r="A555" t="str">
            <v>246099-B21</v>
          </cell>
          <cell r="B555" t="str">
            <v>Side Panel 42U 10000 Series</v>
          </cell>
          <cell r="C555" t="str">
            <v>Rack 10000 Series</v>
          </cell>
          <cell r="D555">
            <v>1060000</v>
          </cell>
        </row>
        <row r="556">
          <cell r="A556" t="str">
            <v>246102-B21</v>
          </cell>
          <cell r="B556" t="str">
            <v>Side Panel 36U 10000 Series</v>
          </cell>
          <cell r="C556" t="str">
            <v>Rack 10000 Series</v>
          </cell>
          <cell r="D556">
            <v>1070000</v>
          </cell>
        </row>
        <row r="557">
          <cell r="A557" t="str">
            <v>120672-B21</v>
          </cell>
          <cell r="B557" t="str">
            <v>Ballast Kit (used primarily in CTO environment)</v>
          </cell>
          <cell r="C557" t="str">
            <v>Rack 9000 Series</v>
          </cell>
          <cell r="D557">
            <v>1260000</v>
          </cell>
        </row>
        <row r="558">
          <cell r="A558" t="str">
            <v>255488-B21</v>
          </cell>
          <cell r="B558" t="str">
            <v>800mm Stabilizer Option Kit</v>
          </cell>
          <cell r="C558" t="str">
            <v>10842 Rack</v>
          </cell>
          <cell r="D558">
            <v>650000</v>
          </cell>
        </row>
        <row r="559">
          <cell r="A559" t="str">
            <v>246107-B21</v>
          </cell>
          <cell r="B559" t="str">
            <v>600mm Stabilizer Option Kit for 10000 Series</v>
          </cell>
          <cell r="C559" t="str">
            <v>Rack 10000 Series</v>
          </cell>
          <cell r="D559">
            <v>540000</v>
          </cell>
        </row>
        <row r="560">
          <cell r="A560" t="str">
            <v>260457-B21</v>
          </cell>
          <cell r="B560" t="str">
            <v>Grounding Option Kit (9000/10000)</v>
          </cell>
          <cell r="C560" t="str">
            <v>All</v>
          </cell>
          <cell r="D560">
            <v>160000</v>
          </cell>
        </row>
        <row r="561">
          <cell r="A561" t="str">
            <v>257413-B21</v>
          </cell>
          <cell r="B561" t="str">
            <v>Fan Kit 110VAC for R10000</v>
          </cell>
          <cell r="C561" t="str">
            <v>Rack 10000 Series</v>
          </cell>
          <cell r="D561">
            <v>1040000</v>
          </cell>
        </row>
        <row r="562">
          <cell r="A562" t="str">
            <v>257414-B21</v>
          </cell>
          <cell r="B562" t="str">
            <v>Fan Kit 220VAC for R10000</v>
          </cell>
          <cell r="C562" t="str">
            <v>Rack 10000 Series</v>
          </cell>
          <cell r="D562">
            <v>1050000</v>
          </cell>
        </row>
        <row r="563">
          <cell r="A563" t="str">
            <v>AF072A</v>
          </cell>
          <cell r="B563" t="str">
            <v>HP 1U Universal Blanking Panel Kit (10 panels)</v>
          </cell>
          <cell r="D563">
            <v>80000</v>
          </cell>
        </row>
        <row r="564">
          <cell r="A564" t="str">
            <v>AF073A</v>
          </cell>
          <cell r="B564" t="str">
            <v>HP 1U Universal Blanking Panel Kit (100 panels)</v>
          </cell>
          <cell r="D564">
            <v>700000</v>
          </cell>
        </row>
        <row r="565">
          <cell r="A565" t="str">
            <v>332558-B21</v>
          </cell>
          <cell r="B565" t="str">
            <v>Adjustable Rail Assemblies</v>
          </cell>
          <cell r="C565" t="str">
            <v>All Rack Mount Components</v>
          </cell>
          <cell r="D565">
            <v>80000</v>
          </cell>
        </row>
        <row r="566">
          <cell r="A566" t="str">
            <v>234672-B21</v>
          </cell>
          <cell r="B566" t="str">
            <v>100KG Sliding Shelf Kit</v>
          </cell>
          <cell r="D566">
            <v>730000</v>
          </cell>
        </row>
        <row r="567">
          <cell r="A567" t="str">
            <v>248929-B21</v>
          </cell>
          <cell r="B567" t="str">
            <v>Baying Kit  10000 Series</v>
          </cell>
          <cell r="C567" t="str">
            <v>Rack 10000 Series</v>
          </cell>
          <cell r="D567">
            <v>100000</v>
          </cell>
        </row>
        <row r="568">
          <cell r="A568" t="str">
            <v>248931-B21</v>
          </cell>
          <cell r="B568" t="str">
            <v>9000/10000 Offset Baying Kit</v>
          </cell>
          <cell r="C568" t="str">
            <v>All</v>
          </cell>
          <cell r="D568">
            <v>490000</v>
          </cell>
        </row>
        <row r="569">
          <cell r="A569" t="str">
            <v>AF001A</v>
          </cell>
          <cell r="B569" t="str">
            <v>HP Universal Rack 10642 G2 Pallet ALL</v>
          </cell>
          <cell r="C569" t="str">
            <v xml:space="preserve">Rack 10000 G2 series </v>
          </cell>
          <cell r="D569">
            <v>4250000</v>
          </cell>
        </row>
        <row r="570">
          <cell r="A570" t="str">
            <v>AF002A</v>
          </cell>
          <cell r="B570" t="str">
            <v>HP Universal Rack 10642 G2 Shock ALL</v>
          </cell>
          <cell r="C570" t="str">
            <v>Rack 10000 G2 series</v>
          </cell>
          <cell r="D570">
            <v>6515000</v>
          </cell>
        </row>
        <row r="571">
          <cell r="A571" t="str">
            <v>AF003A</v>
          </cell>
          <cell r="B571" t="str">
            <v>HP Universal Rack 10642 G2 Crated ALL</v>
          </cell>
          <cell r="C571" t="str">
            <v>Rack 10000 G2 series</v>
          </cell>
          <cell r="D571">
            <v>4490000</v>
          </cell>
        </row>
        <row r="572">
          <cell r="A572" t="str">
            <v>AF004A</v>
          </cell>
          <cell r="B572" t="str">
            <v>HP Rack 10642 G2 w/Extn Shock ALL</v>
          </cell>
          <cell r="D572">
            <v>8152000</v>
          </cell>
        </row>
        <row r="573">
          <cell r="A573" t="str">
            <v>AF005A</v>
          </cell>
          <cell r="B573" t="str">
            <v>HP Rack 10642 G2 (no door) Shock ALL</v>
          </cell>
          <cell r="D573">
            <v>6515000</v>
          </cell>
          <cell r="E573" t="str">
            <v>EOL</v>
          </cell>
        </row>
        <row r="574">
          <cell r="A574" t="str">
            <v>AF006A</v>
          </cell>
          <cell r="B574" t="str">
            <v>HP Rack 10642 G2w/extn(no door)Shock ALL</v>
          </cell>
          <cell r="D574">
            <v>8152000</v>
          </cell>
          <cell r="E574" t="str">
            <v>EOL</v>
          </cell>
        </row>
        <row r="575">
          <cell r="A575" t="str">
            <v>AF009A</v>
          </cell>
          <cell r="B575" t="str">
            <v>HP Universal 10642 G2 Front Door ALL</v>
          </cell>
          <cell r="D575">
            <v>990000</v>
          </cell>
        </row>
        <row r="576">
          <cell r="A576" t="str">
            <v>AF011A</v>
          </cell>
          <cell r="B576" t="str">
            <v>HP Universal Rack 10636 G2 Pallet ALL</v>
          </cell>
          <cell r="D576">
            <v>3990000</v>
          </cell>
        </row>
        <row r="577">
          <cell r="A577" t="str">
            <v>AF012A</v>
          </cell>
          <cell r="B577" t="str">
            <v>HP Universal Rack 10636 G2 Shock ALL</v>
          </cell>
          <cell r="D577">
            <v>6380000</v>
          </cell>
        </row>
        <row r="578">
          <cell r="A578" t="str">
            <v>AF013A</v>
          </cell>
          <cell r="B578" t="str">
            <v>HP Universal Rack 10636 G2 Crated ALL</v>
          </cell>
          <cell r="D578">
            <v>4350000</v>
          </cell>
        </row>
        <row r="579">
          <cell r="A579" t="str">
            <v>AF014A</v>
          </cell>
          <cell r="B579" t="str">
            <v>HP Rack 10636 G2 w/Extn Shock ALL</v>
          </cell>
          <cell r="D579">
            <v>8015000</v>
          </cell>
        </row>
        <row r="580">
          <cell r="A580" t="str">
            <v>AF015A</v>
          </cell>
          <cell r="B580" t="str">
            <v>HP Rack 10636 G2 (no door) Shock ALL</v>
          </cell>
          <cell r="D580">
            <v>6380000</v>
          </cell>
          <cell r="E580" t="str">
            <v>EOL</v>
          </cell>
        </row>
        <row r="581">
          <cell r="A581" t="str">
            <v>AF016A</v>
          </cell>
          <cell r="B581" t="str">
            <v>HP Rack 10636 G2w/extn(no door)Shock ALL</v>
          </cell>
          <cell r="D581">
            <v>8015000</v>
          </cell>
          <cell r="E581" t="str">
            <v>EOL</v>
          </cell>
        </row>
        <row r="582">
          <cell r="A582" t="str">
            <v>AF019A</v>
          </cell>
          <cell r="B582" t="str">
            <v>HP Universal 10636 G2 Front Door ALL</v>
          </cell>
          <cell r="D582">
            <v>990000</v>
          </cell>
        </row>
        <row r="583">
          <cell r="A583" t="str">
            <v>AF054A</v>
          </cell>
          <cell r="B583" t="str">
            <v>HP 10642 G2 Sidepanel ALL</v>
          </cell>
          <cell r="D583">
            <v>1060000</v>
          </cell>
        </row>
        <row r="584">
          <cell r="A584" t="str">
            <v>AF056A</v>
          </cell>
          <cell r="B584" t="str">
            <v>HP 10636 G2 Sidepanel ALL</v>
          </cell>
          <cell r="D584">
            <v>960000</v>
          </cell>
        </row>
        <row r="585">
          <cell r="A585" t="str">
            <v>AF058A</v>
          </cell>
          <cell r="B585" t="str">
            <v>HP 42U Rack Rear Extension ALL</v>
          </cell>
          <cell r="D585">
            <v>1940000</v>
          </cell>
        </row>
        <row r="586">
          <cell r="A586" t="str">
            <v>AF060A</v>
          </cell>
          <cell r="B586" t="str">
            <v>HP 36U Rack Rear Extension ALL</v>
          </cell>
          <cell r="D586">
            <v>1840000</v>
          </cell>
        </row>
        <row r="587">
          <cell r="A587" t="str">
            <v>AF062A</v>
          </cell>
          <cell r="B587" t="str">
            <v>HP 10K G2 Stabilizer 600W ALL</v>
          </cell>
          <cell r="D587">
            <v>590000</v>
          </cell>
        </row>
        <row r="588">
          <cell r="A588" t="str">
            <v>AF064A</v>
          </cell>
          <cell r="B588" t="str">
            <v>HP 10K G2 Stabilizer 600W Hvy Dty ALL</v>
          </cell>
          <cell r="D588">
            <v>725000</v>
          </cell>
        </row>
        <row r="589">
          <cell r="A589" t="str">
            <v>AF074A</v>
          </cell>
          <cell r="B589" t="str">
            <v>HP Rack Grounding Kit</v>
          </cell>
          <cell r="D589">
            <v>188000</v>
          </cell>
        </row>
        <row r="590">
          <cell r="A590" t="str">
            <v>AF076A</v>
          </cell>
          <cell r="B590" t="str">
            <v>HP 10K G2 Rack Tie Down 600W</v>
          </cell>
          <cell r="D590">
            <v>624000</v>
          </cell>
        </row>
        <row r="591">
          <cell r="A591" t="str">
            <v>AF079A</v>
          </cell>
          <cell r="B591" t="str">
            <v>HP MCS Water Hook-up Kit</v>
          </cell>
          <cell r="C591" t="str">
            <v>Modular Cooling System</v>
          </cell>
          <cell r="D591">
            <v>6490000</v>
          </cell>
        </row>
        <row r="592">
          <cell r="A592" t="str">
            <v>AF098A</v>
          </cell>
          <cell r="B592" t="str">
            <v>HP Modular Cooling System All</v>
          </cell>
          <cell r="C592" t="str">
            <v>Modular Cooling System</v>
          </cell>
          <cell r="D592">
            <v>136000000</v>
          </cell>
        </row>
        <row r="593">
          <cell r="A593" t="str">
            <v>AF400A</v>
          </cell>
          <cell r="B593" t="str">
            <v>HP PDU Management Module</v>
          </cell>
          <cell r="D593">
            <v>543000</v>
          </cell>
        </row>
        <row r="594">
          <cell r="A594" t="str">
            <v>379820-B21</v>
          </cell>
          <cell r="B594" t="str">
            <v>HP Rack Cable Mgmt Velcro Clips</v>
          </cell>
          <cell r="D594">
            <v>270000</v>
          </cell>
        </row>
        <row r="595">
          <cell r="A595" t="str">
            <v>AF500A</v>
          </cell>
          <cell r="B595" t="str">
            <v>HP 2, 7X C-13 MOD PDU STK</v>
          </cell>
          <cell r="D595">
            <v>434000</v>
          </cell>
          <cell r="E595" t="str">
            <v>New</v>
          </cell>
        </row>
        <row r="596">
          <cell r="A596" t="str">
            <v>AF507A</v>
          </cell>
          <cell r="B596" t="str">
            <v>HP PWR Monitor PDU Dual 3PH 16A</v>
          </cell>
          <cell r="D596">
            <v>3698000</v>
          </cell>
          <cell r="E596" t="str">
            <v>New</v>
          </cell>
        </row>
        <row r="597">
          <cell r="A597" t="str">
            <v>AF508A</v>
          </cell>
          <cell r="B597" t="str">
            <v>HP PWR Monitor PDU Singlel 3PH 16A</v>
          </cell>
          <cell r="D597">
            <v>2207000</v>
          </cell>
          <cell r="E597" t="str">
            <v>New</v>
          </cell>
        </row>
        <row r="598">
          <cell r="A598" t="str">
            <v>AF509A</v>
          </cell>
          <cell r="B598" t="str">
            <v>HP PWR Monitor PDU Dual 1PH 32A</v>
          </cell>
          <cell r="D598">
            <v>3816000</v>
          </cell>
          <cell r="E598" t="str">
            <v>New</v>
          </cell>
        </row>
        <row r="599">
          <cell r="A599" t="str">
            <v>AF510A</v>
          </cell>
          <cell r="B599" t="str">
            <v xml:space="preserve">HP PWR Monitor PDU Single 1PH 32A </v>
          </cell>
          <cell r="D599">
            <v>2285000</v>
          </cell>
          <cell r="E599" t="str">
            <v>New</v>
          </cell>
        </row>
        <row r="600">
          <cell r="A600" t="str">
            <v>AF915A</v>
          </cell>
          <cell r="B600" t="str">
            <v>HP PWR Monitoring PDU 1ph 32A</v>
          </cell>
          <cell r="D600">
            <v>2313000</v>
          </cell>
          <cell r="E600" t="str">
            <v>New</v>
          </cell>
        </row>
        <row r="601">
          <cell r="A601" t="str">
            <v>AF560A</v>
          </cell>
          <cell r="B601" t="str">
            <v>HP PWR CRD, 1.83m,10A,C13</v>
          </cell>
          <cell r="D601">
            <v>31000</v>
          </cell>
          <cell r="E601" t="str">
            <v>New</v>
          </cell>
        </row>
        <row r="602">
          <cell r="A602" t="str">
            <v>AF428A</v>
          </cell>
          <cell r="B602" t="str">
            <v>HP Six Port Card</v>
          </cell>
          <cell r="D602">
            <v>1107000</v>
          </cell>
          <cell r="E602" t="str">
            <v>New</v>
          </cell>
        </row>
        <row r="603">
          <cell r="A603" t="str">
            <v>AF427A</v>
          </cell>
          <cell r="B603" t="str">
            <v>HP SNMP/Serial Port Card</v>
          </cell>
          <cell r="D603">
            <v>1775000</v>
          </cell>
          <cell r="E603" t="str">
            <v>New</v>
          </cell>
        </row>
        <row r="604">
          <cell r="A604" t="str">
            <v>AF412A</v>
          </cell>
          <cell r="B604" t="str">
            <v>HP R/T2200 2-U ERM</v>
          </cell>
          <cell r="D604">
            <v>2818000</v>
          </cell>
          <cell r="E604" t="str">
            <v>New</v>
          </cell>
        </row>
        <row r="605">
          <cell r="A605" t="str">
            <v>417705-B21</v>
          </cell>
          <cell r="B605" t="str">
            <v>HP T/R CONV TRAY UNIVERSAL Kit ALL</v>
          </cell>
          <cell r="D605">
            <v>1106000</v>
          </cell>
          <cell r="E605" t="str">
            <v>New</v>
          </cell>
        </row>
        <row r="607">
          <cell r="A607" t="str">
            <v>Monitor Options</v>
          </cell>
        </row>
        <row r="608">
          <cell r="A608" t="str">
            <v>AG066A</v>
          </cell>
          <cell r="B608" t="str">
            <v>TFT7600 Rack Mounted Monitor</v>
          </cell>
          <cell r="C608" t="str">
            <v>All Racks</v>
          </cell>
          <cell r="D608">
            <v>3030000</v>
          </cell>
        </row>
        <row r="609">
          <cell r="A609" t="str">
            <v>348373-B21</v>
          </cell>
          <cell r="B609" t="str">
            <v>TFT7210R Rack Mounted 17" Monitor</v>
          </cell>
          <cell r="C609" t="str">
            <v>All Racks</v>
          </cell>
          <cell r="D609">
            <v>3060000</v>
          </cell>
        </row>
        <row r="610">
          <cell r="A610" t="str">
            <v>253449-B21</v>
          </cell>
          <cell r="B610" t="str">
            <v>Monitor/Utility Shelf Graphite</v>
          </cell>
          <cell r="C610" t="str">
            <v>All Racks</v>
          </cell>
          <cell r="D610">
            <v>320000</v>
          </cell>
        </row>
        <row r="611">
          <cell r="A611" t="str">
            <v>AG086A</v>
          </cell>
          <cell r="B611" t="str">
            <v xml:space="preserve">HP 1U Keyboard with USB </v>
          </cell>
          <cell r="C611" t="str">
            <v>All Racks</v>
          </cell>
          <cell r="D611">
            <v>940000</v>
          </cell>
        </row>
        <row r="612">
          <cell r="A612" t="str">
            <v>287139-B21</v>
          </cell>
          <cell r="B612" t="str">
            <v>Input Device Adjustable Rails                                       *257054-B31, 281683-B21, 221546-B31 3rd Party Rack에 탑재시 필요</v>
          </cell>
          <cell r="C612" t="str">
            <v>All Racks</v>
          </cell>
          <cell r="D612">
            <v>80000</v>
          </cell>
        </row>
        <row r="614">
          <cell r="A614" t="str">
            <v>287138-B21</v>
          </cell>
          <cell r="B614" t="str">
            <v>Input Device Telco Rails                                              *257054-B31, 281683-B21, 221546-B31 Telco Rack에 탑재시 필요</v>
          </cell>
          <cell r="C614" t="str">
            <v>All Racks</v>
          </cell>
          <cell r="D614">
            <v>110000</v>
          </cell>
        </row>
        <row r="617">
          <cell r="A617" t="str">
            <v>Power Distribution Units</v>
          </cell>
        </row>
        <row r="618">
          <cell r="A618" t="str">
            <v>142257-002</v>
          </cell>
          <cell r="B618" t="str">
            <v>PDU Cable Kit</v>
          </cell>
          <cell r="C618" t="str">
            <v>All Racks</v>
          </cell>
          <cell r="D618">
            <v>10000</v>
          </cell>
        </row>
        <row r="619">
          <cell r="A619" t="str">
            <v>313227-B21</v>
          </cell>
          <cell r="B619" t="str">
            <v>DL580G2/G3/G4 C19-C14 PWRCRD 6FT ALL ALL</v>
          </cell>
          <cell r="D619">
            <v>29000</v>
          </cell>
        </row>
        <row r="620">
          <cell r="A620" t="str">
            <v>252663-B24</v>
          </cell>
          <cell r="B620" t="str">
            <v>16A Model - mPDU, 16A High</v>
          </cell>
          <cell r="C620" t="str">
            <v>Control Unit 입력전원부 : IEC320-C20 (분리 가능)
Extension Bar 코드연결 부분 : C13
Extension Bar : 2개</v>
          </cell>
          <cell r="D620">
            <v>460000</v>
          </cell>
        </row>
        <row r="621">
          <cell r="A621" t="str">
            <v>252663-B31</v>
          </cell>
          <cell r="B621" t="str">
            <v>32A Model - mPDU, 32A, High</v>
          </cell>
          <cell r="C621" t="str">
            <v>Control Unit 입력전원부 : IEC309-32A
Extension Bar 코드연결 부분 : C13
Extension Bar : 4개</v>
          </cell>
          <cell r="D621">
            <v>820000</v>
          </cell>
        </row>
        <row r="622">
          <cell r="A622" t="str">
            <v>252663-B21</v>
          </cell>
          <cell r="B622" t="str">
            <v>40A Model - mPDU, 40A, High</v>
          </cell>
          <cell r="C622" t="str">
            <v>Control Unit 입력전원부 : Hardwire
Extension Bar 코드연결 부분 : 
 C13(8구 Extension Bar 3개)
 C19(4구 Extension Bar 1개)</v>
          </cell>
          <cell r="D622">
            <v>860000</v>
          </cell>
        </row>
        <row r="623">
          <cell r="A623" t="str">
            <v>252663-B33</v>
          </cell>
          <cell r="B623" t="str">
            <v>HP 32A HV Core Only Corded PDU</v>
          </cell>
          <cell r="D623">
            <v>720000</v>
          </cell>
        </row>
        <row r="624">
          <cell r="A624" t="str">
            <v>252663-B34</v>
          </cell>
          <cell r="B624" t="str">
            <v>HP 40A HV Core Only Corded PDU</v>
          </cell>
          <cell r="D624">
            <v>1190000</v>
          </cell>
        </row>
        <row r="625">
          <cell r="A625" t="str">
            <v>351655-B21</v>
          </cell>
          <cell r="B625" t="str">
            <v xml:space="preserve">Fixed Cord Extension Bars, 100 - 240 VAC </v>
          </cell>
          <cell r="C625" t="str">
            <v xml:space="preserve">2개의 PDU extension bars </v>
          </cell>
          <cell r="D625">
            <v>160000</v>
          </cell>
        </row>
        <row r="626">
          <cell r="A626" t="str">
            <v>310777-B21</v>
          </cell>
          <cell r="B626" t="str">
            <v>Third Party PDU Mounting Kit</v>
          </cell>
          <cell r="D626">
            <v>90000</v>
          </cell>
        </row>
        <row r="628">
          <cell r="A628" t="str">
            <v>Switch Box</v>
          </cell>
        </row>
        <row r="629">
          <cell r="A629" t="str">
            <v>262585-B21</v>
          </cell>
          <cell r="B629" t="str">
            <v>IP Console Switch 1x1x16 port                                   (1 remote user and 1 local user)</v>
          </cell>
          <cell r="C629" t="str">
            <v>All Racks</v>
          </cell>
          <cell r="D629">
            <v>8480000</v>
          </cell>
          <cell r="E629" t="str">
            <v>Disc.</v>
          </cell>
        </row>
        <row r="630">
          <cell r="A630" t="str">
            <v>262586-B21</v>
          </cell>
          <cell r="B630" t="str">
            <v>IP Console Switch 3x1x16 port                                      (3 remote users and 1 local user)</v>
          </cell>
          <cell r="C630" t="str">
            <v>All Racks</v>
          </cell>
          <cell r="D630">
            <v>11990000</v>
          </cell>
          <cell r="E630" t="str">
            <v>Disc.</v>
          </cell>
        </row>
        <row r="631">
          <cell r="A631" t="str">
            <v>AF600A</v>
          </cell>
          <cell r="B631" t="str">
            <v>HP 0X2X16 KVM Server Console,USB, SW</v>
          </cell>
          <cell r="C631" t="str">
            <v>All Racks</v>
          </cell>
          <cell r="D631">
            <v>7900000</v>
          </cell>
        </row>
        <row r="632">
          <cell r="A632" t="str">
            <v>AF601A</v>
          </cell>
          <cell r="B632" t="str">
            <v>HP 2X1X16 IP Console ,USB/VM,SW</v>
          </cell>
          <cell r="C632" t="str">
            <v>All Racks</v>
          </cell>
          <cell r="D632">
            <v>10900000</v>
          </cell>
        </row>
        <row r="633">
          <cell r="A633" t="str">
            <v>262587-B21</v>
          </cell>
          <cell r="B633" t="str">
            <v>IP Console Switch Interface adapter (8 pack)</v>
          </cell>
          <cell r="C633" t="str">
            <v>All Racks</v>
          </cell>
          <cell r="D633">
            <v>1180000</v>
          </cell>
        </row>
        <row r="634">
          <cell r="A634" t="str">
            <v>262588-B21</v>
          </cell>
          <cell r="B634" t="str">
            <v>IP Console Switch Interface adapter (single pack)</v>
          </cell>
          <cell r="C634" t="str">
            <v>All Racks</v>
          </cell>
          <cell r="D634">
            <v>150000</v>
          </cell>
        </row>
        <row r="635">
          <cell r="A635" t="str">
            <v>262589-B21</v>
          </cell>
          <cell r="B635" t="str">
            <v>IP Console Switch Expansion module</v>
          </cell>
          <cell r="C635" t="str">
            <v>All Racks</v>
          </cell>
          <cell r="D635">
            <v>270000</v>
          </cell>
        </row>
        <row r="636">
          <cell r="A636" t="str">
            <v>336044-B21</v>
          </cell>
          <cell r="B636" t="str">
            <v>1x8-Port KVM Server Console Switch</v>
          </cell>
          <cell r="C636" t="str">
            <v>All Racks(400337-B31 대체 제품)</v>
          </cell>
          <cell r="D636">
            <v>2600000</v>
          </cell>
        </row>
        <row r="637">
          <cell r="A637" t="str">
            <v>336045-B21</v>
          </cell>
          <cell r="B637" t="str">
            <v>2x16-Port KVM Sever Console Switch</v>
          </cell>
          <cell r="C637" t="str">
            <v>All Racks</v>
          </cell>
          <cell r="D637">
            <v>3320000</v>
          </cell>
        </row>
        <row r="638">
          <cell r="A638" t="str">
            <v>336047-B21</v>
          </cell>
          <cell r="B638" t="str">
            <v>KVM USB Console Interface Adapter – 1 pack</v>
          </cell>
          <cell r="C638" t="str">
            <v>All Racks</v>
          </cell>
          <cell r="D638">
            <v>190000</v>
          </cell>
        </row>
        <row r="639">
          <cell r="A639" t="str">
            <v>373035-B21</v>
          </cell>
          <cell r="B639" t="str">
            <v>HP KVM CAT5 Serial Intf Adptr 1pk ALL</v>
          </cell>
          <cell r="C639" t="str">
            <v>All Racks</v>
          </cell>
          <cell r="D639">
            <v>420000</v>
          </cell>
        </row>
        <row r="640">
          <cell r="A640" t="str">
            <v>371302-B21</v>
          </cell>
          <cell r="B640" t="str">
            <v>1x4 USB/PS2 KVM Switch-Rack Mt</v>
          </cell>
          <cell r="C640" t="str">
            <v>All Racks</v>
          </cell>
          <cell r="D640">
            <v>600000</v>
          </cell>
        </row>
        <row r="641">
          <cell r="A641" t="str">
            <v>371729-B21</v>
          </cell>
          <cell r="B641" t="str">
            <v>KVM USB Cbl w/audio 6ft 2ea</v>
          </cell>
          <cell r="C641" t="str">
            <v>All Racks</v>
          </cell>
          <cell r="D641">
            <v>90000</v>
          </cell>
        </row>
        <row r="642">
          <cell r="A642" t="str">
            <v>371730-B21</v>
          </cell>
          <cell r="B642" t="str">
            <v>KVM PS2 Cbl w/audio 6ft 2ea</v>
          </cell>
          <cell r="C642" t="str">
            <v>All Racks</v>
          </cell>
          <cell r="D642">
            <v>90000</v>
          </cell>
        </row>
        <row r="643">
          <cell r="A643" t="str">
            <v>376165-B22</v>
          </cell>
          <cell r="B643" t="str">
            <v>Voltaire IB 4X SDR 24P EXT Mgd Switch</v>
          </cell>
          <cell r="D643">
            <v>43129000</v>
          </cell>
          <cell r="E643" t="str">
            <v>New</v>
          </cell>
        </row>
        <row r="644">
          <cell r="A644" t="str">
            <v>376166-B22</v>
          </cell>
          <cell r="B644" t="str">
            <v>Voltaire IB 4X SDR 24P INT Mgd Switch</v>
          </cell>
          <cell r="D644">
            <v>55435000</v>
          </cell>
          <cell r="E644" t="str">
            <v>New</v>
          </cell>
        </row>
        <row r="646">
          <cell r="A646" t="str">
            <v>Rack Cables &amp; Cable Management</v>
          </cell>
        </row>
        <row r="647">
          <cell r="A647" t="str">
            <v>263474-B22</v>
          </cell>
          <cell r="B647" t="str">
            <v>CAT5 UTP Cables 6ft (8/pack)</v>
          </cell>
          <cell r="C647" t="str">
            <v>IP Console Switch</v>
          </cell>
          <cell r="D647">
            <v>50000</v>
          </cell>
        </row>
        <row r="648">
          <cell r="B648" t="str">
            <v>Unshielded Category 5 cables with RJ45 connectors</v>
          </cell>
        </row>
        <row r="649">
          <cell r="A649" t="str">
            <v>263474-B23</v>
          </cell>
          <cell r="B649" t="str">
            <v>CAT5 UTP Cables 12ft (8/pack)</v>
          </cell>
          <cell r="C649" t="str">
            <v>IP Console Switch</v>
          </cell>
          <cell r="D649">
            <v>60000</v>
          </cell>
        </row>
        <row r="650">
          <cell r="B650" t="str">
            <v>Unshielded Category 5 cables with RJ45 connectors</v>
          </cell>
        </row>
        <row r="651">
          <cell r="A651" t="str">
            <v>263474-B24</v>
          </cell>
          <cell r="B651" t="str">
            <v>CAT5 UTP Cables 20ft (4/pack)</v>
          </cell>
          <cell r="C651" t="str">
            <v>IP Console Switch</v>
          </cell>
          <cell r="D651">
            <v>50000</v>
          </cell>
        </row>
        <row r="652">
          <cell r="B652" t="str">
            <v>Unshielded Category 5 cables with RJ45 connectors</v>
          </cell>
        </row>
        <row r="653">
          <cell r="A653" t="str">
            <v>263474-B25</v>
          </cell>
          <cell r="B653" t="str">
            <v>CAT5 UTP Cables 40ft (1/pack)</v>
          </cell>
          <cell r="C653" t="str">
            <v>IP Console Switch</v>
          </cell>
          <cell r="D653">
            <v>30000</v>
          </cell>
        </row>
        <row r="654">
          <cell r="B654" t="str">
            <v>Unshielded Category 5 cables with RJ45 connectors</v>
          </cell>
        </row>
        <row r="655">
          <cell r="A655" t="str">
            <v>168233-B21</v>
          </cell>
          <cell r="B655" t="str">
            <v>Cable Management D Rings</v>
          </cell>
          <cell r="C655" t="str">
            <v>Rack 9000/10000 Series</v>
          </cell>
          <cell r="D655">
            <v>40000</v>
          </cell>
        </row>
        <row r="656">
          <cell r="A656" t="str">
            <v>292407-B21</v>
          </cell>
          <cell r="B656" t="str">
            <v xml:space="preserve">Netelligent Cable Management Kit </v>
          </cell>
          <cell r="C656" t="str">
            <v>All Racks</v>
          </cell>
          <cell r="D656">
            <v>430000</v>
          </cell>
        </row>
        <row r="657">
          <cell r="A657" t="str">
            <v>ProLiant Essential Software</v>
          </cell>
        </row>
        <row r="659">
          <cell r="A659" t="str">
            <v>ProLiant Essentials Value Pack</v>
          </cell>
        </row>
        <row r="660">
          <cell r="A660" t="str">
            <v>267196-B21</v>
          </cell>
          <cell r="B660" t="str">
            <v>Rapid Deployment Pack Software  1user</v>
          </cell>
          <cell r="D660">
            <v>305000</v>
          </cell>
        </row>
        <row r="661">
          <cell r="A661" t="str">
            <v>269817-B21</v>
          </cell>
          <cell r="B661" t="str">
            <v xml:space="preserve">Rapid Deployment Pack 10user </v>
          </cell>
          <cell r="D661">
            <v>3017000</v>
          </cell>
        </row>
        <row r="662">
          <cell r="A662" t="str">
            <v>302127-B21</v>
          </cell>
          <cell r="B662" t="str">
            <v>Rapid Deployment Pack - Flexible Quantity License Kit</v>
          </cell>
          <cell r="D662">
            <v>305000</v>
          </cell>
        </row>
        <row r="663">
          <cell r="A663" t="str">
            <v>263825-B21</v>
          </cell>
          <cell r="B663" t="str">
            <v>Integrated Lights-Out Advance Pack - 1 License</v>
          </cell>
          <cell r="C663" t="str">
            <v>DL360G2, DL360G3, ML370G3, DL380G3, DL380G3 Packaged Cluster, DL560, DL580G2, DL740</v>
          </cell>
          <cell r="D663">
            <v>1015000</v>
          </cell>
        </row>
        <row r="664">
          <cell r="A664" t="str">
            <v>302280-B21</v>
          </cell>
          <cell r="B664" t="str">
            <v>Integrated Lights-Out Advance Pack 
- Flexible Quantity License Kit</v>
          </cell>
          <cell r="C664" t="str">
            <v>DL360G2, DL360G3, ML370G3, DL380G3, DL380G3 Packaged Cluster, DL560, DL580G2, DL740</v>
          </cell>
          <cell r="D664">
            <v>1015000</v>
          </cell>
        </row>
        <row r="665">
          <cell r="A665" t="str">
            <v>303284-B21</v>
          </cell>
          <cell r="B665" t="str">
            <v xml:space="preserve">Workload Management Pack v2.0 - 1 License </v>
          </cell>
          <cell r="C665" t="str">
            <v>See Each SVR Spec</v>
          </cell>
          <cell r="D665">
            <v>1279000</v>
          </cell>
        </row>
        <row r="666">
          <cell r="A666" t="str">
            <v>294744-B21</v>
          </cell>
          <cell r="B666" t="str">
            <v xml:space="preserve">Workload Management Pack v2.0 - Flexible Quantity License Kit </v>
          </cell>
          <cell r="D666">
            <v>1279000</v>
          </cell>
        </row>
        <row r="667">
          <cell r="A667" t="str">
            <v>306696-B21</v>
          </cell>
          <cell r="B667" t="str">
            <v>Performance Management Pack - 1 License</v>
          </cell>
          <cell r="C667" t="str">
            <v>See Each SVR Spec</v>
          </cell>
          <cell r="D667">
            <v>238000</v>
          </cell>
        </row>
        <row r="668">
          <cell r="A668" t="str">
            <v>306697-B21</v>
          </cell>
          <cell r="B668" t="str">
            <v>Performance Management Pack - Flexible Quantity License Kit</v>
          </cell>
          <cell r="D668">
            <v>238000</v>
          </cell>
        </row>
        <row r="669">
          <cell r="A669" t="str">
            <v>372906-B21</v>
          </cell>
          <cell r="B669" t="str">
            <v>Intelligent Networking Pack-1 License</v>
          </cell>
          <cell r="C669" t="str">
            <v>See Each SVR Spec</v>
          </cell>
          <cell r="D669">
            <v>278000</v>
          </cell>
        </row>
        <row r="670">
          <cell r="A670" t="str">
            <v>372950-B21</v>
          </cell>
          <cell r="B670" t="str">
            <v>Intelligent Networking Pack - Flexible License</v>
          </cell>
          <cell r="D670">
            <v>278000</v>
          </cell>
        </row>
        <row r="671">
          <cell r="A671" t="str">
            <v>389403-B21</v>
          </cell>
          <cell r="B671" t="str">
            <v>Blade Mgmt Suite 8-Svr Bundle Lic ALL</v>
          </cell>
          <cell r="C671" t="str">
            <v>BLADE Management</v>
          </cell>
          <cell r="D671">
            <v>6900000</v>
          </cell>
        </row>
        <row r="672">
          <cell r="A672" t="str">
            <v>371645-B21</v>
          </cell>
          <cell r="B672" t="str">
            <v>VPM 1-Server Lic ALL</v>
          </cell>
          <cell r="C672" t="str">
            <v>Patch and Vulnerability Management Pack</v>
          </cell>
          <cell r="D672">
            <v>220000</v>
          </cell>
        </row>
        <row r="673">
          <cell r="A673" t="str">
            <v>371646-B21</v>
          </cell>
          <cell r="B673" t="str">
            <v>VPM Server Flex Lic ALL</v>
          </cell>
          <cell r="C673" t="str">
            <v>Patch and Vulnerability Management Pack</v>
          </cell>
          <cell r="D673">
            <v>220000</v>
          </cell>
        </row>
        <row r="674">
          <cell r="A674" t="str">
            <v>389941-B21</v>
          </cell>
          <cell r="B674" t="str">
            <v>VPM 1-Svr 10-Desktop Bundle Lic</v>
          </cell>
          <cell r="C674" t="str">
            <v>Patch and Vulnerability Management Pack</v>
          </cell>
          <cell r="D674">
            <v>790000</v>
          </cell>
        </row>
        <row r="675">
          <cell r="A675" t="str">
            <v>389939-B21</v>
          </cell>
          <cell r="B675" t="str">
            <v>VPM Desktop Flex Lic</v>
          </cell>
          <cell r="C675" t="str">
            <v>Patch and Vulnerability Management Pack</v>
          </cell>
          <cell r="D675">
            <v>790000</v>
          </cell>
        </row>
        <row r="676">
          <cell r="A676" t="str">
            <v>375345-B21</v>
          </cell>
          <cell r="B676" t="str">
            <v>SMP 1-Migration Lic ALL</v>
          </cell>
          <cell r="C676" t="str">
            <v>Virtual Machine</v>
          </cell>
          <cell r="D676">
            <v>690000</v>
          </cell>
        </row>
        <row r="677">
          <cell r="A677" t="str">
            <v>375346-B21</v>
          </cell>
          <cell r="B677" t="str">
            <v>SMP Migration Flex Lic ALL</v>
          </cell>
          <cell r="C677" t="str">
            <v>Virtual Machine</v>
          </cell>
          <cell r="D677">
            <v>690000</v>
          </cell>
        </row>
        <row r="678">
          <cell r="A678" t="str">
            <v>372214-B21</v>
          </cell>
          <cell r="B678" t="str">
            <v>VMM 1-Server Lic ALL</v>
          </cell>
          <cell r="C678" t="str">
            <v>Virtual Machine</v>
          </cell>
          <cell r="D678">
            <v>590000</v>
          </cell>
        </row>
        <row r="679">
          <cell r="A679" t="str">
            <v>372215-B21</v>
          </cell>
          <cell r="B679" t="str">
            <v>VMM Server Flex Lic ALL</v>
          </cell>
          <cell r="C679" t="str">
            <v>Virtual Machine</v>
          </cell>
          <cell r="D679">
            <v>590000</v>
          </cell>
        </row>
        <row r="680">
          <cell r="A680" t="str">
            <v>412979-B21</v>
          </cell>
          <cell r="B680" t="str">
            <v>SMP-P2P Flex Migration LIC</v>
          </cell>
          <cell r="C680" t="str">
            <v>Physical to ProLiant SW tool</v>
          </cell>
          <cell r="D680">
            <v>1290000</v>
          </cell>
        </row>
        <row r="681">
          <cell r="A681" t="str">
            <v>412978-B21</v>
          </cell>
          <cell r="B681" t="str">
            <v>SMP-P2P Single Migration LIC</v>
          </cell>
          <cell r="C681" t="str">
            <v>Physical to ProLiant SW tool</v>
          </cell>
          <cell r="D681">
            <v>1290000</v>
          </cell>
        </row>
        <row r="684">
          <cell r="A684" t="str">
            <v>VM Ware</v>
          </cell>
        </row>
        <row r="686">
          <cell r="A686" t="str">
            <v>VMware 제품 - OS파티셔닝을 통한 가상화(Virtualization) 솔루션, 모든 ProLiant제품과 연동 가능</v>
          </cell>
        </row>
        <row r="687">
          <cell r="A687" t="str">
            <v>Vmware GSX</v>
          </cell>
        </row>
        <row r="688">
          <cell r="A688" t="str">
            <v>397417-B21</v>
          </cell>
          <cell r="B688" t="str">
            <v>VMware Lic Gsx Lx 2P SW ALL</v>
          </cell>
          <cell r="C688" t="str">
            <v>VMware GSX</v>
          </cell>
          <cell r="D688">
            <v>7200000</v>
          </cell>
          <cell r="E688" t="str">
            <v>EOL</v>
          </cell>
        </row>
        <row r="689">
          <cell r="A689" t="str">
            <v>397418-B21</v>
          </cell>
          <cell r="B689" t="str">
            <v>VMware Lic Gsx Win 2P SW ALL</v>
          </cell>
          <cell r="C689" t="str">
            <v>VMware GSX</v>
          </cell>
          <cell r="D689">
            <v>7200000</v>
          </cell>
          <cell r="E689" t="str">
            <v>EOL</v>
          </cell>
        </row>
        <row r="691">
          <cell r="A691" t="str">
            <v>Vmware ESX</v>
          </cell>
        </row>
        <row r="692">
          <cell r="A692" t="str">
            <v>407045-B21</v>
          </cell>
          <cell r="B692" t="str">
            <v>VMware Lic Esx 2P Sup SW ALL</v>
          </cell>
          <cell r="C692" t="str">
            <v>VMware ESX</v>
          </cell>
          <cell r="D692">
            <v>15200000</v>
          </cell>
          <cell r="E692" t="str">
            <v>EOL</v>
          </cell>
        </row>
        <row r="693">
          <cell r="A693" t="str">
            <v>407046-B21</v>
          </cell>
          <cell r="B693" t="str">
            <v>VMware Lic Esx 4P Sup SW ALL</v>
          </cell>
          <cell r="C693" t="str">
            <v>VMware ESX</v>
          </cell>
          <cell r="D693">
            <v>30000000</v>
          </cell>
          <cell r="E693" t="str">
            <v>EOL</v>
          </cell>
        </row>
        <row r="694">
          <cell r="A694" t="str">
            <v>397422-B21</v>
          </cell>
          <cell r="B694" t="str">
            <v>VMware Lic Esx 8P SW ALL</v>
          </cell>
          <cell r="C694" t="str">
            <v>VMware ESX</v>
          </cell>
          <cell r="D694">
            <v>60000000</v>
          </cell>
          <cell r="E694" t="str">
            <v>EOL</v>
          </cell>
        </row>
        <row r="695">
          <cell r="A695" t="str">
            <v>397423-B21</v>
          </cell>
          <cell r="B695" t="str">
            <v>VMware Lic Esx  Smp 2P SW ALL</v>
          </cell>
          <cell r="C695" t="str">
            <v xml:space="preserve">VMware ESX vSMP </v>
          </cell>
          <cell r="D695">
            <v>5100000</v>
          </cell>
          <cell r="E695" t="str">
            <v>EOL</v>
          </cell>
        </row>
        <row r="696">
          <cell r="A696" t="str">
            <v>397424-B21</v>
          </cell>
          <cell r="B696" t="str">
            <v>VMware Lic Esx  Smp 4P SW ALL</v>
          </cell>
          <cell r="C696" t="str">
            <v xml:space="preserve">VMware ESX vSMP </v>
          </cell>
          <cell r="D696">
            <v>10000000</v>
          </cell>
          <cell r="E696" t="str">
            <v>EOL</v>
          </cell>
        </row>
        <row r="697">
          <cell r="A697" t="str">
            <v>397425-B21</v>
          </cell>
          <cell r="B697" t="str">
            <v>VMware Lic Esx  Smp 8P SW ALL</v>
          </cell>
          <cell r="C697" t="str">
            <v xml:space="preserve">VMware ESX vSMP </v>
          </cell>
          <cell r="D697">
            <v>20000000</v>
          </cell>
          <cell r="E697" t="str">
            <v>EOL</v>
          </cell>
        </row>
        <row r="698">
          <cell r="A698" t="str">
            <v>397420-B21</v>
          </cell>
          <cell r="B698" t="str">
            <v>VMware Lic Esx 2P + Pevms SW</v>
          </cell>
          <cell r="C698" t="str">
            <v>VMware + ProLiant Essentials</v>
          </cell>
          <cell r="D698">
            <v>16000000</v>
          </cell>
          <cell r="E698" t="str">
            <v>EOL</v>
          </cell>
        </row>
        <row r="699">
          <cell r="A699" t="str">
            <v>397421-B21</v>
          </cell>
          <cell r="B699" t="str">
            <v>VMware Lic Esx 4P + Pevms SW</v>
          </cell>
          <cell r="C699" t="str">
            <v>VMware + ProLiant Essentials</v>
          </cell>
          <cell r="D699">
            <v>32000000</v>
          </cell>
          <cell r="E699" t="str">
            <v>EOL</v>
          </cell>
        </row>
        <row r="701">
          <cell r="A701" t="str">
            <v>VMWARE VIN (ESX, vSMP, vMotion 및 VC Agent 포함)</v>
          </cell>
        </row>
        <row r="702">
          <cell r="A702" t="str">
            <v>407047-B21</v>
          </cell>
          <cell r="B702" t="str">
            <v>VMware Lic Vin 2P Sup SW ALL</v>
          </cell>
          <cell r="C702" t="str">
            <v>VMware VIN</v>
          </cell>
          <cell r="D702">
            <v>21500000</v>
          </cell>
          <cell r="E702" t="str">
            <v>EOL</v>
          </cell>
        </row>
        <row r="703">
          <cell r="A703" t="str">
            <v>407048-B21</v>
          </cell>
          <cell r="B703" t="str">
            <v>VMware Lic Vin 4P Sup SW ALL</v>
          </cell>
          <cell r="C703" t="str">
            <v>VMware VIN</v>
          </cell>
          <cell r="D703">
            <v>43000000</v>
          </cell>
          <cell r="E703" t="str">
            <v>EOL</v>
          </cell>
        </row>
        <row r="704">
          <cell r="A704" t="str">
            <v>397428-B21</v>
          </cell>
          <cell r="B704" t="str">
            <v>VMware Lic Vin 8P Sup SW ALL</v>
          </cell>
          <cell r="C704" t="str">
            <v>VMware VIN</v>
          </cell>
          <cell r="D704">
            <v>86000000</v>
          </cell>
          <cell r="E704" t="str">
            <v>EOL</v>
          </cell>
        </row>
        <row r="705">
          <cell r="A705" t="str">
            <v>397426-B21</v>
          </cell>
          <cell r="B705" t="str">
            <v>VMware Lic Vin 2P Sup + Pevms SW</v>
          </cell>
          <cell r="C705" t="str">
            <v>VMware + ProLiant Essentials</v>
          </cell>
          <cell r="D705">
            <v>23000000</v>
          </cell>
          <cell r="E705" t="str">
            <v>EOL</v>
          </cell>
        </row>
        <row r="706">
          <cell r="A706" t="str">
            <v>397427-B21</v>
          </cell>
          <cell r="B706" t="str">
            <v>VMware Lic Vin 4P Sup + Pevms SW</v>
          </cell>
          <cell r="C706" t="str">
            <v>VMware + ProLiant Essentials</v>
          </cell>
          <cell r="D706">
            <v>46000000</v>
          </cell>
          <cell r="E706" t="str">
            <v>EOL</v>
          </cell>
        </row>
        <row r="707">
          <cell r="A707" t="str">
            <v>398266-B21</v>
          </cell>
          <cell r="B707" t="str">
            <v>VMware Lic Vin 2P Sup&amp;Vcms + Pevms SW</v>
          </cell>
          <cell r="C707" t="str">
            <v>VMware + ProLiant Essentials + VirtualCenter</v>
          </cell>
          <cell r="D707">
            <v>38000000</v>
          </cell>
          <cell r="E707" t="str">
            <v>EOL</v>
          </cell>
        </row>
        <row r="708">
          <cell r="A708" t="str">
            <v>398267-B21</v>
          </cell>
          <cell r="B708" t="str">
            <v>VMware Lic Vin 4P Sup&amp;Vcms + Pevms SW</v>
          </cell>
          <cell r="C708" t="str">
            <v>VMware + ProLiant Essentials + VirtualCenter</v>
          </cell>
          <cell r="D708">
            <v>60000000</v>
          </cell>
          <cell r="E708" t="str">
            <v>EOL</v>
          </cell>
        </row>
        <row r="709">
          <cell r="A709" t="str">
            <v>384170-B21</v>
          </cell>
          <cell r="B709" t="str">
            <v>VMware Lic Vin 8x2P Bl  SW ALL</v>
          </cell>
          <cell r="C709" t="str">
            <v>VMware VIN for BladeSystem</v>
          </cell>
          <cell r="D709">
            <v>172000000</v>
          </cell>
          <cell r="E709" t="str">
            <v>EOL</v>
          </cell>
        </row>
        <row r="710">
          <cell r="A710" t="str">
            <v>398268-B21</v>
          </cell>
          <cell r="B710" t="str">
            <v>VMware Lic Vin 8x2P BL SW + Pevms SW</v>
          </cell>
          <cell r="C710" t="str">
            <v>VMware + ProLiant Essentials for BladeSystem</v>
          </cell>
          <cell r="D710">
            <v>180000000</v>
          </cell>
          <cell r="E710" t="str">
            <v>EOL</v>
          </cell>
        </row>
        <row r="712">
          <cell r="A712" t="str">
            <v>VirtualCenter</v>
          </cell>
        </row>
        <row r="713">
          <cell r="A713" t="str">
            <v>370643-B22</v>
          </cell>
          <cell r="B713" t="str">
            <v>VMware Lic VCMgt Svr Cei SW ALL</v>
          </cell>
          <cell r="C713" t="str">
            <v>VMware VC Mgmt</v>
          </cell>
          <cell r="D713">
            <v>20100000</v>
          </cell>
          <cell r="E713" t="str">
            <v>EOL</v>
          </cell>
        </row>
        <row r="715">
          <cell r="A715" t="str">
            <v>ESX upgrade Option</v>
          </cell>
        </row>
        <row r="716">
          <cell r="A716" t="str">
            <v>397429-B21</v>
          </cell>
          <cell r="B716" t="str">
            <v>VMware Lic Viu 2P Sup SW ALL</v>
          </cell>
          <cell r="C716" t="str">
            <v>VMware Viu</v>
          </cell>
          <cell r="D716">
            <v>13100000</v>
          </cell>
          <cell r="E716" t="str">
            <v>EOL</v>
          </cell>
        </row>
        <row r="717">
          <cell r="A717" t="str">
            <v>397430-B21</v>
          </cell>
          <cell r="B717" t="str">
            <v>VMware Lic Viu 4P Sup SW ALL</v>
          </cell>
          <cell r="C717" t="str">
            <v>VMware Viu</v>
          </cell>
          <cell r="D717">
            <v>26200000</v>
          </cell>
          <cell r="E717" t="str">
            <v>EOL</v>
          </cell>
        </row>
        <row r="718">
          <cell r="A718" t="str">
            <v>397431-B21</v>
          </cell>
          <cell r="B718" t="str">
            <v>VMware Lic Viu 8P Sup SW ALL</v>
          </cell>
          <cell r="C718" t="str">
            <v>VMware Viu</v>
          </cell>
          <cell r="D718">
            <v>52400000</v>
          </cell>
          <cell r="E718" t="str">
            <v>EOL</v>
          </cell>
        </row>
        <row r="720">
          <cell r="A720" t="str">
            <v>New VMWARE Software 3</v>
          </cell>
        </row>
        <row r="721">
          <cell r="A721" t="str">
            <v>430339-B21</v>
          </cell>
          <cell r="B721" t="str">
            <v>VMware ESX Starter 2P Lic SW</v>
          </cell>
          <cell r="C721" t="str">
            <v>Vmware Virtual Infrastructure 3</v>
          </cell>
          <cell r="D721">
            <v>5500000</v>
          </cell>
          <cell r="E721" t="str">
            <v>NEW</v>
          </cell>
        </row>
        <row r="722">
          <cell r="A722" t="str">
            <v>430340-B21</v>
          </cell>
          <cell r="B722" t="str">
            <v>VMware ESX Standard 2P Lic SW</v>
          </cell>
          <cell r="C722" t="str">
            <v>Vmware Virtual Infrastructure 3</v>
          </cell>
          <cell r="D722">
            <v>20100000</v>
          </cell>
          <cell r="E722" t="str">
            <v>NEW</v>
          </cell>
        </row>
        <row r="723">
          <cell r="A723" t="str">
            <v>430343-B21</v>
          </cell>
          <cell r="B723" t="str">
            <v>VMware ESX Standard 2P Lic + Pevms SW</v>
          </cell>
          <cell r="C723" t="str">
            <v>Vmware Virtual Infrastructure 3</v>
          </cell>
          <cell r="D723">
            <v>23800000</v>
          </cell>
          <cell r="E723" t="str">
            <v>NEW</v>
          </cell>
        </row>
        <row r="724">
          <cell r="A724" t="str">
            <v>430341-B21</v>
          </cell>
          <cell r="B724" t="str">
            <v>VMware ESX Enterprise 2P Lic SW</v>
          </cell>
          <cell r="C724" t="str">
            <v>Vmware Virtual Infrastructure 3</v>
          </cell>
          <cell r="D724">
            <v>30800000</v>
          </cell>
          <cell r="E724" t="str">
            <v>NEW</v>
          </cell>
        </row>
        <row r="725">
          <cell r="A725" t="str">
            <v>430344-B21</v>
          </cell>
          <cell r="B725" t="str">
            <v>VMware ESX Enterprise 2P Lic + Pevms SW</v>
          </cell>
          <cell r="C725" t="str">
            <v>Vmware Virtual Infrastructure 3</v>
          </cell>
          <cell r="D725">
            <v>36400000</v>
          </cell>
          <cell r="E725" t="str">
            <v>NEW</v>
          </cell>
        </row>
        <row r="726">
          <cell r="A726" t="str">
            <v>430347-B21</v>
          </cell>
          <cell r="B726" t="str">
            <v>VMware Starter to Standard 2P Viu Lic SW</v>
          </cell>
          <cell r="C726" t="str">
            <v>Vmware Virtual Infrastructure 3</v>
          </cell>
          <cell r="D726">
            <v>14800000</v>
          </cell>
          <cell r="E726" t="str">
            <v>NEW</v>
          </cell>
        </row>
        <row r="727">
          <cell r="A727" t="str">
            <v>430349-B21</v>
          </cell>
          <cell r="B727" t="str">
            <v>VMware Standard to Entprs 2P Viu Lic SW</v>
          </cell>
          <cell r="C727" t="str">
            <v>Vmware Virtual Infrastructure 3</v>
          </cell>
          <cell r="D727">
            <v>16200000</v>
          </cell>
          <cell r="E727" t="str">
            <v>NEW</v>
          </cell>
        </row>
        <row r="728">
          <cell r="A728" t="str">
            <v>430348-B21</v>
          </cell>
          <cell r="B728" t="str">
            <v>VMware Starter to Entprs 2P Viu Lic SW</v>
          </cell>
          <cell r="C728" t="str">
            <v>Vmware Virtual Infrastructure 3</v>
          </cell>
          <cell r="D728">
            <v>25500000</v>
          </cell>
          <cell r="E728" t="str">
            <v>NEW</v>
          </cell>
        </row>
        <row r="729">
          <cell r="A729" t="str">
            <v>430350-B21</v>
          </cell>
          <cell r="B729" t="str">
            <v>VMware ESX Vin to Ent 2P Viu Lic Prom SW</v>
          </cell>
          <cell r="C729" t="str">
            <v>Vmware Virtual Infrastructure 3</v>
          </cell>
          <cell r="D729">
            <v>5500000</v>
          </cell>
          <cell r="E729" t="str">
            <v>NEW</v>
          </cell>
        </row>
        <row r="730">
          <cell r="A730" t="str">
            <v>430504-B21</v>
          </cell>
          <cell r="B730" t="str">
            <v>VMware Vmotion 2P Lic SW</v>
          </cell>
          <cell r="C730" t="str">
            <v>Vmware Virtual Infrastructure 3</v>
          </cell>
          <cell r="D730">
            <v>7600000</v>
          </cell>
          <cell r="E730" t="str">
            <v>NEW</v>
          </cell>
        </row>
        <row r="731">
          <cell r="A731" t="str">
            <v>430345-B21</v>
          </cell>
          <cell r="B731" t="str">
            <v>VMware Virtualcenter Mgt Svr Lic SW</v>
          </cell>
          <cell r="C731" t="str">
            <v>Vmware Virtual Infrastructure 3</v>
          </cell>
          <cell r="D731">
            <v>26800000</v>
          </cell>
          <cell r="E731" t="str">
            <v>NEW</v>
          </cell>
        </row>
        <row r="732">
          <cell r="A732" t="str">
            <v>*Starter 포함 내용: ESX 3.0, VirtualCenter Agent</v>
          </cell>
        </row>
        <row r="733">
          <cell r="A733" t="str">
            <v>*Standard 포함 내용: Starter + Virtual SMP, Virtual Machine File System</v>
          </cell>
        </row>
        <row r="734">
          <cell r="A734" t="str">
            <v>*Enterprise 포함 내용: Standard +Vmotion, VM HighAvailability, VM Distributed Resource Scheduler, Consolidated Backup</v>
          </cell>
        </row>
        <row r="735">
          <cell r="A735" t="str">
            <v>*PEVMS(ProLiant Essentials Virtual Machine Suite) 포함내용 : ProLiant Essentials Virtual Machine Management Pack, ProLiant Essentials Server Migration Pack</v>
          </cell>
        </row>
        <row r="736">
          <cell r="A736" t="str">
            <v xml:space="preserve">*4P이상의 서버일때는 CPU 개수 만큼 2P 제품으로 구성하시면 됩니다. </v>
          </cell>
        </row>
        <row r="737">
          <cell r="A737" t="str">
            <v xml:space="preserve">* 모든 VMware제품군은 Service Carepack과 같이 제안되어야 합니다. </v>
          </cell>
        </row>
        <row r="740">
          <cell r="A740" t="str">
            <v>Proliant Cluster</v>
          </cell>
        </row>
        <row r="741">
          <cell r="A741" t="str">
            <v>ProLiant Clusters for Microsoft Windows</v>
          </cell>
        </row>
        <row r="742">
          <cell r="A742" t="str">
            <v>307754-B24</v>
          </cell>
          <cell r="B742" t="str">
            <v>PL Clstr SVC GUARD 1 License ALL</v>
          </cell>
          <cell r="C742" t="str">
            <v>PL Linux Cluster Series</v>
          </cell>
          <cell r="D742">
            <v>1100000</v>
          </cell>
        </row>
        <row r="743">
          <cell r="A743" t="str">
            <v>307754-B26</v>
          </cell>
          <cell r="B743" t="str">
            <v>PL Clstr SVC GUARD 1 License ALL</v>
          </cell>
          <cell r="C743" t="str">
            <v>PL Linux Cluster Series</v>
          </cell>
          <cell r="D743">
            <v>1490000</v>
          </cell>
        </row>
        <row r="744">
          <cell r="A744" t="str">
            <v>305199-B24</v>
          </cell>
          <cell r="B744" t="str">
            <v>PL  Clstr SVC GUARD 2 Licens ALL</v>
          </cell>
          <cell r="C744" t="str">
            <v>PL Linux Cluster Series</v>
          </cell>
          <cell r="D744">
            <v>1100000</v>
          </cell>
        </row>
        <row r="745">
          <cell r="A745" t="str">
            <v>305199-B26</v>
          </cell>
          <cell r="B745" t="str">
            <v>PL Clstr SVC GUARD 2 License ALL</v>
          </cell>
          <cell r="C745" t="str">
            <v>PL Linux Cluster Series</v>
          </cell>
          <cell r="D745">
            <v>1490000</v>
          </cell>
        </row>
        <row r="746">
          <cell r="A746" t="str">
            <v>364023-B21</v>
          </cell>
          <cell r="B746" t="str">
            <v xml:space="preserve">ProLiant Cluster Starter Kit              </v>
          </cell>
          <cell r="C746" t="str">
            <v>309816-B24, 313047-B23, 252408-B24 대체</v>
          </cell>
          <cell r="D746">
            <v>230000</v>
          </cell>
        </row>
        <row r="747">
          <cell r="A747" t="str">
            <v>364024-B21</v>
          </cell>
          <cell r="B747" t="str">
            <v xml:space="preserve">Proliant Cluster HA/F500 for the Enterprise SAN    </v>
          </cell>
          <cell r="C747" t="str">
            <v xml:space="preserve">254623-B24, 306791-B22, 379937-B27, 164227-B25 대체, </v>
          </cell>
          <cell r="D747">
            <v>210000</v>
          </cell>
        </row>
        <row r="748">
          <cell r="A748" t="str">
            <v>364025-B21</v>
          </cell>
          <cell r="B748" t="str">
            <v xml:space="preserve">ProLiant Cluster Kit with Open View Mirroring          </v>
          </cell>
          <cell r="C748" t="str">
            <v xml:space="preserve">EVA3000/5000, MSA1000, RA4100 </v>
          </cell>
          <cell r="D748">
            <v>200000</v>
          </cell>
        </row>
        <row r="749">
          <cell r="A749" t="str">
            <v>364026-B21</v>
          </cell>
          <cell r="B749" t="str">
            <v xml:space="preserve">ProLiant Cluster HA/F200 for the Entry Level SAN  </v>
          </cell>
          <cell r="C749" t="str">
            <v>380357-B24, 252409-B24 대체, RA4100, MSA1000</v>
          </cell>
          <cell r="D749">
            <v>490000</v>
          </cell>
        </row>
        <row r="752">
          <cell r="A752" t="str">
            <v xml:space="preserve"> MS Window 2003 Standard Server (ROK) </v>
          </cell>
        </row>
        <row r="754">
          <cell r="A754" t="str">
            <v>409179-AD1</v>
          </cell>
          <cell r="B754" t="str">
            <v xml:space="preserve">MS W2003 Std Svr Reseller Opt Kit R2 SW KR </v>
          </cell>
          <cell r="C754" t="str">
            <v>version 2</v>
          </cell>
          <cell r="D754">
            <v>1515000</v>
          </cell>
        </row>
        <row r="757">
          <cell r="A757" t="str">
            <v>Linux OS</v>
          </cell>
        </row>
        <row r="759">
          <cell r="A759" t="str">
            <v>Linux OS - RedHat Enterprise Linux</v>
          </cell>
        </row>
        <row r="760">
          <cell r="A760" t="str">
            <v>376145-B21</v>
          </cell>
          <cell r="B760" t="str">
            <v>CP 1Y 9x5 for RHEL 3 AS for x86-64 - Standard</v>
          </cell>
          <cell r="D760">
            <v>1670000</v>
          </cell>
        </row>
        <row r="761">
          <cell r="A761" t="str">
            <v>376149-B21</v>
          </cell>
          <cell r="B761" t="str">
            <v>CP 1Y 24x7 for RHEL 3 AS for x86-64 - Premium</v>
          </cell>
          <cell r="D761">
            <v>2067000</v>
          </cell>
        </row>
        <row r="762">
          <cell r="A762" t="str">
            <v>376146-B21</v>
          </cell>
          <cell r="B762" t="str">
            <v>CP 3Y 9x5 for RHEL 3 AS for x86-64 - Standard</v>
          </cell>
          <cell r="D762">
            <v>4369000</v>
          </cell>
        </row>
        <row r="763">
          <cell r="A763" t="str">
            <v>376150-B21</v>
          </cell>
          <cell r="B763" t="str">
            <v>CP 3Y 24x7 for RHEL 3 AS for x86-64 - Premium</v>
          </cell>
          <cell r="D763">
            <v>5442000</v>
          </cell>
        </row>
        <row r="764">
          <cell r="A764" t="str">
            <v>384964-B21</v>
          </cell>
          <cell r="B764" t="str">
            <v>CP 1Y 9x5 for RHEL 3 ES for x86-64 - Standard</v>
          </cell>
          <cell r="D764">
            <v>1070000</v>
          </cell>
        </row>
        <row r="765">
          <cell r="A765" t="str">
            <v>384966-B21</v>
          </cell>
          <cell r="B765" t="str">
            <v>CP 3Y 9x5 for RHEL 3 ES for x86-64 - Standard</v>
          </cell>
          <cell r="D765">
            <v>2755000</v>
          </cell>
        </row>
        <row r="766">
          <cell r="A766" t="str">
            <v>376139-B21</v>
          </cell>
          <cell r="B766" t="str">
            <v>CP 1Y 9x5 for RHEL 3 AS for x86 - Standard</v>
          </cell>
          <cell r="D766">
            <v>1668000</v>
          </cell>
        </row>
        <row r="767">
          <cell r="A767" t="str">
            <v>376143-B21</v>
          </cell>
          <cell r="B767" t="str">
            <v>CP 1Y 24x7 for RHEL 3 AS for x86 - Premium</v>
          </cell>
          <cell r="D767">
            <v>2067000</v>
          </cell>
        </row>
        <row r="768">
          <cell r="A768" t="str">
            <v>376140-B21</v>
          </cell>
          <cell r="B768" t="str">
            <v>CP 3Y 9x5 for RHEL 3 AS for x86 - Standard</v>
          </cell>
          <cell r="D768">
            <v>4369000</v>
          </cell>
        </row>
        <row r="769">
          <cell r="A769" t="str">
            <v>376144-B21</v>
          </cell>
          <cell r="B769" t="str">
            <v>CP 3Y 24x7 for RHEL 3 AS for x86 - Premium</v>
          </cell>
          <cell r="D769">
            <v>5442000</v>
          </cell>
        </row>
        <row r="770">
          <cell r="A770" t="str">
            <v>376141-B21</v>
          </cell>
          <cell r="B770" t="str">
            <v>CP 1Y 9x5 for RHEL 3 ES for x86 - Standard</v>
          </cell>
          <cell r="D770">
            <v>1074000</v>
          </cell>
        </row>
        <row r="771">
          <cell r="A771" t="str">
            <v>376142-B21</v>
          </cell>
          <cell r="B771" t="str">
            <v>CP 3Y 9x5 for RHEL 3 ES for x86 - Standard</v>
          </cell>
          <cell r="D771">
            <v>2759000</v>
          </cell>
        </row>
        <row r="772">
          <cell r="A772" t="str">
            <v>384952-B21</v>
          </cell>
          <cell r="B772" t="str">
            <v>CP 1Y 9x5 for RHEL 4 AS for x86 - Standard</v>
          </cell>
          <cell r="D772">
            <v>1722000</v>
          </cell>
        </row>
        <row r="773">
          <cell r="A773" t="str">
            <v>384956-B21</v>
          </cell>
          <cell r="B773" t="str">
            <v>CP 1Y 24x7 for RHEL 4 AS for x86 - Premium</v>
          </cell>
          <cell r="D773">
            <v>2119000</v>
          </cell>
        </row>
        <row r="774">
          <cell r="A774" t="str">
            <v>384954-B21</v>
          </cell>
          <cell r="B774" t="str">
            <v>CP 3Y 9x5 for RHEL 4 AS for x86 - Standard</v>
          </cell>
          <cell r="D774">
            <v>4421000</v>
          </cell>
        </row>
        <row r="775">
          <cell r="A775" t="str">
            <v>384958-B21</v>
          </cell>
          <cell r="B775" t="str">
            <v>CP 3Y 24x7 for RHEL 4 AS for x86 - Premium</v>
          </cell>
          <cell r="D775">
            <v>5494000</v>
          </cell>
        </row>
        <row r="776">
          <cell r="A776" t="str">
            <v>384960-B21</v>
          </cell>
          <cell r="B776" t="str">
            <v>CP 1Y 9x5 for RHEL 4 ES for x86 - Standard</v>
          </cell>
          <cell r="D776">
            <v>1125000</v>
          </cell>
        </row>
        <row r="777">
          <cell r="A777" t="str">
            <v>384962-B21</v>
          </cell>
          <cell r="B777" t="str">
            <v>CP 3Y 9x5 for RHEL 4 ES for x86 - Standard</v>
          </cell>
          <cell r="D777">
            <v>2728000</v>
          </cell>
        </row>
        <row r="778">
          <cell r="A778" t="str">
            <v>399058-B21</v>
          </cell>
          <cell r="B778" t="str">
            <v>RHEL 4 U1 AS Prm 1YR BLp Bundle SW</v>
          </cell>
          <cell r="C778" t="str">
            <v>Blade전용 Linux OS - Frozen penguin</v>
          </cell>
          <cell r="D778">
            <v>37500000</v>
          </cell>
        </row>
        <row r="779">
          <cell r="A779" t="str">
            <v>399059-B21</v>
          </cell>
          <cell r="B779" t="str">
            <v>RHEL 4 U1 AS Prm 3YR BLp Bundle SW</v>
          </cell>
          <cell r="C779" t="str">
            <v>Blade전용 Linux OS - Frozen penguin</v>
          </cell>
          <cell r="D779">
            <v>99900000</v>
          </cell>
        </row>
        <row r="780">
          <cell r="A780" t="str">
            <v>399060-B21</v>
          </cell>
          <cell r="B780" t="str">
            <v>RHEL 4 U1 ES Std  1YR BLp Bundle SW</v>
          </cell>
          <cell r="C780" t="str">
            <v>Blade전용 Linux OS - Frozen penguin</v>
          </cell>
          <cell r="D780">
            <v>22500000</v>
          </cell>
        </row>
        <row r="781">
          <cell r="A781" t="str">
            <v>399061-B21</v>
          </cell>
          <cell r="B781" t="str">
            <v>RHEL 4 U1 ES Std 3YR BLp Bundle SW</v>
          </cell>
          <cell r="C781" t="str">
            <v>Blade전용 Linux OS - Frozen penguin</v>
          </cell>
          <cell r="D781">
            <v>62000000</v>
          </cell>
        </row>
        <row r="783">
          <cell r="A783" t="str">
            <v>Linux OS - Suse Linux Enterprise</v>
          </cell>
        </row>
        <row r="784">
          <cell r="A784" t="str">
            <v xml:space="preserve"> 373845-B21 </v>
          </cell>
          <cell r="B784" t="str">
            <v xml:space="preserve">SUSE LX Ent SVR 9 2P 1Y DIB SW </v>
          </cell>
          <cell r="C784" t="str">
            <v xml:space="preserve">SUSE LX Ent SVR 9 2P 1Y </v>
          </cell>
          <cell r="D784">
            <v>1420000</v>
          </cell>
        </row>
        <row r="785">
          <cell r="A785" t="str">
            <v xml:space="preserve"> 373843-B21 </v>
          </cell>
          <cell r="B785" t="str">
            <v xml:space="preserve">SUSE LX Ent SVR 9 2P 3Y DIB SW </v>
          </cell>
          <cell r="C785" t="str">
            <v xml:space="preserve">SUSE LX Ent SVR 9 2P 3Y </v>
          </cell>
          <cell r="D785">
            <v>3520000</v>
          </cell>
        </row>
        <row r="786">
          <cell r="A786" t="str">
            <v xml:space="preserve"> 373844-B21 </v>
          </cell>
          <cell r="B786" t="str">
            <v xml:space="preserve">SUSE LX Ent SVR 9 8P 3Y DIB SW </v>
          </cell>
          <cell r="C786" t="str">
            <v xml:space="preserve">SUSE LX Ent SVR 9 8P 3Y </v>
          </cell>
          <cell r="D786">
            <v>8990000</v>
          </cell>
        </row>
        <row r="787">
          <cell r="A787" t="str">
            <v xml:space="preserve"> 373874-B21 </v>
          </cell>
          <cell r="B787" t="str">
            <v xml:space="preserve">SUSE LX Ent SVR 9 16P 1Y DIB Media </v>
          </cell>
          <cell r="C787" t="str">
            <v xml:space="preserve">SUSE LX Ent SVR 9 16P 1Y </v>
          </cell>
          <cell r="D787">
            <v>3590000</v>
          </cell>
        </row>
        <row r="788">
          <cell r="A788" t="str">
            <v xml:space="preserve"> 373833-B21 </v>
          </cell>
          <cell r="B788" t="str">
            <v xml:space="preserve">SUSE LX Ent SVR 8 AMD64 2P 1Y DIB SW </v>
          </cell>
          <cell r="C788" t="str">
            <v xml:space="preserve">SUSE LX Ent SVR 8 AMD64 2P 1Y </v>
          </cell>
          <cell r="D788">
            <v>3190000</v>
          </cell>
        </row>
        <row r="789">
          <cell r="A789" t="str">
            <v xml:space="preserve"> 373834-B21 </v>
          </cell>
          <cell r="B789" t="str">
            <v xml:space="preserve">SUSE LX Ent SVR 8 AMD64 8P 1Y DIB SW </v>
          </cell>
          <cell r="C789" t="str">
            <v xml:space="preserve">SUSE LX Ent SVR 8 AMD64 8P 1Y </v>
          </cell>
          <cell r="D789">
            <v>5990000</v>
          </cell>
        </row>
        <row r="790">
          <cell r="A790" t="str">
            <v>409312-B21</v>
          </cell>
          <cell r="B790" t="str">
            <v>SLES 9 8-License Value Pack 1YR SW</v>
          </cell>
          <cell r="C790" t="str">
            <v>SUSE LINUX Enterprise 9 (SLES 9) - BladeSystem</v>
          </cell>
          <cell r="D790">
            <v>15000000</v>
          </cell>
        </row>
        <row r="791">
          <cell r="A791" t="str">
            <v>409313-B21</v>
          </cell>
          <cell r="B791" t="str">
            <v>SLES 9 8-License value Pack 3YR SW</v>
          </cell>
          <cell r="C791" t="str">
            <v>SUSE LINUX Enterprise 9 (SLES 9) - BladeSystem</v>
          </cell>
          <cell r="D791">
            <v>28100000</v>
          </cell>
        </row>
        <row r="792">
          <cell r="A792" t="str">
            <v xml:space="preserve">* 모든 리눅스 OS제품군은 Service Carepack과 같이 제안되어야 합니다. </v>
          </cell>
        </row>
        <row r="794">
          <cell r="B794" t="str">
            <v>&lt;참고&gt;</v>
          </cell>
        </row>
        <row r="795">
          <cell r="B795" t="str">
            <v xml:space="preserve">* Linux OS(RedHat &amp; Suse)를 구매시 HP의 Linux OS Carepack을 같이 구매해야 HP Service지원 </v>
          </cell>
        </row>
        <row r="796">
          <cell r="B796" t="str">
            <v>* RHEL AS : 2 CPU이상의 서버는 반드시 AS를 구매해야 함</v>
          </cell>
        </row>
        <row r="797">
          <cell r="B797" t="str">
            <v>* RHEL ES : 2 CPU이하의 서버는 ES로 구매</v>
          </cell>
        </row>
        <row r="798">
          <cell r="B798" t="str">
            <v>* SUSE 8P : 4 CPU이상의 서버는 반드시8P/16P를 구매해야 함</v>
          </cell>
        </row>
        <row r="799">
          <cell r="B799" t="str">
            <v>* SUSE 2P : 2 CPU이하의 서버는 2P로 구매</v>
          </cell>
        </row>
        <row r="800">
          <cell r="A800" t="str">
            <v>BB124AA</v>
          </cell>
          <cell r="B800" t="str">
            <v>HP Data Prot Exp MS SQL online B-up LTU</v>
          </cell>
          <cell r="C800" t="str">
            <v>KRW</v>
          </cell>
          <cell r="D800">
            <v>2986144</v>
          </cell>
          <cell r="E800">
            <v>38839</v>
          </cell>
        </row>
        <row r="801">
          <cell r="A801" t="str">
            <v>BB124AC</v>
          </cell>
          <cell r="B801" t="str">
            <v>HP Data Protector Exp MS SQL Cmp Upg LTU</v>
          </cell>
          <cell r="C801" t="str">
            <v>KRW</v>
          </cell>
          <cell r="D801">
            <v>2682103</v>
          </cell>
          <cell r="E801">
            <v>38839</v>
          </cell>
        </row>
        <row r="802">
          <cell r="A802" t="str">
            <v>BB127AA</v>
          </cell>
          <cell r="B802" t="str">
            <v>HP Data Protector Express Dpss Agent LTU</v>
          </cell>
          <cell r="C802" t="str">
            <v>KRW</v>
          </cell>
          <cell r="D802">
            <v>2967934</v>
          </cell>
          <cell r="E802">
            <v>38846</v>
          </cell>
        </row>
        <row r="803">
          <cell r="A803" t="str">
            <v>BB128AA</v>
          </cell>
          <cell r="B803" t="str">
            <v>HP Data Protector Exp Bare Metal D/R LTU</v>
          </cell>
          <cell r="C803" t="str">
            <v>KRW</v>
          </cell>
          <cell r="D803">
            <v>2071271</v>
          </cell>
          <cell r="E803">
            <v>38839</v>
          </cell>
        </row>
        <row r="804">
          <cell r="A804" t="str">
            <v>BB128AC</v>
          </cell>
          <cell r="B804" t="str">
            <v>HP Data Protr Exp Bare Metal Cmp Upg LTU</v>
          </cell>
          <cell r="C804" t="str">
            <v>KRW</v>
          </cell>
          <cell r="D804">
            <v>1917573</v>
          </cell>
          <cell r="E804">
            <v>38839</v>
          </cell>
        </row>
        <row r="805">
          <cell r="A805" t="str">
            <v>BB131AA</v>
          </cell>
          <cell r="B805" t="str">
            <v>HP Data Protector EXP D2D2Any 1TB LTU</v>
          </cell>
          <cell r="C805" t="str">
            <v>KRW</v>
          </cell>
          <cell r="D805">
            <v>2682103</v>
          </cell>
          <cell r="E805">
            <v>38839</v>
          </cell>
        </row>
        <row r="806">
          <cell r="A806" t="str">
            <v>BB132AA</v>
          </cell>
          <cell r="B806" t="str">
            <v>HP Data Protector Exp D2D2Any 3TB LTU</v>
          </cell>
          <cell r="C806" t="str">
            <v>KRW</v>
          </cell>
          <cell r="D806">
            <v>6645634</v>
          </cell>
          <cell r="E806">
            <v>38839</v>
          </cell>
        </row>
        <row r="807">
          <cell r="A807" t="str">
            <v>BB133AA</v>
          </cell>
          <cell r="B807" t="str">
            <v>HP Data Protector Exp Add 1 Drive LTU</v>
          </cell>
          <cell r="C807" t="str">
            <v>KRW</v>
          </cell>
          <cell r="D807">
            <v>2986144</v>
          </cell>
          <cell r="E807">
            <v>38839</v>
          </cell>
        </row>
        <row r="808">
          <cell r="A808" t="str">
            <v>BB133AC</v>
          </cell>
          <cell r="B808" t="str">
            <v>HP Data Protectr Exp Add Drv Cmp Upg LTU</v>
          </cell>
          <cell r="C808" t="str">
            <v>KRW</v>
          </cell>
          <cell r="D808">
            <v>2682103</v>
          </cell>
          <cell r="E808">
            <v>38839</v>
          </cell>
        </row>
        <row r="810">
          <cell r="A810" t="str">
            <v>NAS DL-100 Storage Server</v>
          </cell>
        </row>
        <row r="811">
          <cell r="A811" t="str">
            <v>397585-B21</v>
          </cell>
          <cell r="B811" t="str">
            <v>HP DL100 G2 no OS Storage Svr</v>
          </cell>
          <cell r="C811" t="str">
            <v>KRW</v>
          </cell>
          <cell r="D811">
            <v>29394930</v>
          </cell>
          <cell r="E811">
            <v>38839</v>
          </cell>
        </row>
        <row r="812">
          <cell r="A812" t="str">
            <v>397586-B21</v>
          </cell>
          <cell r="B812" t="str">
            <v>HP DL100 G2 320GB Storage Srvr</v>
          </cell>
          <cell r="C812" t="str">
            <v>KRW</v>
          </cell>
          <cell r="D812">
            <v>18273860</v>
          </cell>
          <cell r="E812">
            <v>38839</v>
          </cell>
        </row>
        <row r="813">
          <cell r="A813" t="str">
            <v>397587-B21</v>
          </cell>
          <cell r="B813" t="str">
            <v>HP DL100 G2 640GB Storage Srv</v>
          </cell>
          <cell r="C813" t="str">
            <v>KRW</v>
          </cell>
          <cell r="D813">
            <v>24152850</v>
          </cell>
          <cell r="E813">
            <v>38839</v>
          </cell>
        </row>
        <row r="814">
          <cell r="A814" t="str">
            <v>397588-B21</v>
          </cell>
          <cell r="B814" t="str">
            <v>HP DL100 G2 1TB Storage Server</v>
          </cell>
          <cell r="C814" t="str">
            <v>KRW</v>
          </cell>
          <cell r="D814">
            <v>33706200</v>
          </cell>
          <cell r="E814">
            <v>38839</v>
          </cell>
        </row>
        <row r="815">
          <cell r="A815" t="str">
            <v>397589-B21</v>
          </cell>
          <cell r="B815" t="str">
            <v>HP DL100 G2 2TB Storage Server</v>
          </cell>
          <cell r="C815" t="str">
            <v>KRW</v>
          </cell>
          <cell r="D815">
            <v>36450860</v>
          </cell>
          <cell r="E815">
            <v>38692</v>
          </cell>
        </row>
        <row r="816">
          <cell r="A816" t="str">
            <v>397590-B21</v>
          </cell>
          <cell r="B816" t="str">
            <v>HP DL100 G2 1TB Ext SATA Enclosure</v>
          </cell>
          <cell r="C816" t="str">
            <v>KRW</v>
          </cell>
          <cell r="D816">
            <v>40079990</v>
          </cell>
          <cell r="E816">
            <v>38839</v>
          </cell>
        </row>
        <row r="817">
          <cell r="A817" t="str">
            <v>397591-B21</v>
          </cell>
          <cell r="B817" t="str">
            <v>HP DL100 G2 320GB File Print App</v>
          </cell>
          <cell r="C817" t="str">
            <v>KRW</v>
          </cell>
          <cell r="D817">
            <v>18273860</v>
          </cell>
          <cell r="E817">
            <v>38839</v>
          </cell>
        </row>
        <row r="818">
          <cell r="A818" t="str">
            <v>397592-B21</v>
          </cell>
          <cell r="B818" t="str">
            <v>HP DL100 G2 640GB File Print App</v>
          </cell>
          <cell r="C818" t="str">
            <v>KRW</v>
          </cell>
          <cell r="D818">
            <v>27092340</v>
          </cell>
          <cell r="E818">
            <v>38839</v>
          </cell>
        </row>
        <row r="819">
          <cell r="A819" t="str">
            <v>AE435A</v>
          </cell>
          <cell r="B819" t="str">
            <v>HP DL100 G2 320GB Storage Server</v>
          </cell>
          <cell r="C819" t="str">
            <v>KRW</v>
          </cell>
          <cell r="D819">
            <v>23588190</v>
          </cell>
          <cell r="E819">
            <v>38796</v>
          </cell>
        </row>
        <row r="820">
          <cell r="A820" t="str">
            <v>AE436A</v>
          </cell>
          <cell r="B820" t="str">
            <v>HP DL100 G2 640GB Storage Server</v>
          </cell>
          <cell r="C820" t="str">
            <v>KRW</v>
          </cell>
          <cell r="D820">
            <v>29708610</v>
          </cell>
          <cell r="E820">
            <v>38796</v>
          </cell>
        </row>
        <row r="821">
          <cell r="A821" t="str">
            <v>AE437A</v>
          </cell>
          <cell r="B821" t="str">
            <v>HP DL100 G2 1TB Storage Server</v>
          </cell>
          <cell r="C821" t="str">
            <v>KRW</v>
          </cell>
          <cell r="D821">
            <v>39654300</v>
          </cell>
          <cell r="E821">
            <v>38796</v>
          </cell>
        </row>
        <row r="822">
          <cell r="A822" t="str">
            <v>AE438A</v>
          </cell>
          <cell r="B822" t="str">
            <v>HP DL100 G2 2TB Storage Server</v>
          </cell>
          <cell r="C822" t="str">
            <v>KRW</v>
          </cell>
          <cell r="D822">
            <v>50365040</v>
          </cell>
          <cell r="E822">
            <v>38796</v>
          </cell>
        </row>
        <row r="823">
          <cell r="A823" t="str">
            <v>AE439A</v>
          </cell>
          <cell r="B823" t="str">
            <v>HP DL100 G2 1TB Ext SATA Enclosure</v>
          </cell>
          <cell r="C823" t="str">
            <v>KRW</v>
          </cell>
          <cell r="D823">
            <v>43043480</v>
          </cell>
          <cell r="E823">
            <v>38796</v>
          </cell>
        </row>
        <row r="824">
          <cell r="A824" t="str">
            <v>AE440A</v>
          </cell>
          <cell r="B824" t="str">
            <v>HP DL100 G2 320GB File Print Appliance</v>
          </cell>
          <cell r="C824" t="str">
            <v>KRW</v>
          </cell>
          <cell r="D824">
            <v>23588190</v>
          </cell>
          <cell r="E824">
            <v>38796</v>
          </cell>
        </row>
        <row r="825">
          <cell r="A825" t="str">
            <v>AE441A</v>
          </cell>
          <cell r="B825" t="str">
            <v>HP DL100 G2 640GB File Print Appliance</v>
          </cell>
          <cell r="C825" t="str">
            <v>KRW</v>
          </cell>
          <cell r="D825">
            <v>32768820</v>
          </cell>
          <cell r="E825">
            <v>38796</v>
          </cell>
        </row>
        <row r="826">
          <cell r="A826" t="str">
            <v>AG507A</v>
          </cell>
          <cell r="B826" t="str">
            <v>HP DL100 G2 4TB Ext SATA Enclosre Option</v>
          </cell>
          <cell r="C826" t="str">
            <v>KRW</v>
          </cell>
          <cell r="D826">
            <v>61717370</v>
          </cell>
          <cell r="E826">
            <v>38874</v>
          </cell>
        </row>
        <row r="828">
          <cell r="A828" t="str">
            <v>NAS DL-380 Storage Server</v>
          </cell>
        </row>
        <row r="829">
          <cell r="A829" t="str">
            <v>371225-B21</v>
          </cell>
          <cell r="B829" t="str">
            <v>HP DL380-3.4G Storage Server Ext SCSI</v>
          </cell>
          <cell r="C829" t="str">
            <v>KRW</v>
          </cell>
          <cell r="D829">
            <v>90756850</v>
          </cell>
          <cell r="E829">
            <v>38839</v>
          </cell>
        </row>
        <row r="830">
          <cell r="A830" t="str">
            <v>371227-B21</v>
          </cell>
          <cell r="B830" t="str">
            <v>HP DL380-3.4G HPM Storage Server SAN</v>
          </cell>
          <cell r="C830" t="str">
            <v>KRW</v>
          </cell>
          <cell r="D830">
            <v>68710650</v>
          </cell>
          <cell r="E830">
            <v>38839</v>
          </cell>
        </row>
        <row r="831">
          <cell r="A831" t="str">
            <v>AE449A</v>
          </cell>
          <cell r="B831" t="str">
            <v>HP DL380 G4 Base Storage Server</v>
          </cell>
          <cell r="C831" t="str">
            <v>KRW</v>
          </cell>
          <cell r="D831">
            <v>41635790</v>
          </cell>
          <cell r="E831">
            <v>38796</v>
          </cell>
        </row>
        <row r="832">
          <cell r="A832" t="str">
            <v>AE450A</v>
          </cell>
          <cell r="B832" t="str">
            <v>HP DL380 G4 1.2TB SCSI Storage Server</v>
          </cell>
          <cell r="C832" t="str">
            <v>KRW</v>
          </cell>
          <cell r="D832">
            <v>90637420</v>
          </cell>
          <cell r="E832">
            <v>38796</v>
          </cell>
        </row>
        <row r="833">
          <cell r="A833" t="str">
            <v>AE451A</v>
          </cell>
          <cell r="B833" t="str">
            <v>HP DL380 G4 1TB SATA Storage Server</v>
          </cell>
          <cell r="C833" t="str">
            <v>KRW</v>
          </cell>
          <cell r="D833">
            <v>71664110</v>
          </cell>
          <cell r="E833">
            <v>38796</v>
          </cell>
        </row>
        <row r="834">
          <cell r="A834" t="str">
            <v>AE452A</v>
          </cell>
          <cell r="B834" t="str">
            <v>HP DL380 G4 SAN Storage Server</v>
          </cell>
          <cell r="C834" t="str">
            <v>KRW</v>
          </cell>
          <cell r="D834">
            <v>62292220</v>
          </cell>
          <cell r="E834">
            <v>38796</v>
          </cell>
        </row>
        <row r="836">
          <cell r="A836" t="str">
            <v>NAS ML-310 Storage Server</v>
          </cell>
        </row>
        <row r="837">
          <cell r="A837" t="str">
            <v>404687-011</v>
          </cell>
          <cell r="B837" t="str">
            <v>HP ProLiant ML310 320GB AUST STG Svr</v>
          </cell>
          <cell r="C837" t="str">
            <v>KRW</v>
          </cell>
          <cell r="D837">
            <v>12026040</v>
          </cell>
          <cell r="E837">
            <v>38692</v>
          </cell>
        </row>
        <row r="838">
          <cell r="A838" t="str">
            <v>404687-AA1</v>
          </cell>
          <cell r="B838" t="str">
            <v>HP ProLiant ML310 320GB PRC STG Svr</v>
          </cell>
          <cell r="C838" t="str">
            <v>KRW</v>
          </cell>
          <cell r="D838">
            <v>12026040</v>
          </cell>
          <cell r="E838">
            <v>38692</v>
          </cell>
        </row>
        <row r="839">
          <cell r="A839" t="str">
            <v>404687-DP1</v>
          </cell>
          <cell r="B839" t="str">
            <v>HP ProLiant ML310 320GB ASIA STG Svr</v>
          </cell>
          <cell r="C839" t="str">
            <v>KRW</v>
          </cell>
          <cell r="D839">
            <v>12026040</v>
          </cell>
          <cell r="E839">
            <v>38692</v>
          </cell>
        </row>
        <row r="840">
          <cell r="A840" t="str">
            <v>404688-011</v>
          </cell>
          <cell r="B840" t="str">
            <v>HP ProLiant ML310 640GB AUST  STG Svr</v>
          </cell>
          <cell r="C840" t="str">
            <v>KRW</v>
          </cell>
          <cell r="D840">
            <v>17128000</v>
          </cell>
          <cell r="E840">
            <v>38692</v>
          </cell>
        </row>
        <row r="841">
          <cell r="A841" t="str">
            <v>404688-AA1</v>
          </cell>
          <cell r="B841" t="str">
            <v>HP ProLiant ML310 640GB PRC STG Svr</v>
          </cell>
          <cell r="C841" t="str">
            <v>KRW</v>
          </cell>
          <cell r="D841">
            <v>17128000</v>
          </cell>
          <cell r="E841">
            <v>38692</v>
          </cell>
        </row>
        <row r="842">
          <cell r="A842" t="str">
            <v>404688-DP1</v>
          </cell>
          <cell r="B842" t="str">
            <v>HP ProLiant ML310 640GB ASIA STG Svr</v>
          </cell>
          <cell r="C842" t="str">
            <v>KRW</v>
          </cell>
          <cell r="D842">
            <v>17128000</v>
          </cell>
          <cell r="E842">
            <v>38692</v>
          </cell>
        </row>
        <row r="843">
          <cell r="A843" t="str">
            <v>404689-011</v>
          </cell>
          <cell r="B843" t="str">
            <v>HP ProLiant ML310 1TB AUST STG Svr</v>
          </cell>
          <cell r="C843" t="str">
            <v>KRW</v>
          </cell>
          <cell r="D843">
            <v>21029150</v>
          </cell>
          <cell r="E843">
            <v>38692</v>
          </cell>
        </row>
        <row r="844">
          <cell r="A844" t="str">
            <v>404689-AA1</v>
          </cell>
          <cell r="B844" t="str">
            <v>HP ProLiant ML310 1TB PRC STG Svr</v>
          </cell>
          <cell r="C844" t="str">
            <v>KRW</v>
          </cell>
          <cell r="D844">
            <v>21029150</v>
          </cell>
          <cell r="E844">
            <v>38692</v>
          </cell>
        </row>
        <row r="845">
          <cell r="A845" t="str">
            <v>404689-DP1</v>
          </cell>
          <cell r="B845" t="str">
            <v>HP ProLiant ML310 1TB ASIA STG Svr</v>
          </cell>
          <cell r="C845" t="str">
            <v>KRW</v>
          </cell>
          <cell r="D845">
            <v>21029150</v>
          </cell>
          <cell r="E845">
            <v>38692</v>
          </cell>
        </row>
        <row r="846">
          <cell r="A846" t="str">
            <v>404690-011</v>
          </cell>
          <cell r="B846" t="str">
            <v>HP ProLiant ML310 2TB  AUST STG Svr</v>
          </cell>
          <cell r="C846" t="str">
            <v>KRW</v>
          </cell>
          <cell r="D846">
            <v>30611330</v>
          </cell>
          <cell r="E846">
            <v>38692</v>
          </cell>
        </row>
        <row r="847">
          <cell r="A847" t="str">
            <v>404690-AA1</v>
          </cell>
          <cell r="B847" t="str">
            <v>HP ProLiant ML310 2TB PRC STG Svr</v>
          </cell>
          <cell r="C847" t="str">
            <v>KRW</v>
          </cell>
          <cell r="D847">
            <v>30611330</v>
          </cell>
          <cell r="E847">
            <v>38692</v>
          </cell>
        </row>
        <row r="848">
          <cell r="A848" t="str">
            <v>404690-DP1</v>
          </cell>
          <cell r="B848" t="str">
            <v>HP ProLiant ML310 2TB ASIA STG Svr</v>
          </cell>
          <cell r="C848" t="str">
            <v>KRW</v>
          </cell>
          <cell r="D848">
            <v>30611330</v>
          </cell>
          <cell r="E848">
            <v>38692</v>
          </cell>
        </row>
        <row r="849">
          <cell r="A849" t="str">
            <v>AE393A</v>
          </cell>
          <cell r="B849" t="str">
            <v>HP ProLiant ML310 G3 320GB Amer STG Svr</v>
          </cell>
          <cell r="C849" t="str">
            <v>KRW</v>
          </cell>
          <cell r="D849">
            <v>17062290</v>
          </cell>
          <cell r="E849">
            <v>38796</v>
          </cell>
        </row>
        <row r="850">
          <cell r="A850" t="str">
            <v>AE394A</v>
          </cell>
          <cell r="B850" t="str">
            <v>HP ProLiant ML310 G3 320GB Asia STG Svr</v>
          </cell>
          <cell r="C850" t="str">
            <v>KRW</v>
          </cell>
          <cell r="D850">
            <v>17062290</v>
          </cell>
          <cell r="E850">
            <v>38796</v>
          </cell>
        </row>
        <row r="851">
          <cell r="A851" t="str">
            <v>AE395A</v>
          </cell>
          <cell r="B851" t="str">
            <v>HP ProLiant ML310 G3 320GB Euro STG Svr</v>
          </cell>
          <cell r="C851" t="str">
            <v>KRW</v>
          </cell>
          <cell r="D851">
            <v>17062290</v>
          </cell>
          <cell r="E851">
            <v>38796</v>
          </cell>
        </row>
        <row r="852">
          <cell r="A852" t="str">
            <v>AE396A</v>
          </cell>
          <cell r="B852" t="str">
            <v>HP ProLiant ML310 G3 320GB Aust STG Svr</v>
          </cell>
          <cell r="C852" t="str">
            <v>KRW</v>
          </cell>
          <cell r="D852">
            <v>17062290</v>
          </cell>
          <cell r="E852">
            <v>38796</v>
          </cell>
        </row>
        <row r="853">
          <cell r="A853" t="str">
            <v>AE397A</v>
          </cell>
          <cell r="B853" t="str">
            <v>HP ProLiant ML310 G3 320GB China STG Svr</v>
          </cell>
          <cell r="C853" t="str">
            <v>KRW</v>
          </cell>
          <cell r="D853">
            <v>17062290</v>
          </cell>
          <cell r="E853">
            <v>38796</v>
          </cell>
        </row>
        <row r="854">
          <cell r="A854" t="str">
            <v>AE398A</v>
          </cell>
          <cell r="B854" t="str">
            <v>HP ProLiant ML310 G3 640GB Amer STG Svr</v>
          </cell>
          <cell r="C854" t="str">
            <v>KRW</v>
          </cell>
          <cell r="D854">
            <v>25141250</v>
          </cell>
          <cell r="E854">
            <v>38796</v>
          </cell>
        </row>
        <row r="855">
          <cell r="A855" t="str">
            <v>AE399A</v>
          </cell>
          <cell r="B855" t="str">
            <v>HP ProLiant ML310 G3 640GB Asia STG Svr</v>
          </cell>
          <cell r="C855" t="str">
            <v>KRW</v>
          </cell>
          <cell r="D855">
            <v>25141250</v>
          </cell>
          <cell r="E855">
            <v>38796</v>
          </cell>
        </row>
        <row r="856">
          <cell r="A856" t="str">
            <v>AE400A</v>
          </cell>
          <cell r="B856" t="str">
            <v>HP ProLiant ML310 G3 640GB Euro STG Svr</v>
          </cell>
          <cell r="C856" t="str">
            <v>KRW</v>
          </cell>
          <cell r="D856">
            <v>25141250</v>
          </cell>
          <cell r="E856">
            <v>38796</v>
          </cell>
        </row>
        <row r="857">
          <cell r="A857" t="str">
            <v>AE401A</v>
          </cell>
          <cell r="B857" t="str">
            <v>HP ProLiant ML310 G3 640GB Aust STG Svr</v>
          </cell>
          <cell r="C857" t="str">
            <v>KRW</v>
          </cell>
          <cell r="D857">
            <v>25141250</v>
          </cell>
          <cell r="E857">
            <v>38796</v>
          </cell>
        </row>
        <row r="858">
          <cell r="A858" t="str">
            <v>AE402A</v>
          </cell>
          <cell r="B858" t="str">
            <v>HP ProLiant ML310 G3 640GB China STG Svr</v>
          </cell>
          <cell r="C858" t="str">
            <v>KRW</v>
          </cell>
          <cell r="D858">
            <v>25141250</v>
          </cell>
          <cell r="E858">
            <v>38796</v>
          </cell>
        </row>
        <row r="859">
          <cell r="A859" t="str">
            <v>AE403A</v>
          </cell>
          <cell r="B859" t="str">
            <v>HP ProLiant ML310 G3 1TB Amer STG Svr</v>
          </cell>
          <cell r="C859" t="str">
            <v>KRW</v>
          </cell>
          <cell r="D859">
            <v>28201460</v>
          </cell>
          <cell r="E859">
            <v>38796</v>
          </cell>
        </row>
        <row r="860">
          <cell r="A860" t="str">
            <v>AE404A</v>
          </cell>
          <cell r="B860" t="str">
            <v>HP ProLiant ML310 G3 1TB Asia STG Svr</v>
          </cell>
          <cell r="C860" t="str">
            <v>KRW</v>
          </cell>
          <cell r="D860">
            <v>28201460</v>
          </cell>
          <cell r="E860">
            <v>38796</v>
          </cell>
        </row>
        <row r="861">
          <cell r="A861" t="str">
            <v>AE405A</v>
          </cell>
          <cell r="B861" t="str">
            <v>HP ProLiant ML310 G3 1TB Euro STG Svr</v>
          </cell>
          <cell r="C861" t="str">
            <v>KRW</v>
          </cell>
          <cell r="D861">
            <v>28201460</v>
          </cell>
          <cell r="E861">
            <v>38796</v>
          </cell>
        </row>
        <row r="862">
          <cell r="A862" t="str">
            <v>AE406A</v>
          </cell>
          <cell r="B862" t="str">
            <v>HP ProLiant ML310 G3 1TB Aust STG Svr</v>
          </cell>
          <cell r="C862" t="str">
            <v>KRW</v>
          </cell>
          <cell r="D862">
            <v>28201460</v>
          </cell>
          <cell r="E862">
            <v>38796</v>
          </cell>
        </row>
        <row r="863">
          <cell r="A863" t="str">
            <v>AE407A</v>
          </cell>
          <cell r="B863" t="str">
            <v>HP ProLiant ML310 G3 1TB China STG Svr</v>
          </cell>
          <cell r="C863" t="str">
            <v>KRW</v>
          </cell>
          <cell r="D863">
            <v>28201460</v>
          </cell>
          <cell r="E863">
            <v>38796</v>
          </cell>
        </row>
        <row r="864">
          <cell r="A864" t="str">
            <v>AE408A</v>
          </cell>
          <cell r="B864" t="str">
            <v>HP ProLiant ML310 G3 2TB Amer STG Svr</v>
          </cell>
          <cell r="C864" t="str">
            <v>KRW</v>
          </cell>
          <cell r="D864">
            <v>42584450</v>
          </cell>
          <cell r="E864">
            <v>38796</v>
          </cell>
        </row>
        <row r="865">
          <cell r="A865" t="str">
            <v>AE409A</v>
          </cell>
          <cell r="B865" t="str">
            <v>HP ProLiant ML310 G3 2TB Asia STG Svr</v>
          </cell>
          <cell r="C865" t="str">
            <v>KRW</v>
          </cell>
          <cell r="D865">
            <v>42584450</v>
          </cell>
          <cell r="E865">
            <v>38796</v>
          </cell>
        </row>
        <row r="866">
          <cell r="A866" t="str">
            <v>AE410A</v>
          </cell>
          <cell r="B866" t="str">
            <v>HP ProLiant ML310 G3 2TB Euro STG Svr</v>
          </cell>
          <cell r="C866" t="str">
            <v>KRW</v>
          </cell>
          <cell r="D866">
            <v>42584450</v>
          </cell>
          <cell r="E866">
            <v>38796</v>
          </cell>
        </row>
        <row r="867">
          <cell r="A867" t="str">
            <v>AE411A</v>
          </cell>
          <cell r="B867" t="str">
            <v>HP ProLiant ML310 G3 2TB Aust STG Svr</v>
          </cell>
          <cell r="C867" t="str">
            <v>KRW</v>
          </cell>
          <cell r="D867">
            <v>42584450</v>
          </cell>
          <cell r="E867">
            <v>38796</v>
          </cell>
        </row>
        <row r="868">
          <cell r="A868" t="str">
            <v>AE412A</v>
          </cell>
          <cell r="B868" t="str">
            <v>HP ProLiant ML310 G3 2TB China STG Svr</v>
          </cell>
          <cell r="C868" t="str">
            <v>KRW</v>
          </cell>
          <cell r="D868">
            <v>42584450</v>
          </cell>
          <cell r="E868">
            <v>38796</v>
          </cell>
        </row>
        <row r="870">
          <cell r="A870" t="str">
            <v>NAS ML-350 Storage Server</v>
          </cell>
        </row>
        <row r="871">
          <cell r="A871" t="str">
            <v>393825-011</v>
          </cell>
          <cell r="B871" t="str">
            <v>HP ML350 SS G4p SCSI No Storage AUST</v>
          </cell>
          <cell r="C871" t="str">
            <v>KRW</v>
          </cell>
          <cell r="D871">
            <v>27623890</v>
          </cell>
          <cell r="E871">
            <v>38839</v>
          </cell>
        </row>
        <row r="872">
          <cell r="A872" t="str">
            <v>393825-DP1</v>
          </cell>
          <cell r="B872" t="str">
            <v>HP ML350 SS G4p SCSI No Storage ASIA</v>
          </cell>
          <cell r="C872" t="str">
            <v>KRW</v>
          </cell>
          <cell r="D872">
            <v>27623890</v>
          </cell>
          <cell r="E872">
            <v>38839</v>
          </cell>
        </row>
        <row r="873">
          <cell r="A873" t="str">
            <v>393826-011</v>
          </cell>
          <cell r="B873" t="str">
            <v>HP ML350 SS G4p SCSI Int Storag AUST</v>
          </cell>
          <cell r="C873" t="str">
            <v>KRW</v>
          </cell>
          <cell r="D873">
            <v>67160060</v>
          </cell>
          <cell r="E873">
            <v>38839</v>
          </cell>
        </row>
        <row r="874">
          <cell r="A874" t="str">
            <v>393826-DP1</v>
          </cell>
          <cell r="B874" t="str">
            <v>HP ML350 SS G4p SCSI Int Storage ASIA</v>
          </cell>
          <cell r="C874" t="str">
            <v>KRW</v>
          </cell>
          <cell r="D874">
            <v>67160060</v>
          </cell>
          <cell r="E874">
            <v>38839</v>
          </cell>
        </row>
        <row r="875">
          <cell r="A875" t="str">
            <v>393827-011</v>
          </cell>
          <cell r="B875" t="str">
            <v>HP ML350 SS G4p SATA No Storage AUST</v>
          </cell>
          <cell r="C875" t="str">
            <v>KRW</v>
          </cell>
          <cell r="D875">
            <v>23508600</v>
          </cell>
          <cell r="E875">
            <v>38839</v>
          </cell>
        </row>
        <row r="876">
          <cell r="A876" t="str">
            <v>393827-DP1</v>
          </cell>
          <cell r="B876" t="str">
            <v>HP ML350 SS G4p SATA No Storage ASIA</v>
          </cell>
          <cell r="C876" t="str">
            <v>KRW</v>
          </cell>
          <cell r="D876">
            <v>23508600</v>
          </cell>
          <cell r="E876">
            <v>38839</v>
          </cell>
        </row>
        <row r="877">
          <cell r="A877" t="str">
            <v>393828-011</v>
          </cell>
          <cell r="B877" t="str">
            <v>HP ML350 SS G4p SATA Int Storag AUST</v>
          </cell>
          <cell r="C877" t="str">
            <v>KRW</v>
          </cell>
          <cell r="D877">
            <v>38500010</v>
          </cell>
          <cell r="E877">
            <v>38839</v>
          </cell>
        </row>
        <row r="878">
          <cell r="A878" t="str">
            <v>393828-DP1</v>
          </cell>
          <cell r="B878" t="str">
            <v>HP ML350 SS G4p SATA Int Storag ASIA</v>
          </cell>
          <cell r="C878" t="str">
            <v>KRW</v>
          </cell>
          <cell r="D878">
            <v>38500010</v>
          </cell>
          <cell r="E878">
            <v>38839</v>
          </cell>
        </row>
        <row r="880">
          <cell r="A880" t="str">
            <v>NAS ML-370 Storage Server</v>
          </cell>
        </row>
        <row r="881">
          <cell r="A881" t="str">
            <v>375639-001</v>
          </cell>
          <cell r="B881" t="str">
            <v>HP ML370-3.4G Storage Server</v>
          </cell>
          <cell r="C881" t="str">
            <v>KRW</v>
          </cell>
          <cell r="D881">
            <v>38948280</v>
          </cell>
          <cell r="E881">
            <v>38839</v>
          </cell>
        </row>
        <row r="882">
          <cell r="A882" t="str">
            <v>375639-371</v>
          </cell>
          <cell r="B882" t="str">
            <v>HP ML370-3.4G Storage Server AP</v>
          </cell>
          <cell r="C882" t="str">
            <v>KRW</v>
          </cell>
          <cell r="D882">
            <v>38948280</v>
          </cell>
          <cell r="E882">
            <v>38839</v>
          </cell>
        </row>
        <row r="883">
          <cell r="A883" t="str">
            <v>375640-001</v>
          </cell>
          <cell r="B883" t="str">
            <v>HP ML370-3.4G HPM Storage Server</v>
          </cell>
          <cell r="C883" t="str">
            <v>KRW</v>
          </cell>
          <cell r="D883">
            <v>54748060</v>
          </cell>
          <cell r="E883">
            <v>38839</v>
          </cell>
        </row>
        <row r="884">
          <cell r="A884" t="str">
            <v>381862-001</v>
          </cell>
          <cell r="B884" t="str">
            <v>HP ML370 1.2 TB Storage Server US</v>
          </cell>
          <cell r="C884" t="str">
            <v>KRW</v>
          </cell>
          <cell r="D884">
            <v>73112540</v>
          </cell>
          <cell r="E884">
            <v>38839</v>
          </cell>
        </row>
        <row r="885">
          <cell r="A885" t="str">
            <v>381862-011</v>
          </cell>
          <cell r="B885" t="str">
            <v>HP ML370 1.2 TB Storage Server AUST</v>
          </cell>
          <cell r="C885" t="str">
            <v>KRW</v>
          </cell>
          <cell r="D885">
            <v>73112540</v>
          </cell>
          <cell r="E885">
            <v>38839</v>
          </cell>
        </row>
        <row r="886">
          <cell r="A886" t="str">
            <v>381862-371</v>
          </cell>
          <cell r="B886" t="str">
            <v>HP ML370 1.2 TB Storage Server A/P</v>
          </cell>
          <cell r="C886" t="str">
            <v>KRW</v>
          </cell>
          <cell r="D886">
            <v>73112540</v>
          </cell>
          <cell r="E886">
            <v>38839</v>
          </cell>
        </row>
        <row r="888">
          <cell r="A888" t="str">
            <v>Storage NAS 2000s Options</v>
          </cell>
        </row>
        <row r="889">
          <cell r="A889" t="str">
            <v>350330-B21</v>
          </cell>
          <cell r="B889" t="str">
            <v>Kit Upgrd WIN Srv 2K/NAS WSS 2K 3/NAS</v>
          </cell>
          <cell r="C889" t="str">
            <v>KRW</v>
          </cell>
          <cell r="D889">
            <v>7341384</v>
          </cell>
          <cell r="E889">
            <v>38839</v>
          </cell>
        </row>
        <row r="891">
          <cell r="A891" t="str">
            <v>StorageWorks NAS 4000s/9000s Options</v>
          </cell>
        </row>
        <row r="892">
          <cell r="A892" t="str">
            <v>351784-B21</v>
          </cell>
          <cell r="B892" t="str">
            <v>Upgrd Kit NAS 4000s/9000s WSS ALL</v>
          </cell>
          <cell r="C892" t="str">
            <v>KRW</v>
          </cell>
          <cell r="D892">
            <v>9546004</v>
          </cell>
          <cell r="E892">
            <v>38839</v>
          </cell>
        </row>
        <row r="894">
          <cell r="A894" t="str">
            <v>StorageWorks NAS Options</v>
          </cell>
        </row>
        <row r="895">
          <cell r="A895" t="str">
            <v>331474-B21</v>
          </cell>
          <cell r="B895" t="str">
            <v>StorageWorks NAS Cluster Kit ALL</v>
          </cell>
          <cell r="C895" t="str">
            <v>KRW</v>
          </cell>
          <cell r="D895">
            <v>18371830</v>
          </cell>
          <cell r="E895">
            <v>38839</v>
          </cell>
        </row>
        <row r="896">
          <cell r="A896" t="str">
            <v>377385-B21</v>
          </cell>
          <cell r="B896" t="str">
            <v>HP Proliant ML110 Stor Serv Prnt Upgrade</v>
          </cell>
          <cell r="C896" t="str">
            <v>KRW</v>
          </cell>
          <cell r="D896">
            <v>3306930</v>
          </cell>
          <cell r="E896">
            <v>38839</v>
          </cell>
        </row>
        <row r="897">
          <cell r="A897" t="str">
            <v>T3669A</v>
          </cell>
          <cell r="B897" t="str">
            <v>HP, iSCSI Feature Pack v2</v>
          </cell>
          <cell r="C897" t="str">
            <v>KRW</v>
          </cell>
          <cell r="D897">
            <v>14647540</v>
          </cell>
          <cell r="E897">
            <v>38839</v>
          </cell>
        </row>
        <row r="898">
          <cell r="A898" t="str">
            <v>T3670A</v>
          </cell>
          <cell r="B898" t="str">
            <v>HP, iSCSI Feature Pack Gateway</v>
          </cell>
          <cell r="C898" t="str">
            <v>KRW</v>
          </cell>
          <cell r="D898">
            <v>19053780</v>
          </cell>
          <cell r="E898">
            <v>38839</v>
          </cell>
        </row>
        <row r="899">
          <cell r="A899" t="str">
            <v>T3671A</v>
          </cell>
          <cell r="B899" t="str">
            <v>HP, iSCSI Snapshots</v>
          </cell>
          <cell r="C899" t="str">
            <v>KRW</v>
          </cell>
          <cell r="D899">
            <v>21988380</v>
          </cell>
          <cell r="E899">
            <v>38839</v>
          </cell>
        </row>
        <row r="900">
          <cell r="A900" t="str">
            <v>T3672A</v>
          </cell>
          <cell r="B900" t="str">
            <v>HP, iSCSI Snapshots for Gateway</v>
          </cell>
          <cell r="C900" t="str">
            <v>KRW</v>
          </cell>
          <cell r="D900">
            <v>28597540</v>
          </cell>
          <cell r="E900">
            <v>38839</v>
          </cell>
        </row>
        <row r="901">
          <cell r="A901" t="str">
            <v>T3673A</v>
          </cell>
          <cell r="B901" t="str">
            <v>HP, iSCSI Clustering for Gateway</v>
          </cell>
          <cell r="C901" t="str">
            <v>KRW</v>
          </cell>
          <cell r="D901">
            <v>28595680</v>
          </cell>
          <cell r="E901">
            <v>38839</v>
          </cell>
        </row>
        <row r="902">
          <cell r="A902" t="str">
            <v>T3674A</v>
          </cell>
          <cell r="B902" t="str">
            <v>HP, iSCSI Backup Enabler</v>
          </cell>
          <cell r="C902" t="str">
            <v>KRW</v>
          </cell>
          <cell r="D902">
            <v>10974910</v>
          </cell>
          <cell r="E902">
            <v>38839</v>
          </cell>
        </row>
        <row r="903">
          <cell r="A903" t="str">
            <v>T3675A</v>
          </cell>
          <cell r="B903" t="str">
            <v>HP, iSCSI Backup Enabler for Gateway</v>
          </cell>
          <cell r="C903" t="str">
            <v>KRW</v>
          </cell>
          <cell r="D903">
            <v>14646520</v>
          </cell>
          <cell r="E903">
            <v>38839</v>
          </cell>
        </row>
        <row r="904">
          <cell r="A904" t="str">
            <v>T3696A</v>
          </cell>
          <cell r="B904" t="str">
            <v>HP ProLiant Storage Server iSCSI pack</v>
          </cell>
          <cell r="C904" t="str">
            <v>KRW</v>
          </cell>
          <cell r="D904">
            <v>7308006</v>
          </cell>
          <cell r="E904">
            <v>38839</v>
          </cell>
        </row>
        <row r="905">
          <cell r="A905" t="str">
            <v>T4257A</v>
          </cell>
          <cell r="B905" t="str">
            <v>HP iSCSI Replication (Stand Alone Ed.)</v>
          </cell>
          <cell r="C905" t="str">
            <v>KRW</v>
          </cell>
          <cell r="D905">
            <v>36675400</v>
          </cell>
          <cell r="E905">
            <v>38839</v>
          </cell>
        </row>
        <row r="906">
          <cell r="A906" t="str">
            <v>T4258A</v>
          </cell>
          <cell r="B906" t="str">
            <v>HP iSCSI Replication (Gateway Ed.)</v>
          </cell>
          <cell r="C906" t="str">
            <v>KRW</v>
          </cell>
          <cell r="D906">
            <v>47687350</v>
          </cell>
          <cell r="E906">
            <v>38839</v>
          </cell>
        </row>
        <row r="908">
          <cell r="A908" t="str">
            <v>WSS</v>
          </cell>
        </row>
        <row r="909">
          <cell r="A909" t="str">
            <v>AE476A</v>
          </cell>
          <cell r="B909" t="str">
            <v>HP WSS2003 R2 Promo Workgroup OS</v>
          </cell>
          <cell r="C909" t="str">
            <v>KRW</v>
          </cell>
          <cell r="D909">
            <v>3978275</v>
          </cell>
          <cell r="E909">
            <v>38796</v>
          </cell>
        </row>
        <row r="910">
          <cell r="A910" t="str">
            <v>AE477A</v>
          </cell>
          <cell r="B910" t="str">
            <v>HP WSS2003 R2 Promo Standard OS</v>
          </cell>
          <cell r="C910" t="str">
            <v>KRW</v>
          </cell>
          <cell r="D910">
            <v>7038486</v>
          </cell>
          <cell r="E910">
            <v>38796</v>
          </cell>
        </row>
        <row r="911">
          <cell r="A911" t="str">
            <v>AE478A</v>
          </cell>
          <cell r="B911" t="str">
            <v>HP WSS2003 R2 Promo Enterprise OS</v>
          </cell>
          <cell r="C911" t="str">
            <v>KRW</v>
          </cell>
          <cell r="D911">
            <v>12011330</v>
          </cell>
          <cell r="E911">
            <v>38796</v>
          </cell>
        </row>
        <row r="912">
          <cell r="A912" t="str">
            <v>AE479A</v>
          </cell>
          <cell r="B912" t="str">
            <v>HP R2 Upgrade Workgroup OS</v>
          </cell>
          <cell r="C912" t="str">
            <v>KRW</v>
          </cell>
          <cell r="D912">
            <v>3060211</v>
          </cell>
          <cell r="E912">
            <v>38796</v>
          </cell>
        </row>
        <row r="913">
          <cell r="A913" t="str">
            <v>T4387A</v>
          </cell>
          <cell r="B913" t="str">
            <v>HP WSS2003 R2 Upgrade Workgroup OS</v>
          </cell>
          <cell r="C913" t="str">
            <v>KRW</v>
          </cell>
          <cell r="D913">
            <v>3978275</v>
          </cell>
          <cell r="E913">
            <v>38796</v>
          </cell>
        </row>
        <row r="914">
          <cell r="A914" t="str">
            <v>T4388A</v>
          </cell>
          <cell r="B914" t="str">
            <v>HP WSS2003 R2 Upgrade Standard OS</v>
          </cell>
          <cell r="C914" t="str">
            <v>KRW</v>
          </cell>
          <cell r="D914">
            <v>7038486</v>
          </cell>
          <cell r="E914">
            <v>38796</v>
          </cell>
        </row>
        <row r="915">
          <cell r="A915" t="str">
            <v>T4389A</v>
          </cell>
          <cell r="B915" t="str">
            <v>HP WSS2003 R2 Upgrade Enterprise OS</v>
          </cell>
          <cell r="C915" t="str">
            <v>KRW</v>
          </cell>
          <cell r="D915">
            <v>12011330</v>
          </cell>
          <cell r="E915">
            <v>38796</v>
          </cell>
        </row>
        <row r="916">
          <cell r="A916" t="str">
            <v>T4394A</v>
          </cell>
          <cell r="B916" t="str">
            <v>HP R2 Upgrade Express OS</v>
          </cell>
          <cell r="C916" t="str">
            <v>KRW</v>
          </cell>
          <cell r="D916">
            <v>1530106</v>
          </cell>
          <cell r="E916">
            <v>38796</v>
          </cell>
        </row>
        <row r="918">
          <cell r="A918" t="str">
            <v>Commercial NAS Units</v>
          </cell>
        </row>
        <row r="919">
          <cell r="A919" t="str">
            <v>NAS DL-585 Storage Server</v>
          </cell>
        </row>
        <row r="920">
          <cell r="A920" t="str">
            <v>383719-B21</v>
          </cell>
          <cell r="B920" t="str">
            <v>HP Proliant DL585 Storage Server</v>
          </cell>
          <cell r="C920" t="str">
            <v>KRW</v>
          </cell>
          <cell r="D920">
            <v>123252900</v>
          </cell>
          <cell r="E920">
            <v>38839</v>
          </cell>
        </row>
        <row r="921">
          <cell r="A921" t="str">
            <v>393973-B21</v>
          </cell>
          <cell r="B921" t="str">
            <v>HP ProLiant DL585 Dual Core Storage</v>
          </cell>
          <cell r="C921" t="str">
            <v>KRW</v>
          </cell>
          <cell r="D921">
            <v>152919800</v>
          </cell>
          <cell r="E921">
            <v>38839</v>
          </cell>
        </row>
        <row r="922">
          <cell r="A922" t="str">
            <v>AE454A</v>
          </cell>
          <cell r="B922" t="str">
            <v>HP DL585 2.2G Dual Core Storage Server</v>
          </cell>
          <cell r="C922" t="str">
            <v>KRW</v>
          </cell>
          <cell r="D922">
            <v>110398700</v>
          </cell>
          <cell r="E922">
            <v>38796</v>
          </cell>
        </row>
        <row r="924">
          <cell r="A924" t="str">
            <v>Commercial SAN Options</v>
          </cell>
        </row>
        <row r="925">
          <cell r="A925" t="str">
            <v>ARRAYS - MA/EMA</v>
          </cell>
        </row>
        <row r="926">
          <cell r="A926" t="str">
            <v>222306-B25</v>
          </cell>
          <cell r="B926" t="str">
            <v>ACS 8.xL upgrade LTU to ACS 8.8</v>
          </cell>
          <cell r="C926" t="str">
            <v>KRW</v>
          </cell>
          <cell r="D926">
            <v>20061430</v>
          </cell>
          <cell r="E926">
            <v>38839</v>
          </cell>
        </row>
        <row r="927">
          <cell r="A927" t="str">
            <v>222308-B25</v>
          </cell>
          <cell r="B927" t="str">
            <v>ACS 8.xG LTU upgrade to ACS 8.8</v>
          </cell>
          <cell r="C927" t="str">
            <v>KRW</v>
          </cell>
          <cell r="D927">
            <v>20397310</v>
          </cell>
          <cell r="E927">
            <v>38839</v>
          </cell>
        </row>
        <row r="928">
          <cell r="A928" t="str">
            <v>222309-B25</v>
          </cell>
          <cell r="B928" t="str">
            <v>ACS 8.xF upgrade LTU to ACS 8.8</v>
          </cell>
          <cell r="C928" t="str">
            <v>KRW</v>
          </cell>
          <cell r="D928">
            <v>14290330</v>
          </cell>
          <cell r="E928">
            <v>38839</v>
          </cell>
        </row>
        <row r="929">
          <cell r="A929" t="str">
            <v>222311-B25</v>
          </cell>
          <cell r="B929" t="str">
            <v>ACS 8.xL upgrade LTU to ACS 8.8</v>
          </cell>
          <cell r="C929" t="str">
            <v>KRW</v>
          </cell>
          <cell r="D929">
            <v>1954234</v>
          </cell>
          <cell r="E929">
            <v>38839</v>
          </cell>
        </row>
        <row r="930">
          <cell r="A930" t="str">
            <v>222314-B25</v>
          </cell>
          <cell r="B930" t="str">
            <v>ACS 8.xL upgrade LTU to ACS 8.8</v>
          </cell>
          <cell r="C930" t="str">
            <v>KRW</v>
          </cell>
          <cell r="D930">
            <v>5771096</v>
          </cell>
          <cell r="E930">
            <v>38839</v>
          </cell>
        </row>
        <row r="931">
          <cell r="A931" t="str">
            <v>222315-B25</v>
          </cell>
          <cell r="B931" t="str">
            <v>ACS 8.xG upgrade LTU to ACS 8.8</v>
          </cell>
          <cell r="C931" t="str">
            <v>KRW</v>
          </cell>
          <cell r="D931">
            <v>6137515</v>
          </cell>
          <cell r="E931">
            <v>38839</v>
          </cell>
        </row>
        <row r="932">
          <cell r="A932" t="str">
            <v>222317-B25</v>
          </cell>
          <cell r="B932" t="str">
            <v>ACS 8.xP LTU upgrade to ACS 8.8</v>
          </cell>
          <cell r="C932" t="str">
            <v>KRW</v>
          </cell>
          <cell r="D932">
            <v>18626290</v>
          </cell>
          <cell r="E932">
            <v>38839</v>
          </cell>
        </row>
        <row r="933">
          <cell r="A933" t="str">
            <v>222319-B25</v>
          </cell>
          <cell r="B933" t="str">
            <v>ACS 8.xF LTU upgrade to ACS 8.8</v>
          </cell>
          <cell r="C933" t="str">
            <v>KRW</v>
          </cell>
          <cell r="D933">
            <v>4091677</v>
          </cell>
          <cell r="E933">
            <v>38839</v>
          </cell>
        </row>
        <row r="934">
          <cell r="A934" t="str">
            <v>222363-B25</v>
          </cell>
          <cell r="B934" t="str">
            <v>ACS 8.xL LTU upgrade to ACS 8.8L</v>
          </cell>
          <cell r="C934" t="str">
            <v>KRW</v>
          </cell>
          <cell r="D934">
            <v>3908467</v>
          </cell>
          <cell r="E934">
            <v>38839</v>
          </cell>
        </row>
        <row r="935">
          <cell r="A935" t="str">
            <v>222365-B25</v>
          </cell>
          <cell r="B935" t="str">
            <v>ACS 8.xS LTU upgrade to ACS 8.8</v>
          </cell>
          <cell r="C935" t="str">
            <v>KRW</v>
          </cell>
          <cell r="D935">
            <v>8152818</v>
          </cell>
          <cell r="E935">
            <v>38839</v>
          </cell>
        </row>
        <row r="936">
          <cell r="A936" t="str">
            <v>222369-B25</v>
          </cell>
          <cell r="B936" t="str">
            <v>ACS 8.xL LTU upgrade to ACS 8.8</v>
          </cell>
          <cell r="C936" t="str">
            <v>KRW</v>
          </cell>
          <cell r="D936">
            <v>56764380</v>
          </cell>
          <cell r="E936">
            <v>38839</v>
          </cell>
        </row>
        <row r="937">
          <cell r="A937" t="str">
            <v>222370-B25</v>
          </cell>
          <cell r="B937" t="str">
            <v>ACS 8.xG LTU upgrade to ACS 8.8</v>
          </cell>
          <cell r="C937" t="str">
            <v>KRW</v>
          </cell>
          <cell r="D937">
            <v>57100260</v>
          </cell>
          <cell r="E937">
            <v>38839</v>
          </cell>
        </row>
        <row r="938">
          <cell r="A938" t="str">
            <v>222371-B25</v>
          </cell>
          <cell r="B938" t="str">
            <v>ACS 8.xF LTU upgrade to ACS 8.8</v>
          </cell>
          <cell r="C938" t="str">
            <v>KRW</v>
          </cell>
          <cell r="D938">
            <v>50993280</v>
          </cell>
          <cell r="E938">
            <v>38839</v>
          </cell>
        </row>
        <row r="939">
          <cell r="A939" t="str">
            <v>222372-B25</v>
          </cell>
          <cell r="B939" t="str">
            <v>ACS 8.xS upgrade to ACS 8.8</v>
          </cell>
          <cell r="C939" t="str">
            <v>KRW</v>
          </cell>
          <cell r="D939">
            <v>52458960</v>
          </cell>
          <cell r="E939">
            <v>38839</v>
          </cell>
        </row>
        <row r="940">
          <cell r="A940" t="str">
            <v>235095-B25</v>
          </cell>
          <cell r="B940" t="str">
            <v>ACS 8.xG LTU upgrade to ACS 8.8</v>
          </cell>
          <cell r="C940" t="str">
            <v>KRW</v>
          </cell>
          <cell r="D940">
            <v>2351187</v>
          </cell>
          <cell r="E940">
            <v>38839</v>
          </cell>
        </row>
        <row r="942">
          <cell r="A942" t="str">
            <v>ARRAYS - MSA1000</v>
          </cell>
        </row>
        <row r="943">
          <cell r="A943" t="str">
            <v>201723-B22</v>
          </cell>
          <cell r="B943" t="str">
            <v>Modular SAN Array 1000</v>
          </cell>
          <cell r="C943" t="str">
            <v>KRW</v>
          </cell>
          <cell r="D943">
            <v>34991470</v>
          </cell>
          <cell r="E943">
            <v>38839</v>
          </cell>
        </row>
        <row r="944">
          <cell r="A944" t="str">
            <v>218231-B22</v>
          </cell>
          <cell r="B944" t="str">
            <v>HP MSA1000/1500 Controller 256 Cache All</v>
          </cell>
          <cell r="C944" t="str">
            <v>KRW</v>
          </cell>
          <cell r="D944">
            <v>15151720</v>
          </cell>
          <cell r="E944">
            <v>38839</v>
          </cell>
        </row>
        <row r="945">
          <cell r="A945" t="str">
            <v>218960-B21</v>
          </cell>
          <cell r="B945" t="str">
            <v>MSA 1000 Fibre Channel I/O Module</v>
          </cell>
          <cell r="C945" t="str">
            <v>KRW</v>
          </cell>
          <cell r="D945">
            <v>1412239</v>
          </cell>
          <cell r="E945">
            <v>38839</v>
          </cell>
        </row>
        <row r="946">
          <cell r="A946" t="str">
            <v>353803-B22</v>
          </cell>
          <cell r="B946" t="str">
            <v>MSA1000 SAN Starter kit</v>
          </cell>
          <cell r="C946" t="str">
            <v>KRW</v>
          </cell>
          <cell r="D946">
            <v>56112970</v>
          </cell>
          <cell r="E946">
            <v>38839</v>
          </cell>
        </row>
        <row r="947">
          <cell r="A947" t="str">
            <v>397079-B21</v>
          </cell>
          <cell r="B947" t="str">
            <v>HP MSA1000 SAN Starter Kit HA Bundle</v>
          </cell>
          <cell r="C947" t="str">
            <v>KRW</v>
          </cell>
          <cell r="D947">
            <v>35757900</v>
          </cell>
          <cell r="E947">
            <v>38839</v>
          </cell>
        </row>
        <row r="948">
          <cell r="A948" t="str">
            <v>A7450A</v>
          </cell>
          <cell r="B948" t="str">
            <v>HP MSA1000 Small Business SAN Kit</v>
          </cell>
          <cell r="C948" t="str">
            <v>KRW</v>
          </cell>
          <cell r="D948">
            <v>43762310</v>
          </cell>
          <cell r="E948">
            <v>38839</v>
          </cell>
        </row>
        <row r="949">
          <cell r="A949" t="str">
            <v>A7452A</v>
          </cell>
          <cell r="B949" t="str">
            <v>HP MSA1000 Small Business HA Upgrade Kit</v>
          </cell>
          <cell r="C949" t="str">
            <v>KRW</v>
          </cell>
          <cell r="D949">
            <v>32820640</v>
          </cell>
          <cell r="E949">
            <v>38839</v>
          </cell>
        </row>
        <row r="950">
          <cell r="A950" t="str">
            <v>AA986A</v>
          </cell>
          <cell r="B950" t="str">
            <v>MSA1500 controller shelf</v>
          </cell>
          <cell r="C950" t="str">
            <v>KRW</v>
          </cell>
          <cell r="D950">
            <v>39368140</v>
          </cell>
          <cell r="E950">
            <v>38839</v>
          </cell>
        </row>
        <row r="951">
          <cell r="A951" t="str">
            <v>AA987A</v>
          </cell>
          <cell r="B951" t="str">
            <v>MSA 1500 Fibre Channel I/O Module</v>
          </cell>
          <cell r="C951" t="str">
            <v>KRW</v>
          </cell>
          <cell r="D951">
            <v>1412239</v>
          </cell>
          <cell r="E951">
            <v>38839</v>
          </cell>
        </row>
        <row r="952">
          <cell r="A952" t="str">
            <v>AA988A</v>
          </cell>
          <cell r="B952" t="str">
            <v>MSA 1500 Dual Channel SCSI I/O Module</v>
          </cell>
          <cell r="C952" t="str">
            <v>KRW</v>
          </cell>
          <cell r="D952">
            <v>1977135</v>
          </cell>
          <cell r="E952">
            <v>38839</v>
          </cell>
        </row>
        <row r="953">
          <cell r="A953" t="str">
            <v>AD509A</v>
          </cell>
          <cell r="B953" t="str">
            <v>MSA1500 cs w/Serial ATA enclosure</v>
          </cell>
          <cell r="C953" t="str">
            <v>KRW</v>
          </cell>
          <cell r="D953">
            <v>43744810</v>
          </cell>
          <cell r="E953">
            <v>38839</v>
          </cell>
        </row>
        <row r="954">
          <cell r="A954" t="str">
            <v>AD510A</v>
          </cell>
          <cell r="B954" t="str">
            <v>MSA1500 cs w/SCSI enclosure</v>
          </cell>
          <cell r="C954" t="str">
            <v>KRW</v>
          </cell>
          <cell r="D954">
            <v>43744810</v>
          </cell>
          <cell r="E954">
            <v>38839</v>
          </cell>
        </row>
        <row r="955">
          <cell r="A955" t="str">
            <v>AD511A</v>
          </cell>
          <cell r="B955" t="str">
            <v>MSA1500 Upgrade Controller Shelf</v>
          </cell>
          <cell r="C955" t="str">
            <v>KRW</v>
          </cell>
          <cell r="D955">
            <v>18811020</v>
          </cell>
          <cell r="E955">
            <v>38839</v>
          </cell>
        </row>
        <row r="956">
          <cell r="A956" t="str">
            <v>AD537A</v>
          </cell>
          <cell r="B956" t="str">
            <v>HP MSA1510i Controller Shelf</v>
          </cell>
          <cell r="C956" t="str">
            <v>KRW</v>
          </cell>
          <cell r="D956">
            <v>33874910</v>
          </cell>
          <cell r="E956">
            <v>38839</v>
          </cell>
        </row>
        <row r="957">
          <cell r="A957" t="str">
            <v>AD538A</v>
          </cell>
          <cell r="B957" t="str">
            <v>HP MSA1510i Ethernet iSCSI Module</v>
          </cell>
          <cell r="C957" t="str">
            <v>KRW</v>
          </cell>
          <cell r="D957">
            <v>1412239</v>
          </cell>
          <cell r="E957">
            <v>38839</v>
          </cell>
        </row>
        <row r="958">
          <cell r="A958" t="str">
            <v>AD539A</v>
          </cell>
          <cell r="B958" t="str">
            <v>HP MSA1510i Controller Module</v>
          </cell>
          <cell r="C958" t="str">
            <v>KRW</v>
          </cell>
          <cell r="D958">
            <v>16156020</v>
          </cell>
          <cell r="E958">
            <v>38839</v>
          </cell>
        </row>
        <row r="959">
          <cell r="A959" t="str">
            <v>AD593A</v>
          </cell>
          <cell r="B959" t="str">
            <v>HP MSA1510i/MSA30 SCSI Encl Mini Bundle</v>
          </cell>
          <cell r="C959" t="str">
            <v>KRW</v>
          </cell>
          <cell r="D959">
            <v>37640880</v>
          </cell>
          <cell r="E959">
            <v>38839</v>
          </cell>
        </row>
        <row r="960">
          <cell r="A960" t="str">
            <v>AD594A</v>
          </cell>
          <cell r="B960" t="str">
            <v>HP MSA1510i/MSA20 SATA Encl Mini Bundle</v>
          </cell>
          <cell r="C960" t="str">
            <v>KRW</v>
          </cell>
          <cell r="D960">
            <v>37640880</v>
          </cell>
          <cell r="E960">
            <v>38839</v>
          </cell>
        </row>
        <row r="961">
          <cell r="A961" t="str">
            <v>AE326A</v>
          </cell>
          <cell r="B961" t="str">
            <v>HP MSA1500 SAN SATA Starter Kit</v>
          </cell>
          <cell r="C961" t="str">
            <v>KRW</v>
          </cell>
          <cell r="D961">
            <v>57995950</v>
          </cell>
          <cell r="E961">
            <v>38839</v>
          </cell>
        </row>
        <row r="962">
          <cell r="A962" t="str">
            <v>AE327A</v>
          </cell>
          <cell r="B962" t="str">
            <v>HP MSA1500 SAN SCSI Starter Kit</v>
          </cell>
          <cell r="C962" t="str">
            <v>KRW</v>
          </cell>
          <cell r="D962">
            <v>57995950</v>
          </cell>
          <cell r="E962">
            <v>38839</v>
          </cell>
        </row>
        <row r="963">
          <cell r="A963" t="str">
            <v>AE328A</v>
          </cell>
          <cell r="B963" t="str">
            <v>HP MSA1500 HA Starter Upgrade Kit</v>
          </cell>
          <cell r="C963" t="str">
            <v>KRW</v>
          </cell>
          <cell r="D963">
            <v>42932070</v>
          </cell>
          <cell r="E963">
            <v>38839</v>
          </cell>
        </row>
        <row r="964">
          <cell r="A964" t="str">
            <v>AE335A</v>
          </cell>
          <cell r="B964" t="str">
            <v>HP MSA1000 with 1TB Storage</v>
          </cell>
          <cell r="C964" t="str">
            <v>KRW</v>
          </cell>
          <cell r="D964">
            <v>53700000</v>
          </cell>
          <cell r="E964">
            <v>38618</v>
          </cell>
        </row>
        <row r="965">
          <cell r="A965" t="str">
            <v>AE336A</v>
          </cell>
          <cell r="B965" t="str">
            <v>HP MSA1000 with 2TB Storage</v>
          </cell>
          <cell r="C965" t="str">
            <v>KRW</v>
          </cell>
          <cell r="D965">
            <v>71589000</v>
          </cell>
          <cell r="E965">
            <v>38618</v>
          </cell>
        </row>
        <row r="966">
          <cell r="A966" t="str">
            <v>AE472A</v>
          </cell>
          <cell r="B966" t="str">
            <v>HP MSA1000 with 500GB Storage</v>
          </cell>
          <cell r="C966" t="str">
            <v>KRW</v>
          </cell>
          <cell r="D966">
            <v>40808570</v>
          </cell>
          <cell r="E966">
            <v>38777</v>
          </cell>
        </row>
        <row r="967">
          <cell r="A967" t="str">
            <v>AE473A</v>
          </cell>
          <cell r="B967" t="str">
            <v>HP MSA1500cs with 500GB Storage</v>
          </cell>
          <cell r="C967" t="str">
            <v>KRW</v>
          </cell>
          <cell r="D967">
            <v>49648310</v>
          </cell>
          <cell r="E967">
            <v>38777</v>
          </cell>
        </row>
        <row r="968">
          <cell r="A968" t="str">
            <v>AE474A</v>
          </cell>
          <cell r="B968" t="str">
            <v>HP MSA1000 500GB Starter Kit</v>
          </cell>
          <cell r="C968" t="str">
            <v>KRW</v>
          </cell>
          <cell r="D968">
            <v>46108460</v>
          </cell>
          <cell r="E968">
            <v>38777</v>
          </cell>
        </row>
        <row r="969">
          <cell r="A969" t="str">
            <v>AE475A</v>
          </cell>
          <cell r="B969" t="str">
            <v>HP MSA1000 Cluster 500GB Starter Kit</v>
          </cell>
          <cell r="C969" t="str">
            <v>KRW</v>
          </cell>
          <cell r="D969">
            <v>67105600</v>
          </cell>
          <cell r="E969">
            <v>38777</v>
          </cell>
        </row>
        <row r="971">
          <cell r="A971" t="str">
            <v>b-Series</v>
          </cell>
        </row>
        <row r="972">
          <cell r="A972" t="str">
            <v>288247-B21</v>
          </cell>
          <cell r="B972" t="str">
            <v>MSA SAN Switch 2/8</v>
          </cell>
          <cell r="C972" t="str">
            <v>KRW</v>
          </cell>
          <cell r="D972">
            <v>27163850</v>
          </cell>
          <cell r="E972">
            <v>38839</v>
          </cell>
        </row>
        <row r="973">
          <cell r="A973" t="str">
            <v>313448-B21</v>
          </cell>
          <cell r="B973" t="str">
            <v>HP B-ser 32 Port Power Pack Switch LTU</v>
          </cell>
          <cell r="C973" t="str">
            <v>KRW</v>
          </cell>
          <cell r="D973">
            <v>50932210</v>
          </cell>
          <cell r="E973">
            <v>38839</v>
          </cell>
        </row>
        <row r="974">
          <cell r="A974" t="str">
            <v>313450-B21</v>
          </cell>
          <cell r="B974" t="str">
            <v>HP B 32-Pt Adv Perf Monitor Switch LTU</v>
          </cell>
          <cell r="C974" t="str">
            <v>KRW</v>
          </cell>
          <cell r="D974">
            <v>17507950</v>
          </cell>
          <cell r="E974">
            <v>38839</v>
          </cell>
        </row>
        <row r="975">
          <cell r="A975" t="str">
            <v>313452-B21</v>
          </cell>
          <cell r="B975" t="str">
            <v>HP B 32-Port Trunking Switch LTU</v>
          </cell>
          <cell r="C975" t="str">
            <v>KRW</v>
          </cell>
          <cell r="D975">
            <v>22282840</v>
          </cell>
          <cell r="E975">
            <v>38839</v>
          </cell>
        </row>
        <row r="976">
          <cell r="A976" t="str">
            <v>313454-B21</v>
          </cell>
          <cell r="B976" t="str">
            <v>HP B 32-Port Fabric Watch Switch LTU</v>
          </cell>
          <cell r="C976" t="str">
            <v>KRW</v>
          </cell>
          <cell r="D976">
            <v>15916320</v>
          </cell>
          <cell r="E976">
            <v>38839</v>
          </cell>
        </row>
        <row r="977">
          <cell r="A977" t="str">
            <v>313458-B21</v>
          </cell>
          <cell r="B977" t="str">
            <v>HP B 32-Port Extended Fabric Switch LTU</v>
          </cell>
          <cell r="C977" t="str">
            <v>KRW</v>
          </cell>
          <cell r="D977">
            <v>17507950</v>
          </cell>
          <cell r="E977">
            <v>38839</v>
          </cell>
        </row>
        <row r="978">
          <cell r="A978" t="str">
            <v>324504-B21</v>
          </cell>
          <cell r="B978" t="str">
            <v>HP B 8-31 Port Fabric Watch Switch LTU</v>
          </cell>
          <cell r="C978" t="str">
            <v>KRW</v>
          </cell>
          <cell r="D978">
            <v>10606630</v>
          </cell>
          <cell r="E978">
            <v>38839</v>
          </cell>
        </row>
        <row r="979">
          <cell r="A979" t="str">
            <v>324505-B21</v>
          </cell>
          <cell r="B979" t="str">
            <v>HP B 8-31 Port Extend Fabric Switch LTU</v>
          </cell>
          <cell r="C979" t="str">
            <v>KRW</v>
          </cell>
          <cell r="D979">
            <v>16552970</v>
          </cell>
          <cell r="E979">
            <v>38839</v>
          </cell>
        </row>
        <row r="980">
          <cell r="A980" t="str">
            <v>324506-B21</v>
          </cell>
          <cell r="B980" t="str">
            <v>HP B 8-31 Port Trunking Switch LTU</v>
          </cell>
          <cell r="C980" t="str">
            <v>KRW</v>
          </cell>
          <cell r="D980">
            <v>16128530</v>
          </cell>
          <cell r="E980">
            <v>38839</v>
          </cell>
        </row>
        <row r="981">
          <cell r="A981" t="str">
            <v>324507-B21</v>
          </cell>
          <cell r="B981" t="str">
            <v>HP B 8-31 Adv Perf Monitor Switch LTU</v>
          </cell>
          <cell r="C981" t="str">
            <v>KRW</v>
          </cell>
          <cell r="D981">
            <v>10186440</v>
          </cell>
          <cell r="E981">
            <v>38839</v>
          </cell>
        </row>
        <row r="982">
          <cell r="A982" t="str">
            <v>324508-B21</v>
          </cell>
          <cell r="B982" t="str">
            <v>Quickloop 2/8, 2/16 SAN SW LTU</v>
          </cell>
          <cell r="C982" t="str">
            <v>KRW</v>
          </cell>
          <cell r="D982">
            <v>3819916</v>
          </cell>
          <cell r="E982">
            <v>38839</v>
          </cell>
        </row>
        <row r="983">
          <cell r="A983" t="str">
            <v>332924-B21</v>
          </cell>
          <cell r="B983" t="str">
            <v>HP B 8-31 Prt Sec Fab Swt LTU</v>
          </cell>
          <cell r="C983" t="str">
            <v>KRW</v>
          </cell>
          <cell r="D983">
            <v>18675140</v>
          </cell>
          <cell r="E983">
            <v>38839</v>
          </cell>
        </row>
        <row r="984">
          <cell r="A984" t="str">
            <v>332925-B21</v>
          </cell>
          <cell r="B984" t="str">
            <v>HP B-ser 32-Pt Sec Fabric Switch LTU</v>
          </cell>
          <cell r="C984" t="str">
            <v>KRW</v>
          </cell>
          <cell r="D984">
            <v>31832630</v>
          </cell>
          <cell r="E984">
            <v>38839</v>
          </cell>
        </row>
        <row r="985">
          <cell r="A985" t="str">
            <v>A7393A</v>
          </cell>
          <cell r="B985" t="str">
            <v>HP StorageWorks 4/32 Full SAN Switch</v>
          </cell>
          <cell r="C985" t="str">
            <v>KRW</v>
          </cell>
          <cell r="D985">
            <v>171636600</v>
          </cell>
          <cell r="E985">
            <v>38838</v>
          </cell>
        </row>
        <row r="986">
          <cell r="A986" t="str">
            <v>A7394A</v>
          </cell>
          <cell r="B986" t="str">
            <v>HP StorageWorks 4/32 SAN Switch Pwr Pack</v>
          </cell>
          <cell r="C986" t="str">
            <v>KRW</v>
          </cell>
          <cell r="D986">
            <v>197362300</v>
          </cell>
          <cell r="E986">
            <v>38839</v>
          </cell>
        </row>
        <row r="987">
          <cell r="A987" t="str">
            <v>A7511A</v>
          </cell>
          <cell r="B987" t="str">
            <v>HP Rack Mount Kit for B-Series Switches</v>
          </cell>
          <cell r="C987" t="str">
            <v>KRW</v>
          </cell>
          <cell r="D987">
            <v>2334393</v>
          </cell>
          <cell r="E987">
            <v>38839</v>
          </cell>
        </row>
        <row r="988">
          <cell r="A988" t="str">
            <v>A7533A</v>
          </cell>
          <cell r="B988" t="str">
            <v>Brocade 4Gb SAN Switch</v>
          </cell>
          <cell r="C988" t="str">
            <v>KRW</v>
          </cell>
          <cell r="D988">
            <v>29706210</v>
          </cell>
          <cell r="E988">
            <v>38839</v>
          </cell>
        </row>
        <row r="989">
          <cell r="A989" t="str">
            <v>A7534A</v>
          </cell>
          <cell r="B989" t="str">
            <v>Brocade 4Gb SAN Switch, Full Fabric</v>
          </cell>
          <cell r="C989" t="str">
            <v>KRW</v>
          </cell>
          <cell r="D989">
            <v>31828390</v>
          </cell>
          <cell r="E989">
            <v>38839</v>
          </cell>
        </row>
        <row r="990">
          <cell r="A990" t="str">
            <v>A7535A</v>
          </cell>
          <cell r="B990" t="str">
            <v>Brocade 4Gb SAN Switch, w/Power Pack</v>
          </cell>
          <cell r="C990" t="str">
            <v>KRW</v>
          </cell>
          <cell r="D990">
            <v>44561440</v>
          </cell>
          <cell r="E990">
            <v>38839</v>
          </cell>
        </row>
        <row r="991">
          <cell r="A991" t="str">
            <v>A7537A</v>
          </cell>
          <cell r="B991" t="str">
            <v>HP StorageWorks 4/32 Base SAN Switch</v>
          </cell>
          <cell r="C991" t="str">
            <v>KRW</v>
          </cell>
          <cell r="D991">
            <v>86056040</v>
          </cell>
          <cell r="E991">
            <v>38838</v>
          </cell>
        </row>
        <row r="992">
          <cell r="A992" t="str">
            <v>A7984A</v>
          </cell>
          <cell r="B992" t="str">
            <v>HP StorageWorks 4/8 Base SAN Switch</v>
          </cell>
          <cell r="C992" t="str">
            <v>KRW</v>
          </cell>
          <cell r="D992">
            <v>21401160</v>
          </cell>
          <cell r="E992">
            <v>38722</v>
          </cell>
        </row>
        <row r="993">
          <cell r="A993" t="str">
            <v>A7985A</v>
          </cell>
          <cell r="B993" t="str">
            <v>HP StorageWorks 4/16 SAN Switch</v>
          </cell>
          <cell r="C993" t="str">
            <v>KRW</v>
          </cell>
          <cell r="D993">
            <v>43905580</v>
          </cell>
          <cell r="E993">
            <v>38722</v>
          </cell>
        </row>
        <row r="994">
          <cell r="A994" t="str">
            <v>A7987A</v>
          </cell>
          <cell r="B994" t="str">
            <v>HP 4/16 SAN Switch Power Pack</v>
          </cell>
          <cell r="C994" t="str">
            <v>KRW</v>
          </cell>
          <cell r="D994">
            <v>71349990</v>
          </cell>
          <cell r="E994">
            <v>38722</v>
          </cell>
        </row>
        <row r="995">
          <cell r="A995" t="str">
            <v>A8000A</v>
          </cell>
          <cell r="B995" t="str">
            <v>HP StorageWorks 4/8 SAN Switch</v>
          </cell>
          <cell r="C995" t="str">
            <v>KRW</v>
          </cell>
          <cell r="D995">
            <v>27438930</v>
          </cell>
          <cell r="E995">
            <v>38722</v>
          </cell>
        </row>
        <row r="996">
          <cell r="A996" t="str">
            <v>AE370A</v>
          </cell>
          <cell r="B996" t="str">
            <v>Brocade BladeSystem 4/12 SAN Switch</v>
          </cell>
          <cell r="C996" t="str">
            <v>KRW</v>
          </cell>
          <cell r="D996">
            <v>25461860</v>
          </cell>
          <cell r="E996">
            <v>38882</v>
          </cell>
        </row>
        <row r="997">
          <cell r="A997" t="str">
            <v>AE371A</v>
          </cell>
          <cell r="B997" t="str">
            <v>Brocade BladeSystem 4/24 SAN Swt Powr Pk</v>
          </cell>
          <cell r="C997" t="str">
            <v>KRW</v>
          </cell>
          <cell r="D997">
            <v>57298740</v>
          </cell>
          <cell r="E997">
            <v>38882</v>
          </cell>
        </row>
        <row r="998">
          <cell r="A998" t="str">
            <v>AE372A</v>
          </cell>
          <cell r="B998" t="str">
            <v>Brocade BladeSystem 4/24 SAN Switch</v>
          </cell>
          <cell r="C998" t="str">
            <v>KRW</v>
          </cell>
          <cell r="D998">
            <v>40321340</v>
          </cell>
          <cell r="E998">
            <v>38882</v>
          </cell>
        </row>
        <row r="999">
          <cell r="A999" t="str">
            <v>AE373A</v>
          </cell>
          <cell r="B999" t="str">
            <v>Brocade BladeSystem 4/12 SAN Swt Upg LTU</v>
          </cell>
          <cell r="C999" t="str">
            <v>KRW</v>
          </cell>
          <cell r="D999">
            <v>16977400</v>
          </cell>
          <cell r="E999">
            <v>38882</v>
          </cell>
        </row>
        <row r="1000">
          <cell r="A1000" t="str">
            <v>T3573A</v>
          </cell>
          <cell r="B1000" t="str">
            <v>HP B 8-31 Port Pwr Pak Swt LTU</v>
          </cell>
          <cell r="C1000" t="str">
            <v>KRW</v>
          </cell>
          <cell r="D1000">
            <v>22919500</v>
          </cell>
          <cell r="E1000">
            <v>38839</v>
          </cell>
        </row>
        <row r="1001">
          <cell r="A1001" t="str">
            <v>T3677A</v>
          </cell>
          <cell r="B1001" t="str">
            <v>HP StorageWorks 8 Port Upgrade License</v>
          </cell>
          <cell r="C1001" t="str">
            <v>KRW</v>
          </cell>
          <cell r="D1001">
            <v>36501420</v>
          </cell>
          <cell r="E1001">
            <v>38839</v>
          </cell>
        </row>
        <row r="1002">
          <cell r="A1002" t="str">
            <v>T4260A</v>
          </cell>
          <cell r="B1002" t="str">
            <v>HP 4/8 Base 4-port Upgrade LTU</v>
          </cell>
          <cell r="C1002" t="str">
            <v>KRW</v>
          </cell>
          <cell r="D1002">
            <v>10972280</v>
          </cell>
          <cell r="E1002">
            <v>38726</v>
          </cell>
        </row>
        <row r="1003">
          <cell r="A1003" t="str">
            <v>T4261A</v>
          </cell>
          <cell r="B1003" t="str">
            <v>HP StorageWorks B-Series Full Fab SW LTU</v>
          </cell>
          <cell r="C1003" t="str">
            <v>KRW</v>
          </cell>
          <cell r="D1003">
            <v>12070060</v>
          </cell>
          <cell r="E1003">
            <v>38722</v>
          </cell>
        </row>
        <row r="1004">
          <cell r="A1004" t="str">
            <v>T4269A</v>
          </cell>
          <cell r="B1004" t="str">
            <v>HP Enterprise Edition v5 Fabric Manager</v>
          </cell>
          <cell r="C1004" t="str">
            <v>KRW</v>
          </cell>
          <cell r="D1004">
            <v>116582900</v>
          </cell>
          <cell r="E1004">
            <v>38839</v>
          </cell>
        </row>
        <row r="1005">
          <cell r="A1005" t="str">
            <v>T4270A</v>
          </cell>
          <cell r="B1005" t="str">
            <v>HP Base Edition v5 Fabric Manager</v>
          </cell>
          <cell r="C1005" t="str">
            <v>KRW</v>
          </cell>
          <cell r="D1005">
            <v>74180480</v>
          </cell>
          <cell r="E1005">
            <v>38839</v>
          </cell>
        </row>
        <row r="1006">
          <cell r="A1006" t="str">
            <v>T4271A</v>
          </cell>
          <cell r="B1006" t="str">
            <v>HP Fabric Manager v4 to v5 Base Lic Upgr</v>
          </cell>
          <cell r="C1006" t="str">
            <v>KRW</v>
          </cell>
          <cell r="D1006">
            <v>39642890</v>
          </cell>
          <cell r="E1006">
            <v>38839</v>
          </cell>
        </row>
        <row r="1007">
          <cell r="A1007" t="str">
            <v>T4272A</v>
          </cell>
          <cell r="B1007" t="str">
            <v>HP Fabric Mngr v4 to v5 Entrpr Lic Upgr</v>
          </cell>
          <cell r="C1007" t="str">
            <v>KRW</v>
          </cell>
          <cell r="D1007">
            <v>79485910</v>
          </cell>
          <cell r="E1007">
            <v>38839</v>
          </cell>
        </row>
        <row r="1008">
          <cell r="A1008" t="str">
            <v>T4273A</v>
          </cell>
          <cell r="B1008" t="str">
            <v>HP Fab Mng v5 Base to v5 Entrpr Lic Upgr</v>
          </cell>
          <cell r="C1008" t="str">
            <v>KRW</v>
          </cell>
          <cell r="D1008">
            <v>70370160</v>
          </cell>
          <cell r="E1008">
            <v>38839</v>
          </cell>
        </row>
        <row r="1010">
          <cell r="A1010" t="str">
            <v>Cables</v>
          </cell>
        </row>
        <row r="1011">
          <cell r="A1011" t="str">
            <v>164604-B21</v>
          </cell>
          <cell r="B1011" t="str">
            <v>24FT SCSI CABLE ALL ALL</v>
          </cell>
          <cell r="C1011" t="str">
            <v>KRW</v>
          </cell>
          <cell r="D1011">
            <v>708000</v>
          </cell>
          <cell r="E1011">
            <v>38113</v>
          </cell>
        </row>
        <row r="1012">
          <cell r="A1012" t="str">
            <v>221691-B21</v>
          </cell>
          <cell r="B1012" t="str">
            <v>2m SW LC/SC FC Cable ALL</v>
          </cell>
          <cell r="C1012" t="str">
            <v>KRW</v>
          </cell>
          <cell r="D1012">
            <v>431051</v>
          </cell>
          <cell r="E1012">
            <v>38839</v>
          </cell>
        </row>
        <row r="1013">
          <cell r="A1013" t="str">
            <v>221691-B22</v>
          </cell>
          <cell r="B1013" t="str">
            <v>5m SW LC/SC FC Cable ALL</v>
          </cell>
          <cell r="C1013" t="str">
            <v>KRW</v>
          </cell>
          <cell r="D1013">
            <v>459041</v>
          </cell>
          <cell r="E1013">
            <v>38839</v>
          </cell>
        </row>
        <row r="1014">
          <cell r="A1014" t="str">
            <v>221691-B23</v>
          </cell>
          <cell r="B1014" t="str">
            <v>15m SW LC/SC FC Cable ALL</v>
          </cell>
          <cell r="C1014" t="str">
            <v>KRW</v>
          </cell>
          <cell r="D1014">
            <v>576601</v>
          </cell>
          <cell r="E1014">
            <v>38839</v>
          </cell>
        </row>
        <row r="1015">
          <cell r="A1015" t="str">
            <v>221691-B26</v>
          </cell>
          <cell r="B1015" t="str">
            <v>F/C cable,LC-SC, SW,30M ALL</v>
          </cell>
          <cell r="C1015" t="str">
            <v>KRW</v>
          </cell>
          <cell r="D1015">
            <v>750141</v>
          </cell>
          <cell r="E1015">
            <v>38839</v>
          </cell>
        </row>
        <row r="1016">
          <cell r="A1016" t="str">
            <v>221691-B27</v>
          </cell>
          <cell r="B1016" t="str">
            <v>F/C cable,LC-SC, SW,50M ALL</v>
          </cell>
          <cell r="C1016" t="str">
            <v>KRW</v>
          </cell>
          <cell r="D1016">
            <v>1074828</v>
          </cell>
          <cell r="E1016">
            <v>38839</v>
          </cell>
        </row>
        <row r="1017">
          <cell r="A1017" t="str">
            <v>221692-B21</v>
          </cell>
          <cell r="B1017" t="str">
            <v>Storage Works LC/LC 2m Cable</v>
          </cell>
          <cell r="C1017" t="str">
            <v>KRW</v>
          </cell>
          <cell r="D1017">
            <v>431051</v>
          </cell>
          <cell r="E1017">
            <v>38839</v>
          </cell>
        </row>
        <row r="1018">
          <cell r="A1018" t="str">
            <v>221692-B22</v>
          </cell>
          <cell r="B1018" t="str">
            <v>5m SW LC/LC FC Cable ALL</v>
          </cell>
          <cell r="C1018" t="str">
            <v>KRW</v>
          </cell>
          <cell r="D1018">
            <v>459041</v>
          </cell>
          <cell r="E1018">
            <v>38839</v>
          </cell>
        </row>
        <row r="1019">
          <cell r="A1019" t="str">
            <v>221692-B23</v>
          </cell>
          <cell r="B1019" t="str">
            <v>Storage Works LC/LC 15m Cable</v>
          </cell>
          <cell r="C1019" t="str">
            <v>KRW</v>
          </cell>
          <cell r="D1019">
            <v>576601</v>
          </cell>
          <cell r="E1019">
            <v>38839</v>
          </cell>
        </row>
        <row r="1020">
          <cell r="A1020" t="str">
            <v>221692-B26</v>
          </cell>
          <cell r="B1020" t="str">
            <v>F/C cable,LC-LC, SW,30M ALL</v>
          </cell>
          <cell r="C1020" t="str">
            <v>KRW</v>
          </cell>
          <cell r="D1020">
            <v>750141</v>
          </cell>
          <cell r="E1020">
            <v>38839</v>
          </cell>
        </row>
        <row r="1021">
          <cell r="A1021" t="str">
            <v>221692-B27</v>
          </cell>
          <cell r="B1021" t="str">
            <v>F/C cable,LC-LC, SW,50M ALL</v>
          </cell>
          <cell r="C1021" t="str">
            <v>KRW</v>
          </cell>
          <cell r="D1021">
            <v>1074828</v>
          </cell>
          <cell r="E1021">
            <v>38839</v>
          </cell>
        </row>
        <row r="1022">
          <cell r="A1022" t="str">
            <v>234457-B22</v>
          </cell>
          <cell r="B1022" t="str">
            <v>Fbre Ch Cable-SW 5m ALL</v>
          </cell>
          <cell r="C1022" t="str">
            <v>KRW</v>
          </cell>
          <cell r="D1022">
            <v>638179</v>
          </cell>
          <cell r="E1022">
            <v>38839</v>
          </cell>
        </row>
        <row r="1023">
          <cell r="A1023" t="str">
            <v>234457-B23</v>
          </cell>
          <cell r="B1023" t="str">
            <v>Fbre Ch Cable-SW 15m ALL</v>
          </cell>
          <cell r="C1023" t="str">
            <v>KRW</v>
          </cell>
          <cell r="D1023">
            <v>957269</v>
          </cell>
          <cell r="E1023">
            <v>38839</v>
          </cell>
        </row>
        <row r="1024">
          <cell r="A1024" t="str">
            <v>234457-B24</v>
          </cell>
          <cell r="B1024" t="str">
            <v>Fbre CH Cable-SW 30m ALL</v>
          </cell>
          <cell r="C1024" t="str">
            <v>KRW</v>
          </cell>
          <cell r="D1024">
            <v>1589850</v>
          </cell>
          <cell r="E1024">
            <v>38839</v>
          </cell>
        </row>
        <row r="1025">
          <cell r="A1025" t="str">
            <v>234457-B25</v>
          </cell>
          <cell r="B1025" t="str">
            <v>Fbre Ch Cable SW 50M ALL</v>
          </cell>
          <cell r="C1025" t="str">
            <v>KRW</v>
          </cell>
          <cell r="D1025">
            <v>1908940</v>
          </cell>
          <cell r="E1025">
            <v>38839</v>
          </cell>
        </row>
        <row r="1026">
          <cell r="A1026" t="str">
            <v>328215-001</v>
          </cell>
          <cell r="B1026" t="str">
            <v>SCSI, Diff. Cable/ 5m US</v>
          </cell>
          <cell r="C1026" t="str">
            <v>KRW</v>
          </cell>
          <cell r="D1026">
            <v>386266</v>
          </cell>
          <cell r="E1026">
            <v>38839</v>
          </cell>
        </row>
        <row r="1027">
          <cell r="A1027" t="str">
            <v>328215-002</v>
          </cell>
          <cell r="B1027" t="str">
            <v>SCSI Diff. Cable/ 10m US</v>
          </cell>
          <cell r="C1027" t="str">
            <v>KRW</v>
          </cell>
          <cell r="D1027">
            <v>708000</v>
          </cell>
          <cell r="E1027">
            <v>38113</v>
          </cell>
        </row>
        <row r="1028">
          <cell r="A1028" t="str">
            <v>328215-003</v>
          </cell>
          <cell r="B1028" t="str">
            <v>SCSI Diff. Cable/ 15m US</v>
          </cell>
          <cell r="C1028" t="str">
            <v>KRW</v>
          </cell>
          <cell r="D1028">
            <v>727748</v>
          </cell>
          <cell r="E1028">
            <v>38839</v>
          </cell>
        </row>
        <row r="1029">
          <cell r="A1029" t="str">
            <v>328215-004</v>
          </cell>
          <cell r="B1029" t="str">
            <v>SCSI Diff. Cable/ 20m US</v>
          </cell>
          <cell r="C1029" t="str">
            <v>KRW</v>
          </cell>
          <cell r="D1029">
            <v>1123000</v>
          </cell>
          <cell r="E1029">
            <v>38113</v>
          </cell>
        </row>
        <row r="1030">
          <cell r="A1030" t="str">
            <v>341174-B21</v>
          </cell>
          <cell r="B1030" t="str">
            <v>Cable 6ft Ext VHDCI/VHDCI</v>
          </cell>
          <cell r="C1030" t="str">
            <v>KRW</v>
          </cell>
          <cell r="D1030">
            <v>319090</v>
          </cell>
          <cell r="E1030">
            <v>38839</v>
          </cell>
        </row>
        <row r="1031">
          <cell r="A1031" t="str">
            <v>341175-B21</v>
          </cell>
          <cell r="B1031" t="str">
            <v>VHDCI/VHDCI 12ft Ext All</v>
          </cell>
          <cell r="C1031" t="str">
            <v>KRW</v>
          </cell>
          <cell r="D1031">
            <v>481434</v>
          </cell>
          <cell r="E1031">
            <v>38839</v>
          </cell>
        </row>
        <row r="1032">
          <cell r="A1032" t="str">
            <v>341176-B21</v>
          </cell>
          <cell r="B1032" t="str">
            <v>Cable Offset 6ft Ext VHDCI/WIDE</v>
          </cell>
          <cell r="C1032" t="str">
            <v>KRW</v>
          </cell>
          <cell r="D1032">
            <v>319090</v>
          </cell>
          <cell r="E1032">
            <v>38839</v>
          </cell>
        </row>
        <row r="1033">
          <cell r="A1033" t="str">
            <v>341177-B21</v>
          </cell>
          <cell r="B1033" t="str">
            <v>Cable Offset 12ft Ext VHDCI/WIDE</v>
          </cell>
          <cell r="C1033" t="str">
            <v>KRW</v>
          </cell>
          <cell r="D1033">
            <v>481434</v>
          </cell>
          <cell r="E1033">
            <v>38839</v>
          </cell>
        </row>
        <row r="1034">
          <cell r="A1034" t="str">
            <v>400982-002</v>
          </cell>
          <cell r="B1034" t="str">
            <v>VHDCI 2.0M SHLD CBL US</v>
          </cell>
          <cell r="C1034" t="str">
            <v>KRW</v>
          </cell>
          <cell r="D1034">
            <v>734000</v>
          </cell>
          <cell r="E1034">
            <v>38113</v>
          </cell>
        </row>
        <row r="1035">
          <cell r="A1035" t="str">
            <v>400983-005</v>
          </cell>
          <cell r="B1035" t="str">
            <v>VHDCI 5.0M SHLD CBL US</v>
          </cell>
          <cell r="C1035" t="str">
            <v>KRW</v>
          </cell>
          <cell r="D1035">
            <v>923000</v>
          </cell>
          <cell r="E1035">
            <v>38113</v>
          </cell>
        </row>
        <row r="1036">
          <cell r="A1036" t="str">
            <v>BNGBX-05</v>
          </cell>
          <cell r="B1036" t="str">
            <v>5 meter fibre optical cable 50/125</v>
          </cell>
          <cell r="C1036" t="str">
            <v>KRW</v>
          </cell>
          <cell r="D1036">
            <v>832000</v>
          </cell>
          <cell r="E1036">
            <v>38551</v>
          </cell>
        </row>
        <row r="1037">
          <cell r="A1037" t="str">
            <v>BNGBX-15</v>
          </cell>
          <cell r="B1037" t="str">
            <v>15 meter fibre optical cable 50/125</v>
          </cell>
          <cell r="C1037" t="str">
            <v>KRW</v>
          </cell>
          <cell r="D1037">
            <v>1247000</v>
          </cell>
          <cell r="E1037">
            <v>38551</v>
          </cell>
        </row>
        <row r="1039">
          <cell r="A1039" t="str">
            <v>c-Series</v>
          </cell>
        </row>
        <row r="1040">
          <cell r="A1040" t="str">
            <v>A7426A</v>
          </cell>
          <cell r="B1040" t="str">
            <v>Cisco MDS 9120 Multi Layer Fabric Switch</v>
          </cell>
          <cell r="C1040" t="str">
            <v>KRW</v>
          </cell>
          <cell r="D1040">
            <v>65363010</v>
          </cell>
          <cell r="E1040">
            <v>38839</v>
          </cell>
        </row>
        <row r="1041">
          <cell r="A1041" t="str">
            <v>A7427A</v>
          </cell>
          <cell r="B1041" t="str">
            <v>Cisco MDS 9140 Multi Layer Fabric Switch</v>
          </cell>
          <cell r="C1041" t="str">
            <v>KRW</v>
          </cell>
          <cell r="D1041">
            <v>113960800</v>
          </cell>
          <cell r="E1041">
            <v>38839</v>
          </cell>
        </row>
        <row r="1042">
          <cell r="A1042" t="str">
            <v>A7428A</v>
          </cell>
          <cell r="B1042" t="str">
            <v>Transceiver, SFF Pluggable Short Wave</v>
          </cell>
          <cell r="C1042" t="str">
            <v>KRW</v>
          </cell>
          <cell r="D1042">
            <v>1273305</v>
          </cell>
          <cell r="E1042">
            <v>38839</v>
          </cell>
        </row>
        <row r="1043">
          <cell r="A1043" t="str">
            <v>A7429A</v>
          </cell>
          <cell r="B1043" t="str">
            <v>Transceiver, SFF Pluggable Long Wave</v>
          </cell>
          <cell r="C1043" t="str">
            <v>KRW</v>
          </cell>
          <cell r="D1043">
            <v>5161131</v>
          </cell>
          <cell r="E1043">
            <v>38839</v>
          </cell>
        </row>
        <row r="1044">
          <cell r="A1044" t="str">
            <v>A7430A</v>
          </cell>
          <cell r="B1044" t="str">
            <v>MDS 9000 Port Analyzer Adapter</v>
          </cell>
          <cell r="C1044" t="str">
            <v>KRW</v>
          </cell>
          <cell r="D1044">
            <v>20372890</v>
          </cell>
          <cell r="E1044">
            <v>38839</v>
          </cell>
        </row>
        <row r="1045">
          <cell r="A1045" t="str">
            <v>A7485A</v>
          </cell>
          <cell r="B1045" t="str">
            <v>Fibre Cable LC/SC 1 Meter</v>
          </cell>
          <cell r="C1045" t="str">
            <v>KRW</v>
          </cell>
          <cell r="D1045">
            <v>873298</v>
          </cell>
          <cell r="E1045">
            <v>38839</v>
          </cell>
        </row>
        <row r="1046">
          <cell r="A1046" t="str">
            <v>A7486A</v>
          </cell>
          <cell r="B1046" t="str">
            <v>Fibre Cable LC/SC 5 Meter</v>
          </cell>
          <cell r="C1046" t="str">
            <v>KRW</v>
          </cell>
          <cell r="D1046">
            <v>996456</v>
          </cell>
          <cell r="E1046">
            <v>38839</v>
          </cell>
        </row>
        <row r="1047">
          <cell r="A1047" t="str">
            <v>A7487A</v>
          </cell>
          <cell r="B1047" t="str">
            <v>1Gb Ethernet &amp; 1/2Gb FC SW SFP, LC</v>
          </cell>
          <cell r="C1047" t="str">
            <v>KRW</v>
          </cell>
          <cell r="D1047">
            <v>4223129</v>
          </cell>
          <cell r="E1047">
            <v>38839</v>
          </cell>
        </row>
        <row r="1048">
          <cell r="A1048" t="str">
            <v>A7488A</v>
          </cell>
          <cell r="B1048" t="str">
            <v>1Gb Ethernet &amp; 1/2Gb FC LW SFP, LC</v>
          </cell>
          <cell r="C1048" t="str">
            <v>KRW</v>
          </cell>
          <cell r="D1048">
            <v>8467480</v>
          </cell>
          <cell r="E1048">
            <v>38839</v>
          </cell>
        </row>
        <row r="1049">
          <cell r="A1049" t="str">
            <v>A7512A</v>
          </cell>
          <cell r="B1049" t="str">
            <v>MDS 9100 Fab Mgr Server Lic for 1 Switch</v>
          </cell>
          <cell r="C1049" t="str">
            <v>KRW</v>
          </cell>
          <cell r="D1049">
            <v>51143900</v>
          </cell>
          <cell r="E1049">
            <v>38839</v>
          </cell>
        </row>
        <row r="1050">
          <cell r="A1050" t="str">
            <v>A7515A</v>
          </cell>
          <cell r="B1050" t="str">
            <v>MDS 9100 Enterprise Package License</v>
          </cell>
          <cell r="C1050" t="str">
            <v>KRW</v>
          </cell>
          <cell r="D1050">
            <v>55835980</v>
          </cell>
          <cell r="E1050">
            <v>38839</v>
          </cell>
        </row>
        <row r="1051">
          <cell r="A1051" t="str">
            <v>AE377A</v>
          </cell>
          <cell r="B1051" t="str">
            <v>Cisco MDS 9020 4Gb Fabric Switch</v>
          </cell>
          <cell r="C1051" t="str">
            <v>KRW</v>
          </cell>
          <cell r="D1051">
            <v>36652760</v>
          </cell>
          <cell r="E1051">
            <v>38778</v>
          </cell>
        </row>
        <row r="1052">
          <cell r="A1052" t="str">
            <v>AE379A</v>
          </cell>
          <cell r="B1052" t="str">
            <v>Cisco MDS9000 4Gb FC SFP 4pk 500m XCVR</v>
          </cell>
          <cell r="C1052" t="str">
            <v>KRW</v>
          </cell>
          <cell r="D1052">
            <v>3004687</v>
          </cell>
          <cell r="E1052">
            <v>38778</v>
          </cell>
        </row>
        <row r="1053">
          <cell r="A1053" t="str">
            <v>AE380A</v>
          </cell>
          <cell r="B1053" t="str">
            <v>Cisco MDS9000 4Gb FC SFP Lng Wave XCVR</v>
          </cell>
          <cell r="C1053" t="str">
            <v>KRW</v>
          </cell>
          <cell r="D1053">
            <v>6407053</v>
          </cell>
          <cell r="E1053">
            <v>38778</v>
          </cell>
        </row>
        <row r="1054">
          <cell r="A1054" t="str">
            <v>AE382A</v>
          </cell>
          <cell r="B1054" t="str">
            <v>Cisco MDS9000 1GB E-net SFP Copper XCVR</v>
          </cell>
          <cell r="C1054" t="str">
            <v>KRW</v>
          </cell>
          <cell r="D1054">
            <v>1952402</v>
          </cell>
          <cell r="E1054">
            <v>38846</v>
          </cell>
        </row>
        <row r="1055">
          <cell r="A1055" t="str">
            <v>AE494A</v>
          </cell>
          <cell r="B1055" t="str">
            <v>Cisco MDS 9000 4GB FC 4km Transceiver</v>
          </cell>
          <cell r="C1055" t="str">
            <v>KRW</v>
          </cell>
          <cell r="D1055">
            <v>3798694</v>
          </cell>
          <cell r="E1055">
            <v>38846</v>
          </cell>
        </row>
        <row r="1057">
          <cell r="A1057" t="str">
            <v>Enclosures - Fiber</v>
          </cell>
        </row>
        <row r="1058">
          <cell r="A1058" t="str">
            <v>A7566A</v>
          </cell>
          <cell r="B1058" t="str">
            <v>HP Storageworks SFS20 Enclosure</v>
          </cell>
          <cell r="C1058" t="str">
            <v>KRW</v>
          </cell>
          <cell r="D1058">
            <v>16171790</v>
          </cell>
          <cell r="E1058">
            <v>38839</v>
          </cell>
        </row>
        <row r="1060">
          <cell r="A1060" t="str">
            <v>Enclosures - Ultra SCSI</v>
          </cell>
        </row>
        <row r="1061">
          <cell r="A1061" t="str">
            <v>150214-B21</v>
          </cell>
          <cell r="B1061" t="str">
            <v>SW 4000 39FT CABLE ALL</v>
          </cell>
          <cell r="C1061" t="str">
            <v>KRW</v>
          </cell>
          <cell r="D1061">
            <v>832000</v>
          </cell>
          <cell r="E1061">
            <v>38113</v>
          </cell>
        </row>
        <row r="1062">
          <cell r="A1062" t="str">
            <v>338296-B21</v>
          </cell>
          <cell r="B1062" t="str">
            <v>Power Supply 499 Watts</v>
          </cell>
          <cell r="C1062" t="str">
            <v>KRW</v>
          </cell>
          <cell r="D1062">
            <v>1080000</v>
          </cell>
          <cell r="E1062">
            <v>38113</v>
          </cell>
        </row>
        <row r="1063">
          <cell r="A1063" t="str">
            <v>A7382A</v>
          </cell>
          <cell r="B1063" t="str">
            <v>Disc System 2120 Field Rack</v>
          </cell>
          <cell r="C1063" t="str">
            <v>KRW</v>
          </cell>
          <cell r="D1063">
            <v>1762169</v>
          </cell>
          <cell r="E1063">
            <v>38839</v>
          </cell>
        </row>
        <row r="1064">
          <cell r="A1064" t="str">
            <v>A7382AD</v>
          </cell>
          <cell r="B1064" t="str">
            <v>Disk System 2120 Desktop</v>
          </cell>
          <cell r="C1064" t="str">
            <v>KRW</v>
          </cell>
          <cell r="D1064">
            <v>1762169</v>
          </cell>
          <cell r="E1064">
            <v>38839</v>
          </cell>
        </row>
        <row r="1065">
          <cell r="A1065" t="str">
            <v>A7382AE</v>
          </cell>
          <cell r="B1065" t="str">
            <v>Disc System 2120 Field Rack, Empty Encl</v>
          </cell>
          <cell r="C1065" t="str">
            <v>KRW</v>
          </cell>
          <cell r="D1065">
            <v>1762169</v>
          </cell>
          <cell r="E1065">
            <v>38839</v>
          </cell>
        </row>
        <row r="1066">
          <cell r="A1066" t="str">
            <v>A7382AZ</v>
          </cell>
          <cell r="B1066" t="str">
            <v>Disk System 2120 Factory Rack</v>
          </cell>
          <cell r="C1066" t="str">
            <v>KRW</v>
          </cell>
          <cell r="D1066">
            <v>1894996</v>
          </cell>
          <cell r="E1066">
            <v>38839</v>
          </cell>
        </row>
        <row r="1067">
          <cell r="A1067" t="str">
            <v>A7382ED</v>
          </cell>
          <cell r="B1067" t="str">
            <v>Disk System 2120 Desktop,Empty Enclosure</v>
          </cell>
          <cell r="C1067" t="str">
            <v>KRW</v>
          </cell>
          <cell r="D1067">
            <v>1762169</v>
          </cell>
          <cell r="E1067">
            <v>38839</v>
          </cell>
        </row>
        <row r="1068">
          <cell r="A1068" t="str">
            <v>A7383A</v>
          </cell>
          <cell r="B1068" t="str">
            <v>HP INT no S/W 146G 15K 80U4 HDD</v>
          </cell>
          <cell r="C1068" t="str">
            <v>KRW</v>
          </cell>
          <cell r="D1068">
            <v>12507100</v>
          </cell>
          <cell r="E1068">
            <v>38839</v>
          </cell>
        </row>
        <row r="1069">
          <cell r="A1069" t="str">
            <v>A7384A</v>
          </cell>
          <cell r="B1069" t="str">
            <v>HP INT no S/W 300G 10K 80U4 HDD</v>
          </cell>
          <cell r="C1069" t="str">
            <v>KRW</v>
          </cell>
          <cell r="D1069">
            <v>13679640</v>
          </cell>
          <cell r="E1069">
            <v>38839</v>
          </cell>
        </row>
        <row r="1070">
          <cell r="A1070" t="str">
            <v>A7527A</v>
          </cell>
          <cell r="B1070" t="str">
            <v>HP INT no S/W 36G 15K 80U4 HDD</v>
          </cell>
          <cell r="C1070" t="str">
            <v>KRW</v>
          </cell>
          <cell r="D1070">
            <v>1710809</v>
          </cell>
          <cell r="E1070">
            <v>38839</v>
          </cell>
        </row>
        <row r="1071">
          <cell r="A1071" t="str">
            <v>A7528A</v>
          </cell>
          <cell r="B1071" t="str">
            <v>HP INT no S/W 73G 10K 80U4 HDD</v>
          </cell>
          <cell r="C1071" t="str">
            <v>KRW</v>
          </cell>
          <cell r="D1071">
            <v>1870202</v>
          </cell>
          <cell r="E1071">
            <v>38839</v>
          </cell>
        </row>
        <row r="1072">
          <cell r="A1072" t="str">
            <v>A7529A</v>
          </cell>
          <cell r="B1072" t="str">
            <v>HP INT no S?W 73G 15K 80U4 HDD</v>
          </cell>
          <cell r="C1072" t="str">
            <v>KRW</v>
          </cell>
          <cell r="D1072">
            <v>3074498</v>
          </cell>
          <cell r="E1072">
            <v>38839</v>
          </cell>
        </row>
        <row r="1073">
          <cell r="A1073" t="str">
            <v>A7530A</v>
          </cell>
          <cell r="B1073" t="str">
            <v>HP INT no S/W 146G 10K 80U4 HDD</v>
          </cell>
          <cell r="C1073" t="str">
            <v>KRW</v>
          </cell>
          <cell r="D1073">
            <v>3363175</v>
          </cell>
          <cell r="E1073">
            <v>38839</v>
          </cell>
        </row>
        <row r="1074">
          <cell r="A1074" t="str">
            <v>A7531A</v>
          </cell>
          <cell r="B1074" t="str">
            <v>Pedestal Kit</v>
          </cell>
          <cell r="C1074" t="str">
            <v>KRW</v>
          </cell>
          <cell r="D1074">
            <v>79696</v>
          </cell>
          <cell r="E1074">
            <v>38839</v>
          </cell>
        </row>
        <row r="1075">
          <cell r="A1075" t="str">
            <v>A7552A</v>
          </cell>
          <cell r="B1075" t="str">
            <v>RITTAL/RBII Rail Kit Graphite</v>
          </cell>
          <cell r="C1075" t="str">
            <v>KRW</v>
          </cell>
          <cell r="D1075">
            <v>120430</v>
          </cell>
          <cell r="E1075">
            <v>38839</v>
          </cell>
        </row>
        <row r="1077">
          <cell r="A1077" t="str">
            <v>Host Bus Adaptors</v>
          </cell>
        </row>
        <row r="1078">
          <cell r="A1078" t="str">
            <v>281541-B21</v>
          </cell>
          <cell r="B1078" t="str">
            <v>FCA2214 2Gb FC HBA for Linux and Windows</v>
          </cell>
          <cell r="C1078" t="str">
            <v>KRW</v>
          </cell>
          <cell r="D1078">
            <v>8900923</v>
          </cell>
          <cell r="E1078">
            <v>38839</v>
          </cell>
        </row>
        <row r="1079">
          <cell r="A1079" t="str">
            <v>321835-B21</v>
          </cell>
          <cell r="B1079" t="str">
            <v>2GB Dual Channel PCIx FC HBA</v>
          </cell>
          <cell r="C1079" t="str">
            <v>KRW</v>
          </cell>
          <cell r="D1079">
            <v>13995160</v>
          </cell>
          <cell r="E1079">
            <v>38839</v>
          </cell>
        </row>
        <row r="1080">
          <cell r="A1080" t="str">
            <v>A7387A</v>
          </cell>
          <cell r="B1080" t="str">
            <v>2GB PCI-X 64 BIT 133Mhz Dual Channel</v>
          </cell>
          <cell r="C1080" t="str">
            <v>KRW</v>
          </cell>
          <cell r="D1080">
            <v>13715260</v>
          </cell>
          <cell r="E1080">
            <v>38839</v>
          </cell>
        </row>
        <row r="1081">
          <cell r="A1081" t="str">
            <v>A7388A</v>
          </cell>
          <cell r="B1081" t="str">
            <v>PCI-X 64 bit 133mhz 2GB for Windows</v>
          </cell>
          <cell r="C1081" t="str">
            <v>KRW</v>
          </cell>
          <cell r="D1081">
            <v>8509059</v>
          </cell>
          <cell r="E1081">
            <v>38839</v>
          </cell>
        </row>
        <row r="1082">
          <cell r="A1082" t="str">
            <v>A7523A</v>
          </cell>
          <cell r="B1082" t="str">
            <v>HP Q200 Fibre Channel HBA</v>
          </cell>
          <cell r="C1082" t="str">
            <v>KRW</v>
          </cell>
          <cell r="D1082">
            <v>3078936</v>
          </cell>
          <cell r="E1082">
            <v>38839</v>
          </cell>
        </row>
        <row r="1083">
          <cell r="A1083" t="str">
            <v>A7539A</v>
          </cell>
          <cell r="B1083" t="str">
            <v>HP 2gb PCI-FC IBM/AIX HBA</v>
          </cell>
          <cell r="C1083" t="str">
            <v>KRW</v>
          </cell>
          <cell r="D1083">
            <v>21272650</v>
          </cell>
          <cell r="E1083">
            <v>38839</v>
          </cell>
        </row>
        <row r="1084">
          <cell r="A1084" t="str">
            <v>A8002A</v>
          </cell>
          <cell r="B1084" t="str">
            <v>HP FC2142SR 4GB PCI-e HBA</v>
          </cell>
          <cell r="C1084" t="str">
            <v>KRW</v>
          </cell>
          <cell r="D1084">
            <v>7977243</v>
          </cell>
          <cell r="E1084">
            <v>38839</v>
          </cell>
        </row>
        <row r="1085">
          <cell r="A1085" t="str">
            <v>A8003A</v>
          </cell>
          <cell r="B1085" t="str">
            <v>HP FC2242SR PCI-e DC HBA</v>
          </cell>
          <cell r="C1085" t="str">
            <v>KRW</v>
          </cell>
          <cell r="D1085">
            <v>12315740</v>
          </cell>
          <cell r="E1085">
            <v>38839</v>
          </cell>
        </row>
        <row r="1086">
          <cell r="A1086" t="str">
            <v>AD167A</v>
          </cell>
          <cell r="B1086" t="str">
            <v>HP FC2143 4Gb PCI-X 2.0 HBA</v>
          </cell>
          <cell r="C1086" t="str">
            <v>KRW</v>
          </cell>
          <cell r="D1086">
            <v>7722054</v>
          </cell>
          <cell r="E1086">
            <v>38777</v>
          </cell>
        </row>
        <row r="1087">
          <cell r="A1087" t="str">
            <v>AD168A</v>
          </cell>
          <cell r="B1087" t="str">
            <v>HP FC2243 4Gb PCI-X 2.0 DC HBA</v>
          </cell>
          <cell r="C1087" t="str">
            <v>KRW</v>
          </cell>
          <cell r="D1087">
            <v>6643880</v>
          </cell>
          <cell r="E1087">
            <v>38777</v>
          </cell>
        </row>
        <row r="1088">
          <cell r="A1088" t="str">
            <v>AE311A</v>
          </cell>
          <cell r="B1088" t="str">
            <v>HP FC1142SR 4Gb PCI-E HBA</v>
          </cell>
          <cell r="C1088" t="str">
            <v>KRW</v>
          </cell>
          <cell r="D1088">
            <v>8607887</v>
          </cell>
          <cell r="E1088">
            <v>38692</v>
          </cell>
        </row>
        <row r="1089">
          <cell r="A1089" t="str">
            <v>AE312A</v>
          </cell>
          <cell r="B1089" t="str">
            <v>HP FC1242SR 4Gb PCI-E DC HBA</v>
          </cell>
          <cell r="C1089" t="str">
            <v>KRW</v>
          </cell>
          <cell r="D1089">
            <v>13289370</v>
          </cell>
          <cell r="E1089">
            <v>38692</v>
          </cell>
        </row>
        <row r="1091">
          <cell r="A1091" t="str">
            <v>m-Series</v>
          </cell>
        </row>
        <row r="1092">
          <cell r="A1092" t="str">
            <v>A7490A</v>
          </cell>
          <cell r="B1092" t="str">
            <v>HAFM Fabric Mgr SW Upgrade Kit</v>
          </cell>
          <cell r="C1092" t="str">
            <v>KRW</v>
          </cell>
          <cell r="D1092">
            <v>1252084</v>
          </cell>
          <cell r="E1092">
            <v>38839</v>
          </cell>
        </row>
        <row r="1093">
          <cell r="A1093" t="str">
            <v>A7495A</v>
          </cell>
          <cell r="B1093" t="str">
            <v>HAFM Event Management-64 Port, PFE</v>
          </cell>
          <cell r="C1093" t="str">
            <v>KRW</v>
          </cell>
          <cell r="D1093">
            <v>27626130</v>
          </cell>
          <cell r="E1093">
            <v>38839</v>
          </cell>
        </row>
        <row r="1094">
          <cell r="A1094" t="str">
            <v>A7498A</v>
          </cell>
          <cell r="B1094" t="str">
            <v>Full Volatility PFE</v>
          </cell>
          <cell r="C1094" t="str">
            <v>KRW</v>
          </cell>
          <cell r="D1094">
            <v>34104880</v>
          </cell>
          <cell r="E1094">
            <v>38839</v>
          </cell>
        </row>
        <row r="1095">
          <cell r="A1095" t="str">
            <v>A7503A</v>
          </cell>
          <cell r="B1095" t="str">
            <v>Open Trunking, 2/24, PFE</v>
          </cell>
          <cell r="C1095" t="str">
            <v>KRW</v>
          </cell>
          <cell r="D1095">
            <v>20464200</v>
          </cell>
          <cell r="E1095">
            <v>38839</v>
          </cell>
        </row>
        <row r="1096">
          <cell r="A1096" t="str">
            <v>A7504A</v>
          </cell>
          <cell r="B1096" t="str">
            <v>Open Trunking, 2/32, PFE</v>
          </cell>
          <cell r="C1096" t="str">
            <v>KRW</v>
          </cell>
          <cell r="D1096">
            <v>40949620</v>
          </cell>
          <cell r="E1096">
            <v>38839</v>
          </cell>
        </row>
        <row r="1097">
          <cell r="A1097" t="str">
            <v>A7507A</v>
          </cell>
          <cell r="B1097" t="str">
            <v>HAFM Perf Mgt, Event Mgt, 512 Port,PFE</v>
          </cell>
          <cell r="C1097" t="str">
            <v>KRW</v>
          </cell>
          <cell r="D1097">
            <v>520003400</v>
          </cell>
          <cell r="E1097">
            <v>38839</v>
          </cell>
        </row>
        <row r="1098">
          <cell r="A1098" t="str">
            <v>A8001A</v>
          </cell>
          <cell r="B1098" t="str">
            <v>McDATA 4Gb SAN Switch</v>
          </cell>
          <cell r="C1098" t="str">
            <v>KRW</v>
          </cell>
          <cell r="D1098">
            <v>44579000</v>
          </cell>
          <cell r="E1098">
            <v>38530</v>
          </cell>
        </row>
        <row r="1099">
          <cell r="A1099" t="str">
            <v>T4263A</v>
          </cell>
          <cell r="B1099" t="str">
            <v>McDATA SANtegrity Enh 4Gb SAN Switch LTU</v>
          </cell>
          <cell r="C1099" t="str">
            <v>KRW</v>
          </cell>
          <cell r="D1099">
            <v>8470000</v>
          </cell>
          <cell r="E1099">
            <v>38530</v>
          </cell>
        </row>
        <row r="1100">
          <cell r="A1100" t="str">
            <v>T4298A</v>
          </cell>
          <cell r="B1100" t="str">
            <v>McDATA 4Gb SAN Switch Element Mgr LTU</v>
          </cell>
          <cell r="C1100" t="str">
            <v>KRW</v>
          </cell>
          <cell r="D1100">
            <v>8304938</v>
          </cell>
          <cell r="E1100">
            <v>38692</v>
          </cell>
        </row>
        <row r="1102">
          <cell r="A1102" t="str">
            <v>OTHER</v>
          </cell>
        </row>
        <row r="1103">
          <cell r="A1103" t="str">
            <v>258158-888</v>
          </cell>
          <cell r="B1103" t="str">
            <v>CTO / FLAG Storage CTO_FLAG</v>
          </cell>
          <cell r="C1103" t="str">
            <v>KRW</v>
          </cell>
          <cell r="D1103">
            <v>1000</v>
          </cell>
          <cell r="E1103">
            <v>38113</v>
          </cell>
        </row>
        <row r="1104">
          <cell r="A1104" t="str">
            <v>286763-B21</v>
          </cell>
          <cell r="B1104" t="str">
            <v>MSA1000 Embedded 3-port Hub ALL</v>
          </cell>
          <cell r="C1104" t="str">
            <v>KRW</v>
          </cell>
          <cell r="D1104">
            <v>3374259</v>
          </cell>
          <cell r="E1104">
            <v>38839</v>
          </cell>
        </row>
        <row r="1105">
          <cell r="A1105" t="str">
            <v>BN19C-2E</v>
          </cell>
          <cell r="B1105" t="str">
            <v>"Power cord Austria, Belgian, Brazil, Fi</v>
          </cell>
          <cell r="C1105" t="str">
            <v>KRW</v>
          </cell>
          <cell r="D1105">
            <v>50000</v>
          </cell>
          <cell r="E1105">
            <v>38551</v>
          </cell>
        </row>
        <row r="1107">
          <cell r="A1107" t="str">
            <v>Transceivers</v>
          </cell>
        </row>
        <row r="1108">
          <cell r="A1108" t="str">
            <v>221470-B21</v>
          </cell>
          <cell r="B1108" t="str">
            <v>2Gb SFF-SW Trncvr Kit ALL</v>
          </cell>
          <cell r="C1108" t="str">
            <v>KRW</v>
          </cell>
          <cell r="D1108">
            <v>1554557</v>
          </cell>
          <cell r="E1108">
            <v>38839</v>
          </cell>
        </row>
        <row r="1109">
          <cell r="A1109" t="str">
            <v>300836-B21</v>
          </cell>
          <cell r="B1109" t="str">
            <v>35Km ExtRch Opti Trankit ALL</v>
          </cell>
          <cell r="C1109" t="str">
            <v>KRW</v>
          </cell>
          <cell r="D1109">
            <v>7211153</v>
          </cell>
          <cell r="E1109">
            <v>38839</v>
          </cell>
        </row>
        <row r="1110">
          <cell r="A1110" t="str">
            <v>A6515A</v>
          </cell>
          <cell r="B1110" t="str">
            <v>HP 2Gb Short Wave Transceiver</v>
          </cell>
          <cell r="C1110" t="str">
            <v>KRW</v>
          </cell>
          <cell r="D1110">
            <v>1554557</v>
          </cell>
          <cell r="E1110">
            <v>38839</v>
          </cell>
        </row>
        <row r="1111">
          <cell r="A1111" t="str">
            <v>A6516A</v>
          </cell>
          <cell r="B1111" t="str">
            <v>HP 2Gb Long Wave  Transceiver</v>
          </cell>
          <cell r="C1111" t="str">
            <v>KRW</v>
          </cell>
          <cell r="D1111">
            <v>2856448</v>
          </cell>
          <cell r="E1111">
            <v>38839</v>
          </cell>
        </row>
        <row r="1112">
          <cell r="A1112" t="str">
            <v>A7446B</v>
          </cell>
          <cell r="B1112" t="str">
            <v>HP 4GB SW Single Pack SFP Transceiver</v>
          </cell>
          <cell r="C1112" t="str">
            <v>KRW</v>
          </cell>
          <cell r="D1112">
            <v>844626</v>
          </cell>
          <cell r="E1112">
            <v>38839</v>
          </cell>
        </row>
        <row r="1114">
          <cell r="A1114" t="str">
            <v>Enterprise Infrastructure Options</v>
          </cell>
        </row>
        <row r="1115">
          <cell r="A1115" t="str">
            <v>b-Series</v>
          </cell>
        </row>
        <row r="1116">
          <cell r="A1116" t="str">
            <v>325886-B21</v>
          </cell>
          <cell r="B1116" t="str">
            <v>HP B-ser Extend Fabric Dir Switch LTU</v>
          </cell>
          <cell r="C1116" t="str">
            <v>KRW</v>
          </cell>
          <cell r="D1116">
            <v>137767400</v>
          </cell>
          <cell r="E1116">
            <v>38839</v>
          </cell>
        </row>
        <row r="1117">
          <cell r="A1117" t="str">
            <v>325887-B21</v>
          </cell>
          <cell r="B1117" t="str">
            <v>HP B-ser Trunking Director Switch LTU</v>
          </cell>
          <cell r="C1117" t="str">
            <v>KRW</v>
          </cell>
          <cell r="D1117">
            <v>137767400</v>
          </cell>
          <cell r="E1117">
            <v>38839</v>
          </cell>
        </row>
        <row r="1118">
          <cell r="A1118" t="str">
            <v>330882-B21</v>
          </cell>
          <cell r="B1118" t="str">
            <v>HP B-Ser Power Pack Director Switch LTU</v>
          </cell>
          <cell r="C1118" t="str">
            <v>KRW</v>
          </cell>
          <cell r="D1118">
            <v>202060800</v>
          </cell>
          <cell r="E1118">
            <v>38839</v>
          </cell>
        </row>
        <row r="1119">
          <cell r="A1119" t="str">
            <v>332926-B21</v>
          </cell>
          <cell r="B1119" t="str">
            <v>HP B-Series Secure Fab Dir LTU</v>
          </cell>
          <cell r="C1119" t="str">
            <v>KRW</v>
          </cell>
          <cell r="D1119">
            <v>160729300</v>
          </cell>
          <cell r="E1119">
            <v>38839</v>
          </cell>
        </row>
        <row r="1120">
          <cell r="A1120" t="str">
            <v>334218-B21</v>
          </cell>
          <cell r="B1120" t="str">
            <v>HP B-ser Fab Watch Director Switch LTU</v>
          </cell>
          <cell r="C1120" t="str">
            <v>KRW</v>
          </cell>
          <cell r="D1120">
            <v>101028300</v>
          </cell>
          <cell r="E1120">
            <v>38839</v>
          </cell>
        </row>
        <row r="1121">
          <cell r="A1121" t="str">
            <v>334219-B21</v>
          </cell>
          <cell r="B1121" t="str">
            <v>HP B Adv Perf Monitor Director Swtch LTU</v>
          </cell>
          <cell r="C1121" t="str">
            <v>KRW</v>
          </cell>
          <cell r="D1121">
            <v>114805500</v>
          </cell>
          <cell r="E1121">
            <v>38839</v>
          </cell>
        </row>
        <row r="1122">
          <cell r="A1122" t="str">
            <v>A7437A</v>
          </cell>
          <cell r="B1122" t="str">
            <v>HP StorageWorks Multiprotocol Router Bas</v>
          </cell>
          <cell r="C1122" t="str">
            <v>KRW</v>
          </cell>
          <cell r="D1122">
            <v>157041000</v>
          </cell>
          <cell r="E1122">
            <v>38839</v>
          </cell>
        </row>
        <row r="1123">
          <cell r="A1123" t="str">
            <v>A7438A</v>
          </cell>
          <cell r="B1123" t="str">
            <v>HPStorageWorks Multiprotocol Router Full</v>
          </cell>
          <cell r="C1123" t="str">
            <v>KRW</v>
          </cell>
          <cell r="D1123">
            <v>282249300</v>
          </cell>
          <cell r="E1123">
            <v>38839</v>
          </cell>
        </row>
        <row r="1124">
          <cell r="A1124" t="str">
            <v>A7439A</v>
          </cell>
          <cell r="B1124" t="str">
            <v>Multiprotocol Router Upgrade License</v>
          </cell>
          <cell r="C1124" t="str">
            <v>KRW</v>
          </cell>
          <cell r="D1124">
            <v>137941400</v>
          </cell>
          <cell r="E1124">
            <v>38839</v>
          </cell>
        </row>
        <row r="1125">
          <cell r="A1125" t="str">
            <v>A7988A</v>
          </cell>
          <cell r="B1125" t="str">
            <v>HP 4/256 SAN Director Switch</v>
          </cell>
          <cell r="C1125" t="str">
            <v>KRW</v>
          </cell>
          <cell r="D1125">
            <v>267389900</v>
          </cell>
          <cell r="E1125">
            <v>38839</v>
          </cell>
        </row>
        <row r="1126">
          <cell r="A1126" t="str">
            <v>A7989A</v>
          </cell>
          <cell r="B1126" t="str">
            <v>HP 4/256 SAN Director Power Pack</v>
          </cell>
          <cell r="C1126" t="str">
            <v>KRW</v>
          </cell>
          <cell r="D1126">
            <v>420186500</v>
          </cell>
          <cell r="E1126">
            <v>38839</v>
          </cell>
        </row>
        <row r="1127">
          <cell r="A1127" t="str">
            <v>A7990A</v>
          </cell>
          <cell r="B1127" t="str">
            <v>HP 4/256 SAN Director 16 port 4G Blade</v>
          </cell>
          <cell r="C1127" t="str">
            <v>KRW</v>
          </cell>
          <cell r="D1127">
            <v>131570600</v>
          </cell>
          <cell r="E1127">
            <v>38839</v>
          </cell>
        </row>
        <row r="1128">
          <cell r="A1128" t="str">
            <v>A7991A</v>
          </cell>
          <cell r="B1128" t="str">
            <v>HP 4/256 SAN Director 32 port 4G Blade</v>
          </cell>
          <cell r="C1128" t="str">
            <v>KRW</v>
          </cell>
          <cell r="D1128">
            <v>216457700</v>
          </cell>
          <cell r="E1128">
            <v>38839</v>
          </cell>
        </row>
        <row r="1129">
          <cell r="A1129" t="str">
            <v>A7992A</v>
          </cell>
          <cell r="B1129" t="str">
            <v>HP EMI Shield for 2/128 Upgrade Kit</v>
          </cell>
          <cell r="C1129" t="str">
            <v>KRW</v>
          </cell>
          <cell r="D1129">
            <v>9333328</v>
          </cell>
          <cell r="E1129">
            <v>38839</v>
          </cell>
        </row>
        <row r="1130">
          <cell r="A1130" t="str">
            <v>AD504A</v>
          </cell>
          <cell r="B1130" t="str">
            <v>HP StorageWorks SAN Director 2/128 Blade</v>
          </cell>
          <cell r="C1130" t="str">
            <v>KRW</v>
          </cell>
          <cell r="D1130">
            <v>148552300</v>
          </cell>
          <cell r="E1130">
            <v>38839</v>
          </cell>
        </row>
        <row r="1132">
          <cell r="A1132" t="str">
            <v>Cables</v>
          </cell>
        </row>
        <row r="1133">
          <cell r="A1133" t="str">
            <v>BN37A-01</v>
          </cell>
          <cell r="B1133" t="str">
            <v>Ultra 68VHD 1M  Cable Assmby</v>
          </cell>
          <cell r="C1133" t="str">
            <v>KRW</v>
          </cell>
          <cell r="D1133">
            <v>268000</v>
          </cell>
          <cell r="E1133">
            <v>38551</v>
          </cell>
        </row>
        <row r="1134">
          <cell r="A1134" t="str">
            <v>BN37A-02</v>
          </cell>
          <cell r="B1134" t="str">
            <v>VHDCI 2.0M SHLD CBL</v>
          </cell>
          <cell r="C1134" t="str">
            <v>KRW</v>
          </cell>
          <cell r="D1134">
            <v>734000</v>
          </cell>
          <cell r="E1134">
            <v>38551</v>
          </cell>
        </row>
        <row r="1135">
          <cell r="A1135" t="str">
            <v>BN37A-03</v>
          </cell>
          <cell r="B1135" t="str">
            <v>ULTRA 68VHD 3M CABLE ASSBLY</v>
          </cell>
          <cell r="C1135" t="str">
            <v>KRW</v>
          </cell>
          <cell r="D1135">
            <v>268000</v>
          </cell>
          <cell r="E1135">
            <v>38551</v>
          </cell>
        </row>
        <row r="1136">
          <cell r="A1136" t="str">
            <v>BN37A-05</v>
          </cell>
          <cell r="B1136" t="str">
            <v>VHDCI 5.0M SHLD CBL</v>
          </cell>
          <cell r="C1136" t="str">
            <v>KRW</v>
          </cell>
          <cell r="D1136">
            <v>923000</v>
          </cell>
          <cell r="E1136">
            <v>38551</v>
          </cell>
        </row>
        <row r="1137">
          <cell r="A1137" t="str">
            <v>BN38C-01</v>
          </cell>
          <cell r="B1137" t="str">
            <v>1M UltraSCSI VHDCI to 68HD MA</v>
          </cell>
          <cell r="C1137" t="str">
            <v>KRW</v>
          </cell>
          <cell r="D1137">
            <v>240000</v>
          </cell>
          <cell r="E1137">
            <v>38551</v>
          </cell>
        </row>
        <row r="1138">
          <cell r="A1138" t="str">
            <v>BN38C-02</v>
          </cell>
          <cell r="B1138" t="str">
            <v>2 meter ultra 68VHD/68HD cable</v>
          </cell>
          <cell r="C1138" t="str">
            <v>KRW</v>
          </cell>
          <cell r="D1138">
            <v>240000</v>
          </cell>
          <cell r="E1138">
            <v>38551</v>
          </cell>
        </row>
        <row r="1139">
          <cell r="A1139" t="str">
            <v>BN38C-05</v>
          </cell>
          <cell r="B1139" t="str">
            <v>5 meter VHDCI to 68HD cable assy</v>
          </cell>
          <cell r="C1139" t="str">
            <v>KRW</v>
          </cell>
          <cell r="D1139">
            <v>326000</v>
          </cell>
          <cell r="E1139">
            <v>38551</v>
          </cell>
        </row>
        <row r="1140">
          <cell r="A1140" t="str">
            <v>BNGBX-30</v>
          </cell>
          <cell r="B1140" t="str">
            <v>30 meter fibre optical cable 50/125</v>
          </cell>
          <cell r="C1140" t="str">
            <v>KRW</v>
          </cell>
          <cell r="D1140">
            <v>725000</v>
          </cell>
          <cell r="E1140">
            <v>38551</v>
          </cell>
        </row>
        <row r="1141">
          <cell r="A1141" t="str">
            <v>BNGBX-50</v>
          </cell>
          <cell r="B1141" t="str">
            <v>50 meter fibre optic cable 50/125</v>
          </cell>
          <cell r="C1141" t="str">
            <v>KRW</v>
          </cell>
          <cell r="D1141">
            <v>870000</v>
          </cell>
          <cell r="E1141">
            <v>38551</v>
          </cell>
        </row>
        <row r="1143">
          <cell r="A1143" t="str">
            <v>c-Series</v>
          </cell>
        </row>
        <row r="1144">
          <cell r="A1144" t="str">
            <v>A7462A</v>
          </cell>
          <cell r="B1144" t="str">
            <v>MDS 9509 Base Unit w/Dual AC Power</v>
          </cell>
          <cell r="C1144" t="str">
            <v>KRW</v>
          </cell>
          <cell r="D1144">
            <v>294515500</v>
          </cell>
          <cell r="E1144">
            <v>38839</v>
          </cell>
        </row>
        <row r="1145">
          <cell r="A1145" t="str">
            <v>A7464A</v>
          </cell>
          <cell r="B1145" t="str">
            <v>MDS9000 16port 1/2Gbps FC Module w/SFP's</v>
          </cell>
          <cell r="C1145" t="str">
            <v>KRW</v>
          </cell>
          <cell r="D1145">
            <v>130721800</v>
          </cell>
          <cell r="E1145">
            <v>38839</v>
          </cell>
        </row>
        <row r="1146">
          <cell r="A1146" t="str">
            <v>A7465A</v>
          </cell>
          <cell r="B1146" t="str">
            <v>MDS9000 32port 1/2Gbps FC Module w/SFP's</v>
          </cell>
          <cell r="C1146" t="str">
            <v>KRW</v>
          </cell>
          <cell r="D1146">
            <v>157885600</v>
          </cell>
          <cell r="E1146">
            <v>38839</v>
          </cell>
        </row>
        <row r="1147">
          <cell r="A1147" t="str">
            <v>A7468A</v>
          </cell>
          <cell r="B1147" t="str">
            <v>MDS 9500 Sup Compact Flash Disk, 512MB</v>
          </cell>
          <cell r="C1147" t="str">
            <v>KRW</v>
          </cell>
          <cell r="D1147">
            <v>15275420</v>
          </cell>
          <cell r="E1147">
            <v>38839</v>
          </cell>
        </row>
        <row r="1148">
          <cell r="A1148" t="str">
            <v>A7469A</v>
          </cell>
          <cell r="B1148" t="str">
            <v>MDS 9500 IP Services SW LTU</v>
          </cell>
          <cell r="C1148" t="str">
            <v>KRW</v>
          </cell>
          <cell r="D1148">
            <v>76398320</v>
          </cell>
          <cell r="E1148">
            <v>38839</v>
          </cell>
        </row>
        <row r="1149">
          <cell r="A1149" t="str">
            <v>A7470A</v>
          </cell>
          <cell r="B1149" t="str">
            <v>MDS9000 8port 1GB IP Storage Serv Module</v>
          </cell>
          <cell r="C1149" t="str">
            <v>KRW</v>
          </cell>
          <cell r="D1149">
            <v>182507100</v>
          </cell>
          <cell r="E1149">
            <v>38839</v>
          </cell>
        </row>
        <row r="1150">
          <cell r="A1150" t="str">
            <v>A7471A</v>
          </cell>
          <cell r="B1150" t="str">
            <v>MDS 9506 Base Unit w/dual AC power</v>
          </cell>
          <cell r="C1150" t="str">
            <v>KRW</v>
          </cell>
          <cell r="D1150">
            <v>289846800</v>
          </cell>
          <cell r="E1150">
            <v>38839</v>
          </cell>
        </row>
        <row r="1151">
          <cell r="A1151" t="str">
            <v>A7474A</v>
          </cell>
          <cell r="B1151" t="str">
            <v>MDS 9200 IP Services SW LTU</v>
          </cell>
          <cell r="C1151" t="str">
            <v>KRW</v>
          </cell>
          <cell r="D1151">
            <v>76398320</v>
          </cell>
          <cell r="E1151">
            <v>38839</v>
          </cell>
        </row>
        <row r="1152">
          <cell r="A1152" t="str">
            <v>A7475A</v>
          </cell>
          <cell r="B1152" t="str">
            <v>1470 NM CWDM Fibre Channel SFP</v>
          </cell>
          <cell r="C1152" t="str">
            <v>KRW</v>
          </cell>
          <cell r="D1152">
            <v>26739410</v>
          </cell>
          <cell r="E1152">
            <v>38839</v>
          </cell>
        </row>
        <row r="1153">
          <cell r="A1153" t="str">
            <v>A7476A</v>
          </cell>
          <cell r="B1153" t="str">
            <v>1490 NM CWDM Fibre Channel SFP</v>
          </cell>
          <cell r="C1153" t="str">
            <v>KRW</v>
          </cell>
          <cell r="D1153">
            <v>26739410</v>
          </cell>
          <cell r="E1153">
            <v>38839</v>
          </cell>
        </row>
        <row r="1154">
          <cell r="A1154" t="str">
            <v>A7477A</v>
          </cell>
          <cell r="B1154" t="str">
            <v>1510 NM CWDM Fibre Channel SFP</v>
          </cell>
          <cell r="C1154" t="str">
            <v>KRW</v>
          </cell>
          <cell r="D1154">
            <v>26739410</v>
          </cell>
          <cell r="E1154">
            <v>38839</v>
          </cell>
        </row>
        <row r="1155">
          <cell r="A1155" t="str">
            <v>A7478A</v>
          </cell>
          <cell r="B1155" t="str">
            <v>1530 NM CWDM Fibre Channel SFP</v>
          </cell>
          <cell r="C1155" t="str">
            <v>KRW</v>
          </cell>
          <cell r="D1155">
            <v>26739410</v>
          </cell>
          <cell r="E1155">
            <v>38839</v>
          </cell>
        </row>
        <row r="1156">
          <cell r="A1156" t="str">
            <v>A7479A</v>
          </cell>
          <cell r="B1156" t="str">
            <v>1550 NM CWDM Fibre Channel SFP</v>
          </cell>
          <cell r="C1156" t="str">
            <v>KRW</v>
          </cell>
          <cell r="D1156">
            <v>26739410</v>
          </cell>
          <cell r="E1156">
            <v>38839</v>
          </cell>
        </row>
        <row r="1157">
          <cell r="A1157" t="str">
            <v>A7480A</v>
          </cell>
          <cell r="B1157" t="str">
            <v>1570 NM CWDM Fibre Channel SFP</v>
          </cell>
          <cell r="C1157" t="str">
            <v>KRW</v>
          </cell>
          <cell r="D1157">
            <v>26739410</v>
          </cell>
          <cell r="E1157">
            <v>38839</v>
          </cell>
        </row>
        <row r="1158">
          <cell r="A1158" t="str">
            <v>A7481A</v>
          </cell>
          <cell r="B1158" t="str">
            <v>1590 NM CWDM Fibre Channel SFP</v>
          </cell>
          <cell r="C1158" t="str">
            <v>KRW</v>
          </cell>
          <cell r="D1158">
            <v>26739410</v>
          </cell>
          <cell r="E1158">
            <v>38839</v>
          </cell>
        </row>
        <row r="1159">
          <cell r="A1159" t="str">
            <v>A7482A</v>
          </cell>
          <cell r="B1159" t="str">
            <v>1610 NM CWDM Fibre Channel SFP</v>
          </cell>
          <cell r="C1159" t="str">
            <v>KRW</v>
          </cell>
          <cell r="D1159">
            <v>26739410</v>
          </cell>
          <cell r="E1159">
            <v>38839</v>
          </cell>
        </row>
        <row r="1160">
          <cell r="A1160" t="str">
            <v>A7483A</v>
          </cell>
          <cell r="B1160" t="str">
            <v>4 Wavelength Add/Drop Mux</v>
          </cell>
          <cell r="C1160" t="str">
            <v>KRW</v>
          </cell>
          <cell r="D1160">
            <v>84865800</v>
          </cell>
          <cell r="E1160">
            <v>38839</v>
          </cell>
        </row>
        <row r="1161">
          <cell r="A1161" t="str">
            <v>A7484A</v>
          </cell>
          <cell r="B1161" t="str">
            <v>8 Wavelength Mux/Demux</v>
          </cell>
          <cell r="C1161" t="str">
            <v>KRW</v>
          </cell>
          <cell r="D1161">
            <v>152775400</v>
          </cell>
          <cell r="E1161">
            <v>38839</v>
          </cell>
        </row>
        <row r="1162">
          <cell r="A1162" t="str">
            <v>A7513A</v>
          </cell>
          <cell r="B1162" t="str">
            <v>MDS 9200 Fab Mgr.Server Lic.for 1 Switch</v>
          </cell>
          <cell r="C1162" t="str">
            <v>KRW</v>
          </cell>
          <cell r="D1162">
            <v>68615610</v>
          </cell>
          <cell r="E1162">
            <v>38839</v>
          </cell>
        </row>
        <row r="1163">
          <cell r="A1163" t="str">
            <v>A7514A</v>
          </cell>
          <cell r="B1163" t="str">
            <v>MDS 9500 Fab Mgr.Server Lic.for 1 Switch</v>
          </cell>
          <cell r="C1163" t="str">
            <v>KRW</v>
          </cell>
          <cell r="D1163">
            <v>203331000</v>
          </cell>
          <cell r="E1163">
            <v>38839</v>
          </cell>
        </row>
        <row r="1164">
          <cell r="A1164" t="str">
            <v>A7516A</v>
          </cell>
          <cell r="B1164" t="str">
            <v>MDS 9200 Enterprise Package License</v>
          </cell>
          <cell r="C1164" t="str">
            <v>KRW</v>
          </cell>
          <cell r="D1164">
            <v>80581310</v>
          </cell>
          <cell r="E1164">
            <v>38839</v>
          </cell>
        </row>
        <row r="1165">
          <cell r="A1165" t="str">
            <v>A7517A</v>
          </cell>
          <cell r="B1165" t="str">
            <v>MDS 9500 Enterprise Package License</v>
          </cell>
          <cell r="C1165" t="str">
            <v>KRW</v>
          </cell>
          <cell r="D1165">
            <v>268217800</v>
          </cell>
          <cell r="E1165">
            <v>38839</v>
          </cell>
        </row>
        <row r="1166">
          <cell r="A1166" t="str">
            <v>A7557A</v>
          </cell>
          <cell r="B1166" t="str">
            <v>Cisco MDS 9216i Fabric Switch</v>
          </cell>
          <cell r="C1166" t="str">
            <v>KRW</v>
          </cell>
          <cell r="D1166">
            <v>182502800</v>
          </cell>
          <cell r="E1166">
            <v>38839</v>
          </cell>
        </row>
        <row r="1167">
          <cell r="A1167" t="str">
            <v>A7558A</v>
          </cell>
          <cell r="B1167" t="str">
            <v>Cisco MDS 9216A Fabric Switch</v>
          </cell>
          <cell r="C1167" t="str">
            <v>KRW</v>
          </cell>
          <cell r="D1167">
            <v>138361600</v>
          </cell>
          <cell r="E1167">
            <v>38839</v>
          </cell>
        </row>
        <row r="1168">
          <cell r="A1168" t="str">
            <v>A7559A</v>
          </cell>
          <cell r="B1168" t="str">
            <v>Cisco MDS 14+2 Fibre Channel and IP Serv</v>
          </cell>
          <cell r="C1168" t="str">
            <v>KRW</v>
          </cell>
          <cell r="D1168">
            <v>182502800</v>
          </cell>
          <cell r="E1168">
            <v>38839</v>
          </cell>
        </row>
        <row r="1169">
          <cell r="A1169" t="str">
            <v>A7562A</v>
          </cell>
          <cell r="B1169" t="str">
            <v>Cisco MDS9000 4prt1GEIP StrgSrvcs Module</v>
          </cell>
          <cell r="C1169" t="str">
            <v>KRW</v>
          </cell>
          <cell r="D1169">
            <v>80638430</v>
          </cell>
          <cell r="E1169">
            <v>38839</v>
          </cell>
        </row>
        <row r="1170">
          <cell r="A1170" t="str">
            <v>A7567A</v>
          </cell>
          <cell r="B1170" t="str">
            <v>Cisco MDS9509 250VAC20ATLNEMAL620US PwCd</v>
          </cell>
          <cell r="C1170" t="str">
            <v>KRW</v>
          </cell>
          <cell r="D1170">
            <v>420191</v>
          </cell>
          <cell r="E1170">
            <v>38839</v>
          </cell>
        </row>
        <row r="1171">
          <cell r="A1171" t="str">
            <v>A7568A</v>
          </cell>
          <cell r="B1171" t="str">
            <v>Power Cord MDS9506, 250 VAC 20A, Twist l</v>
          </cell>
          <cell r="C1171" t="str">
            <v>KRW</v>
          </cell>
          <cell r="D1171">
            <v>420191</v>
          </cell>
          <cell r="E1171">
            <v>38839</v>
          </cell>
        </row>
        <row r="1172">
          <cell r="A1172" t="str">
            <v>AE376A</v>
          </cell>
          <cell r="B1172" t="str">
            <v>Cisco MDS 9513 W/Supervisor 2 Dir Switch</v>
          </cell>
          <cell r="C1172" t="str">
            <v>KRW</v>
          </cell>
          <cell r="D1172">
            <v>413803000</v>
          </cell>
          <cell r="E1172">
            <v>38846</v>
          </cell>
        </row>
        <row r="1173">
          <cell r="A1173" t="str">
            <v>AE378A</v>
          </cell>
          <cell r="B1173" t="str">
            <v>Cisco MDS 9000 32-Port Stor Serv Module</v>
          </cell>
          <cell r="C1173" t="str">
            <v>KRW</v>
          </cell>
          <cell r="D1173">
            <v>241906800</v>
          </cell>
          <cell r="E1173">
            <v>38846</v>
          </cell>
        </row>
        <row r="1174">
          <cell r="A1174" t="str">
            <v>AE381A</v>
          </cell>
          <cell r="B1174" t="str">
            <v>Cisco MDS9000 10Gb FC SFP Shrt Wave XCVR</v>
          </cell>
          <cell r="C1174" t="str">
            <v>KRW</v>
          </cell>
          <cell r="D1174">
            <v>36480200</v>
          </cell>
          <cell r="E1174">
            <v>38846</v>
          </cell>
        </row>
        <row r="1175">
          <cell r="A1175" t="str">
            <v>AE383A</v>
          </cell>
          <cell r="B1175" t="str">
            <v>Cisco MDS 9000 12-Port 4Gb FC Module</v>
          </cell>
          <cell r="C1175" t="str">
            <v>KRW</v>
          </cell>
          <cell r="D1175">
            <v>127309300</v>
          </cell>
          <cell r="E1175">
            <v>38846</v>
          </cell>
        </row>
        <row r="1176">
          <cell r="A1176" t="str">
            <v>AE384A</v>
          </cell>
          <cell r="B1176" t="str">
            <v>Cisco MDS 9000 24-Port 4Gb FC Module</v>
          </cell>
          <cell r="C1176" t="str">
            <v>KRW</v>
          </cell>
          <cell r="D1176">
            <v>190974600</v>
          </cell>
          <cell r="E1176">
            <v>38846</v>
          </cell>
        </row>
        <row r="1177">
          <cell r="A1177" t="str">
            <v>AE385A</v>
          </cell>
          <cell r="B1177" t="str">
            <v>Cisco MDS 9000 48-Port 4Gb FC Module</v>
          </cell>
          <cell r="C1177" t="str">
            <v>KRW</v>
          </cell>
          <cell r="D1177">
            <v>284350300</v>
          </cell>
          <cell r="E1177">
            <v>38846</v>
          </cell>
        </row>
        <row r="1178">
          <cell r="A1178" t="str">
            <v>AE386A</v>
          </cell>
          <cell r="B1178" t="str">
            <v>Cisco MDS 9000 4-Port 10Gb FC Module</v>
          </cell>
          <cell r="C1178" t="str">
            <v>KRW</v>
          </cell>
          <cell r="D1178">
            <v>449901200</v>
          </cell>
          <cell r="E1178">
            <v>38846</v>
          </cell>
        </row>
        <row r="1179">
          <cell r="A1179" t="str">
            <v>AE387A</v>
          </cell>
          <cell r="B1179" t="str">
            <v>Cisco MDS 9500 Dual Supervisor 2 Upg Kit</v>
          </cell>
          <cell r="C1179" t="str">
            <v>KRW</v>
          </cell>
          <cell r="D1179">
            <v>246151100</v>
          </cell>
          <cell r="E1179">
            <v>38846</v>
          </cell>
        </row>
        <row r="1180">
          <cell r="A1180" t="str">
            <v>AE388A</v>
          </cell>
          <cell r="B1180" t="str">
            <v>Cisco MDS 9506 W/Supervisor 2 Dir Switch</v>
          </cell>
          <cell r="C1180" t="str">
            <v>KRW</v>
          </cell>
          <cell r="D1180">
            <v>336555800</v>
          </cell>
          <cell r="E1180">
            <v>38846</v>
          </cell>
        </row>
        <row r="1181">
          <cell r="A1181" t="str">
            <v>AE389A</v>
          </cell>
          <cell r="B1181" t="str">
            <v>Cisco MDS 9509 W/Supervisor 2 Dir Switch</v>
          </cell>
          <cell r="C1181" t="str">
            <v>KRW</v>
          </cell>
          <cell r="D1181">
            <v>363295200</v>
          </cell>
          <cell r="E1181">
            <v>38846</v>
          </cell>
        </row>
        <row r="1182">
          <cell r="A1182" t="str">
            <v>AE390A</v>
          </cell>
          <cell r="B1182" t="str">
            <v>Cisco MDS9216i w/O Ethernet SFP Switch</v>
          </cell>
          <cell r="C1182" t="str">
            <v>KRW</v>
          </cell>
          <cell r="D1182">
            <v>211793100</v>
          </cell>
          <cell r="E1182">
            <v>38846</v>
          </cell>
        </row>
        <row r="1183">
          <cell r="A1183" t="str">
            <v>AE391A</v>
          </cell>
          <cell r="B1183" t="str">
            <v>Cisco MDS 14+2 w/O Ethernet SFP Module</v>
          </cell>
          <cell r="C1183" t="str">
            <v>KRW</v>
          </cell>
          <cell r="D1183">
            <v>210095400</v>
          </cell>
          <cell r="E1183">
            <v>38846</v>
          </cell>
        </row>
        <row r="1184">
          <cell r="A1184" t="str">
            <v>AE456A</v>
          </cell>
          <cell r="B1184" t="str">
            <v>Cisco MDS 10 Gb FC Lng Wave XCVR</v>
          </cell>
          <cell r="C1184" t="str">
            <v>KRW</v>
          </cell>
          <cell r="D1184">
            <v>63644040</v>
          </cell>
          <cell r="E1184">
            <v>38846</v>
          </cell>
        </row>
        <row r="1185">
          <cell r="A1185" t="str">
            <v>T3678A</v>
          </cell>
          <cell r="B1185" t="str">
            <v>Cisco MDS 9200 FCIP Services SW License</v>
          </cell>
          <cell r="C1185" t="str">
            <v>KRW</v>
          </cell>
          <cell r="D1185">
            <v>74696340</v>
          </cell>
          <cell r="E1185">
            <v>38839</v>
          </cell>
        </row>
        <row r="1186">
          <cell r="A1186" t="str">
            <v>T3679A</v>
          </cell>
          <cell r="B1186" t="str">
            <v>Cisco MDS 9500 FCIP Services SW License</v>
          </cell>
          <cell r="C1186" t="str">
            <v>KRW</v>
          </cell>
          <cell r="D1186">
            <v>74696340</v>
          </cell>
          <cell r="E1186">
            <v>38839</v>
          </cell>
        </row>
        <row r="1187">
          <cell r="A1187" t="str">
            <v>T3694A</v>
          </cell>
          <cell r="B1187" t="str">
            <v>Cisco MDS 9500 FCIP Services SW License</v>
          </cell>
          <cell r="C1187" t="str">
            <v>KRW</v>
          </cell>
          <cell r="D1187">
            <v>52625710</v>
          </cell>
          <cell r="E1187">
            <v>38839</v>
          </cell>
        </row>
        <row r="1188">
          <cell r="A1188" t="str">
            <v>T3695A</v>
          </cell>
          <cell r="B1188" t="str">
            <v>Cisco MDS 9200 FCIP Services SW License</v>
          </cell>
          <cell r="C1188" t="str">
            <v>KRW</v>
          </cell>
          <cell r="D1188">
            <v>52625710</v>
          </cell>
          <cell r="E1188">
            <v>38839</v>
          </cell>
        </row>
        <row r="1189">
          <cell r="A1189" t="str">
            <v>T4317A</v>
          </cell>
          <cell r="B1189" t="str">
            <v>Cisco MDS9500 Stor Srvcs Mod Enabler LTU</v>
          </cell>
          <cell r="C1189" t="str">
            <v>KRW</v>
          </cell>
          <cell r="D1189">
            <v>127326300</v>
          </cell>
          <cell r="E1189">
            <v>38846</v>
          </cell>
        </row>
        <row r="1190">
          <cell r="A1190" t="str">
            <v>T4318A</v>
          </cell>
          <cell r="B1190" t="str">
            <v>Cisco MDS9200 Stor Srvcs Mod Enabler LTU</v>
          </cell>
          <cell r="C1190" t="str">
            <v>KRW</v>
          </cell>
          <cell r="D1190">
            <v>127309300</v>
          </cell>
          <cell r="E1190">
            <v>38846</v>
          </cell>
        </row>
        <row r="1192">
          <cell r="A1192" t="str">
            <v>Host Bus Adaptors</v>
          </cell>
        </row>
        <row r="1193">
          <cell r="A1193" t="str">
            <v>254456-B21</v>
          </cell>
          <cell r="B1193" t="str">
            <v>FCA 2257P 2Gb FC HBA for Solaris PCI</v>
          </cell>
          <cell r="C1193" t="str">
            <v>KRW</v>
          </cell>
          <cell r="D1193">
            <v>20584080</v>
          </cell>
          <cell r="E1193">
            <v>38839</v>
          </cell>
        </row>
        <row r="1195">
          <cell r="A1195" t="str">
            <v>Hubs &amp; Switches Other</v>
          </cell>
        </row>
        <row r="1196">
          <cell r="A1196" t="str">
            <v>AE324A</v>
          </cell>
          <cell r="B1196" t="str">
            <v>HP StorageWorks EVA iSCSI Conn Option</v>
          </cell>
          <cell r="C1196" t="str">
            <v>KRW</v>
          </cell>
          <cell r="D1196">
            <v>36638830</v>
          </cell>
          <cell r="E1196">
            <v>38839</v>
          </cell>
        </row>
        <row r="1197">
          <cell r="A1197" t="str">
            <v>AE325A</v>
          </cell>
          <cell r="B1197" t="str">
            <v>HP StorageWorks EVA iSCSI Upgrade Option</v>
          </cell>
          <cell r="C1197" t="str">
            <v>KRW</v>
          </cell>
          <cell r="D1197">
            <v>36638830</v>
          </cell>
          <cell r="E1197">
            <v>38839</v>
          </cell>
        </row>
        <row r="1199">
          <cell r="A1199" t="str">
            <v>m-Series</v>
          </cell>
        </row>
        <row r="1200">
          <cell r="A1200" t="str">
            <v>317072-B21</v>
          </cell>
          <cell r="B1200" t="str">
            <v>2/64 Santegrity BD LC LTU</v>
          </cell>
          <cell r="C1200" t="str">
            <v>KRW</v>
          </cell>
          <cell r="D1200">
            <v>68877330</v>
          </cell>
          <cell r="E1200">
            <v>38839</v>
          </cell>
        </row>
        <row r="1201">
          <cell r="A1201" t="str">
            <v>317073-B21</v>
          </cell>
          <cell r="B1201" t="str">
            <v>2/140 Santegrity LC LTU</v>
          </cell>
          <cell r="C1201" t="str">
            <v>KRW</v>
          </cell>
          <cell r="D1201">
            <v>84954930</v>
          </cell>
          <cell r="E1201">
            <v>38839</v>
          </cell>
        </row>
        <row r="1202">
          <cell r="A1202" t="str">
            <v>A7505A</v>
          </cell>
          <cell r="B1202" t="str">
            <v>Open Trunking, 2/64, PFE</v>
          </cell>
          <cell r="C1202" t="str">
            <v>KRW</v>
          </cell>
          <cell r="D1202">
            <v>103586900</v>
          </cell>
          <cell r="E1202">
            <v>38839</v>
          </cell>
        </row>
        <row r="1203">
          <cell r="A1203" t="str">
            <v>A7506A</v>
          </cell>
          <cell r="B1203" t="str">
            <v>Open Trunking, 2/140, PFE</v>
          </cell>
          <cell r="C1203" t="str">
            <v>KRW</v>
          </cell>
          <cell r="D1203">
            <v>207195000</v>
          </cell>
          <cell r="E1203">
            <v>38839</v>
          </cell>
        </row>
        <row r="1205">
          <cell r="A1205" t="str">
            <v>ILM Options</v>
          </cell>
        </row>
        <row r="1206">
          <cell r="A1206" t="str">
            <v>Data Management</v>
          </cell>
        </row>
        <row r="1207">
          <cell r="A1207" t="str">
            <v>B6951AA</v>
          </cell>
          <cell r="B1207" t="str">
            <v>OV Data Protector Cell Manager HP-UX LTU</v>
          </cell>
          <cell r="C1207" t="str">
            <v>KRW</v>
          </cell>
          <cell r="D1207">
            <v>27298540</v>
          </cell>
          <cell r="E1207">
            <v>38839</v>
          </cell>
        </row>
        <row r="1208">
          <cell r="A1208" t="str">
            <v>B6951BA</v>
          </cell>
          <cell r="B1208" t="str">
            <v>OV Data Protector Cell Mg HP-UX LTU only</v>
          </cell>
          <cell r="C1208" t="str">
            <v>KRW</v>
          </cell>
          <cell r="D1208">
            <v>26883690</v>
          </cell>
          <cell r="E1208">
            <v>38839</v>
          </cell>
        </row>
        <row r="1209">
          <cell r="A1209" t="str">
            <v>B6951CA</v>
          </cell>
          <cell r="B1209" t="str">
            <v>OV Data Protector Solaris Cell Mgr LTU</v>
          </cell>
          <cell r="C1209" t="str">
            <v>KRW</v>
          </cell>
          <cell r="D1209">
            <v>26883690</v>
          </cell>
          <cell r="E1209">
            <v>38839</v>
          </cell>
        </row>
        <row r="1210">
          <cell r="A1210" t="str">
            <v>B6951DA</v>
          </cell>
          <cell r="B1210" t="str">
            <v>OV Data Protector Cell Mgr Solaris LTU</v>
          </cell>
          <cell r="C1210" t="str">
            <v>KRW</v>
          </cell>
          <cell r="D1210">
            <v>27298540</v>
          </cell>
          <cell r="E1210">
            <v>38839</v>
          </cell>
        </row>
        <row r="1211">
          <cell r="A1211" t="str">
            <v>B6953AA</v>
          </cell>
          <cell r="B1211" t="str">
            <v>OV Data Protector one Drive UNIX etc LTU</v>
          </cell>
          <cell r="C1211" t="str">
            <v>KRW</v>
          </cell>
          <cell r="D1211">
            <v>24066170</v>
          </cell>
          <cell r="E1211">
            <v>38839</v>
          </cell>
        </row>
        <row r="1212">
          <cell r="A1212" t="str">
            <v>B6955BA</v>
          </cell>
          <cell r="B1212" t="str">
            <v>OV Data Protector On-line ext. UNIX LTU</v>
          </cell>
          <cell r="C1212" t="str">
            <v>KRW</v>
          </cell>
          <cell r="D1212">
            <v>33770390</v>
          </cell>
          <cell r="E1212">
            <v>38839</v>
          </cell>
        </row>
        <row r="1213">
          <cell r="A1213" t="str">
            <v>B6956AA</v>
          </cell>
          <cell r="B1213" t="str">
            <v>OV Data Protector MoM UNIX LTU</v>
          </cell>
          <cell r="C1213" t="str">
            <v>KRW</v>
          </cell>
          <cell r="D1213">
            <v>24066170</v>
          </cell>
          <cell r="E1213">
            <v>38839</v>
          </cell>
        </row>
        <row r="1214">
          <cell r="A1214" t="str">
            <v>B6957BA</v>
          </cell>
          <cell r="B1214" t="str">
            <v>OV Data Protector 61-250 library LTU</v>
          </cell>
          <cell r="C1214" t="str">
            <v>KRW</v>
          </cell>
          <cell r="D1214">
            <v>45525290</v>
          </cell>
          <cell r="E1214">
            <v>38839</v>
          </cell>
        </row>
        <row r="1215">
          <cell r="A1215" t="str">
            <v>B6958BA</v>
          </cell>
          <cell r="B1215" t="str">
            <v>OV Data Protector unlimited libr. LTU</v>
          </cell>
          <cell r="C1215" t="str">
            <v>KRW</v>
          </cell>
          <cell r="D1215">
            <v>93506850</v>
          </cell>
          <cell r="E1215">
            <v>38839</v>
          </cell>
        </row>
        <row r="1216">
          <cell r="A1216" t="str">
            <v>B6959CA</v>
          </cell>
          <cell r="B1216" t="str">
            <v>OV Data Protector ZDB EMC 1 TB LTU</v>
          </cell>
          <cell r="C1216" t="str">
            <v>KRW</v>
          </cell>
          <cell r="D1216">
            <v>89335660</v>
          </cell>
          <cell r="E1216">
            <v>38839</v>
          </cell>
        </row>
        <row r="1217">
          <cell r="A1217" t="str">
            <v>B6960EA</v>
          </cell>
          <cell r="B1217" t="str">
            <v>OV Data Protector Funct. Extens. manuals</v>
          </cell>
          <cell r="C1217" t="str">
            <v>KRW</v>
          </cell>
          <cell r="D1217">
            <v>1402213</v>
          </cell>
          <cell r="E1217">
            <v>38839</v>
          </cell>
        </row>
        <row r="1218">
          <cell r="A1218" t="str">
            <v>B6960LA</v>
          </cell>
          <cell r="B1218" t="str">
            <v>OV Data Protector Cell Manager manuals</v>
          </cell>
          <cell r="C1218" t="str">
            <v>KRW</v>
          </cell>
          <cell r="D1218">
            <v>1402213</v>
          </cell>
          <cell r="E1218">
            <v>38839</v>
          </cell>
        </row>
        <row r="1219">
          <cell r="A1219" t="str">
            <v>B6960MA</v>
          </cell>
          <cell r="B1219" t="str">
            <v>OV Data Protector Cell Manager media</v>
          </cell>
          <cell r="C1219" t="str">
            <v>KRW</v>
          </cell>
          <cell r="D1219">
            <v>689225</v>
          </cell>
          <cell r="E1219">
            <v>38839</v>
          </cell>
        </row>
        <row r="1220">
          <cell r="A1220" t="str">
            <v>B6961AA</v>
          </cell>
          <cell r="B1220" t="str">
            <v>OV Data Protector Cell Manag Win. LTU CD</v>
          </cell>
          <cell r="C1220" t="str">
            <v>KRW</v>
          </cell>
          <cell r="D1220">
            <v>5825554</v>
          </cell>
          <cell r="E1220">
            <v>38839</v>
          </cell>
        </row>
        <row r="1221">
          <cell r="A1221" t="str">
            <v>B6961BA</v>
          </cell>
          <cell r="B1221" t="str">
            <v>OV Data Protector Cell Mgr Win LTU only</v>
          </cell>
          <cell r="C1221" t="str">
            <v>KRW</v>
          </cell>
          <cell r="D1221">
            <v>5416540</v>
          </cell>
          <cell r="E1221">
            <v>38839</v>
          </cell>
        </row>
        <row r="1222">
          <cell r="A1222" t="str">
            <v>B6963AA</v>
          </cell>
          <cell r="B1222" t="str">
            <v>OV Data Protector Drive Windows etc LTU</v>
          </cell>
          <cell r="C1222" t="str">
            <v>KRW</v>
          </cell>
          <cell r="D1222">
            <v>4175705</v>
          </cell>
          <cell r="E1222">
            <v>38839</v>
          </cell>
        </row>
        <row r="1223">
          <cell r="A1223" t="str">
            <v>B6965BA</v>
          </cell>
          <cell r="B1223" t="str">
            <v>OV Data Protector On-line ext Win, LTU</v>
          </cell>
          <cell r="C1223" t="str">
            <v>KRW</v>
          </cell>
          <cell r="D1223">
            <v>5825554</v>
          </cell>
          <cell r="E1223">
            <v>38839</v>
          </cell>
        </row>
        <row r="1224">
          <cell r="A1224" t="str">
            <v>B6966AA</v>
          </cell>
          <cell r="B1224" t="str">
            <v>OV Data Protector MoM Windows LTU</v>
          </cell>
          <cell r="C1224" t="str">
            <v>KRW</v>
          </cell>
          <cell r="D1224">
            <v>5825554</v>
          </cell>
          <cell r="E1224">
            <v>38839</v>
          </cell>
        </row>
        <row r="1225">
          <cell r="A1225" t="str">
            <v>B7020AA</v>
          </cell>
          <cell r="B1225" t="str">
            <v>OV Data Protector SSE HP-UX LTU</v>
          </cell>
          <cell r="C1225" t="str">
            <v>KRW</v>
          </cell>
          <cell r="D1225">
            <v>14206180</v>
          </cell>
          <cell r="E1225">
            <v>38839</v>
          </cell>
        </row>
        <row r="1226">
          <cell r="A1226" t="str">
            <v>B7020BA</v>
          </cell>
          <cell r="B1226" t="str">
            <v>OV Data Protector SSE HP-UX LTU only</v>
          </cell>
          <cell r="C1226" t="str">
            <v>KRW</v>
          </cell>
          <cell r="D1226">
            <v>13696260</v>
          </cell>
          <cell r="E1226">
            <v>38839</v>
          </cell>
        </row>
        <row r="1227">
          <cell r="A1227" t="str">
            <v>B7020CA</v>
          </cell>
          <cell r="B1227" t="str">
            <v>OV Data Protector SSE Solaris LTU only</v>
          </cell>
          <cell r="C1227" t="str">
            <v>KRW</v>
          </cell>
          <cell r="D1227">
            <v>13696260</v>
          </cell>
          <cell r="E1227">
            <v>38839</v>
          </cell>
        </row>
        <row r="1228">
          <cell r="A1228" t="str">
            <v>B7020DA</v>
          </cell>
          <cell r="B1228" t="str">
            <v>OV Data Protector SSE Solaris LTU, CD&amp;ma</v>
          </cell>
          <cell r="C1228" t="str">
            <v>KRW</v>
          </cell>
          <cell r="D1228">
            <v>13696260</v>
          </cell>
          <cell r="E1228">
            <v>38839</v>
          </cell>
        </row>
        <row r="1229">
          <cell r="A1229" t="str">
            <v>B7021AA</v>
          </cell>
          <cell r="B1229" t="str">
            <v>OV Data Protector SSE Migr. HP-UX LTU</v>
          </cell>
          <cell r="C1229" t="str">
            <v>KRW</v>
          </cell>
          <cell r="D1229">
            <v>16119020</v>
          </cell>
          <cell r="E1229">
            <v>38839</v>
          </cell>
        </row>
        <row r="1230">
          <cell r="A1230" t="str">
            <v>B7021DA</v>
          </cell>
          <cell r="B1230" t="str">
            <v>OV Data Protector SSE Solaris Migrat LTU</v>
          </cell>
          <cell r="C1230" t="str">
            <v>KRW</v>
          </cell>
          <cell r="D1230">
            <v>16119020</v>
          </cell>
          <cell r="E1230">
            <v>38839</v>
          </cell>
        </row>
        <row r="1231">
          <cell r="A1231" t="str">
            <v>B7022BA</v>
          </cell>
          <cell r="B1231" t="str">
            <v>OV Data Protector Direct Backup NDMP LTU</v>
          </cell>
          <cell r="C1231" t="str">
            <v>KRW</v>
          </cell>
          <cell r="D1231">
            <v>31702560</v>
          </cell>
          <cell r="E1231">
            <v>38839</v>
          </cell>
        </row>
        <row r="1232">
          <cell r="A1232" t="str">
            <v>B7023CA</v>
          </cell>
          <cell r="B1232" t="str">
            <v>OV Data Protector ZDB for XP, 1 TB LTU</v>
          </cell>
          <cell r="C1232" t="str">
            <v>KRW</v>
          </cell>
          <cell r="D1232">
            <v>89335660</v>
          </cell>
          <cell r="E1232">
            <v>38839</v>
          </cell>
        </row>
        <row r="1233">
          <cell r="A1233" t="str">
            <v>B7025CA</v>
          </cell>
          <cell r="B1233" t="str">
            <v>OV Data Protector ZDB EVA/VA, 1 TB LTU</v>
          </cell>
          <cell r="C1233" t="str">
            <v>KRW</v>
          </cell>
          <cell r="D1233">
            <v>43427070</v>
          </cell>
          <cell r="E1233">
            <v>38839</v>
          </cell>
        </row>
        <row r="1234">
          <cell r="A1234" t="str">
            <v>B7026CA</v>
          </cell>
          <cell r="B1234" t="str">
            <v>OV Data Protector Inst. Rec. XP 1 TB LTU</v>
          </cell>
          <cell r="C1234" t="str">
            <v>KRW</v>
          </cell>
          <cell r="D1234">
            <v>43427070</v>
          </cell>
          <cell r="E1234">
            <v>38839</v>
          </cell>
        </row>
        <row r="1235">
          <cell r="A1235" t="str">
            <v>B7028AA</v>
          </cell>
          <cell r="B1235" t="str">
            <v>OV Data Protector IR EVA/VA 1 TB LTU</v>
          </cell>
          <cell r="C1235" t="str">
            <v>KRW</v>
          </cell>
          <cell r="D1235">
            <v>22147250</v>
          </cell>
          <cell r="E1235">
            <v>38839</v>
          </cell>
        </row>
        <row r="1236">
          <cell r="A1236" t="str">
            <v>B7030AA</v>
          </cell>
          <cell r="B1236" t="str">
            <v>OV Data Protector Single Serv Ed Win LTU</v>
          </cell>
          <cell r="C1236" t="str">
            <v>KRW</v>
          </cell>
          <cell r="D1236">
            <v>1941748</v>
          </cell>
          <cell r="E1236">
            <v>38839</v>
          </cell>
        </row>
        <row r="1237">
          <cell r="A1237" t="str">
            <v>B7030BA</v>
          </cell>
          <cell r="B1237" t="str">
            <v>OV Data Protector SSE Win LTU only</v>
          </cell>
          <cell r="C1237" t="str">
            <v>KRW</v>
          </cell>
          <cell r="D1237">
            <v>1692630</v>
          </cell>
          <cell r="E1237">
            <v>38839</v>
          </cell>
        </row>
        <row r="1238">
          <cell r="A1238" t="str">
            <v>B7031AA</v>
          </cell>
          <cell r="B1238" t="str">
            <v>OV Data Protector SSE Migr. Win. LTU</v>
          </cell>
          <cell r="C1238" t="str">
            <v>KRW</v>
          </cell>
          <cell r="D1238">
            <v>3907963</v>
          </cell>
          <cell r="E1238">
            <v>38839</v>
          </cell>
        </row>
        <row r="1239">
          <cell r="A1239" t="str">
            <v>B7038AA</v>
          </cell>
          <cell r="B1239" t="str">
            <v>HP Data Protector Disk Backup 1TB LTU</v>
          </cell>
          <cell r="C1239" t="str">
            <v>KRW</v>
          </cell>
          <cell r="D1239">
            <v>25488410</v>
          </cell>
          <cell r="E1239">
            <v>38839</v>
          </cell>
        </row>
        <row r="1240">
          <cell r="A1240" t="str">
            <v>BA152AA</v>
          </cell>
          <cell r="B1240" t="str">
            <v>OV Data Protector open file media v.9</v>
          </cell>
          <cell r="C1240" t="str">
            <v>KRW</v>
          </cell>
          <cell r="D1240">
            <v>689224</v>
          </cell>
          <cell r="E1240">
            <v>38839</v>
          </cell>
        </row>
        <row r="1241">
          <cell r="A1241" t="str">
            <v>BA153AA</v>
          </cell>
          <cell r="B1241" t="str">
            <v>OV Data Protector open file serv v.9 LTU</v>
          </cell>
          <cell r="C1241" t="str">
            <v>KRW</v>
          </cell>
          <cell r="D1241">
            <v>4364510</v>
          </cell>
          <cell r="E1241">
            <v>38839</v>
          </cell>
        </row>
        <row r="1242">
          <cell r="A1242" t="str">
            <v>BA153BA</v>
          </cell>
          <cell r="B1242" t="str">
            <v>OV Data Protector open file 10-sv v9 LTU</v>
          </cell>
          <cell r="C1242" t="str">
            <v>KRW</v>
          </cell>
          <cell r="D1242">
            <v>42203690</v>
          </cell>
          <cell r="E1242">
            <v>38839</v>
          </cell>
        </row>
        <row r="1243">
          <cell r="A1243" t="str">
            <v>BA154AA</v>
          </cell>
          <cell r="B1243" t="str">
            <v>OV Data Protector open file 5-wk v.9 LTU</v>
          </cell>
          <cell r="C1243" t="str">
            <v>KRW</v>
          </cell>
          <cell r="D1243">
            <v>1941748</v>
          </cell>
          <cell r="E1243">
            <v>38839</v>
          </cell>
        </row>
        <row r="1244">
          <cell r="A1244" t="str">
            <v>BA155AA</v>
          </cell>
          <cell r="B1244" t="str">
            <v>OV Data Protector open file entsv v9 LTU</v>
          </cell>
          <cell r="C1244" t="str">
            <v>KRW</v>
          </cell>
          <cell r="D1244">
            <v>6830052</v>
          </cell>
          <cell r="E1244">
            <v>38839</v>
          </cell>
        </row>
        <row r="1246">
          <cell r="A1246" t="str">
            <v>ILM</v>
          </cell>
        </row>
        <row r="1247">
          <cell r="A1247" t="str">
            <v>380193-421</v>
          </cell>
          <cell r="B1247" t="str">
            <v>HP Medical Archive 5TB EU Solution</v>
          </cell>
          <cell r="C1247" t="str">
            <v>KRW</v>
          </cell>
          <cell r="D1247">
            <v>883618600</v>
          </cell>
          <cell r="E1247">
            <v>38839</v>
          </cell>
        </row>
        <row r="1248">
          <cell r="A1248" t="str">
            <v>380194-421</v>
          </cell>
          <cell r="B1248" t="str">
            <v>HP Medical Archive 10TB EU Solution</v>
          </cell>
          <cell r="C1248" t="str">
            <v>KRW</v>
          </cell>
          <cell r="D1248">
            <v>1900248000</v>
          </cell>
          <cell r="E1248">
            <v>38839</v>
          </cell>
        </row>
        <row r="1249">
          <cell r="A1249" t="str">
            <v>380195-421</v>
          </cell>
          <cell r="B1249" t="str">
            <v>HP Medical Archive 20TB EU Solution</v>
          </cell>
          <cell r="C1249" t="str">
            <v>KRW</v>
          </cell>
          <cell r="D1249">
            <v>2850505000</v>
          </cell>
          <cell r="E1249">
            <v>38839</v>
          </cell>
        </row>
        <row r="1250">
          <cell r="A1250" t="str">
            <v>384777-B21</v>
          </cell>
          <cell r="B1250" t="str">
            <v>Medical Archive SW DICOM -GNS Card</v>
          </cell>
          <cell r="C1250" t="str">
            <v>KRW</v>
          </cell>
          <cell r="D1250">
            <v>71218980</v>
          </cell>
          <cell r="E1250">
            <v>38839</v>
          </cell>
        </row>
        <row r="1251">
          <cell r="A1251" t="str">
            <v>384778-B21</v>
          </cell>
          <cell r="B1251" t="str">
            <v>Medical Archive SW Encryption-GNS Card</v>
          </cell>
          <cell r="C1251" t="str">
            <v>KRW</v>
          </cell>
          <cell r="D1251">
            <v>47456240</v>
          </cell>
          <cell r="E1251">
            <v>38839</v>
          </cell>
        </row>
        <row r="1252">
          <cell r="A1252" t="str">
            <v>392367-421</v>
          </cell>
          <cell r="B1252" t="str">
            <v>SB, Expansion Cabinet</v>
          </cell>
          <cell r="C1252" t="str">
            <v>KRW</v>
          </cell>
          <cell r="D1252">
            <v>118826500</v>
          </cell>
          <cell r="E1252">
            <v>38839</v>
          </cell>
        </row>
        <row r="1253">
          <cell r="A1253" t="str">
            <v>392368-001</v>
          </cell>
          <cell r="B1253" t="str">
            <v>SB, Cabinet Connectivity Kit</v>
          </cell>
          <cell r="C1253" t="str">
            <v>KRW</v>
          </cell>
          <cell r="D1253">
            <v>118825500</v>
          </cell>
          <cell r="E1253">
            <v>38839</v>
          </cell>
        </row>
        <row r="1254">
          <cell r="A1254" t="str">
            <v>392369-001</v>
          </cell>
          <cell r="B1254" t="str">
            <v>HP MAS WAN Connectivity Kit</v>
          </cell>
          <cell r="C1254" t="str">
            <v>KRW</v>
          </cell>
          <cell r="D1254">
            <v>108033300</v>
          </cell>
          <cell r="E1254">
            <v>38839</v>
          </cell>
        </row>
        <row r="1255">
          <cell r="A1255" t="str">
            <v>392386-001</v>
          </cell>
          <cell r="B1255" t="str">
            <v>Admin Node Bldg. Block</v>
          </cell>
          <cell r="C1255" t="str">
            <v>KRW</v>
          </cell>
          <cell r="D1255">
            <v>213806100</v>
          </cell>
          <cell r="E1255">
            <v>38839</v>
          </cell>
        </row>
        <row r="1256">
          <cell r="A1256" t="str">
            <v>392390-001</v>
          </cell>
          <cell r="B1256" t="str">
            <v>Control Node Bldg Block</v>
          </cell>
          <cell r="C1256" t="str">
            <v>KRW</v>
          </cell>
          <cell r="D1256">
            <v>199553000</v>
          </cell>
          <cell r="E1256">
            <v>38839</v>
          </cell>
        </row>
        <row r="1257">
          <cell r="A1257" t="str">
            <v>392391-001</v>
          </cell>
          <cell r="B1257" t="str">
            <v>Gateway Node Bldg. Block</v>
          </cell>
          <cell r="C1257" t="str">
            <v>KRW</v>
          </cell>
          <cell r="D1257">
            <v>178190200</v>
          </cell>
          <cell r="E1257">
            <v>38839</v>
          </cell>
        </row>
        <row r="1258">
          <cell r="A1258" t="str">
            <v>392398-001</v>
          </cell>
          <cell r="B1258" t="str">
            <v>Storage Node Bldg. Block - 5TB</v>
          </cell>
          <cell r="C1258" t="str">
            <v>KRW</v>
          </cell>
          <cell r="D1258">
            <v>593867400</v>
          </cell>
          <cell r="E1258">
            <v>38839</v>
          </cell>
        </row>
        <row r="1259">
          <cell r="A1259" t="str">
            <v>A5660A</v>
          </cell>
          <cell r="B1259" t="str">
            <v>RISS additional rack</v>
          </cell>
          <cell r="C1259" t="str">
            <v>KRW</v>
          </cell>
          <cell r="D1259">
            <v>48745900</v>
          </cell>
          <cell r="E1259">
            <v>38839</v>
          </cell>
        </row>
        <row r="1260">
          <cell r="A1260" t="str">
            <v>A5662B</v>
          </cell>
          <cell r="B1260" t="str">
            <v>HP RISS Portal Performance Upgrade</v>
          </cell>
          <cell r="C1260" t="str">
            <v>KRW</v>
          </cell>
          <cell r="D1260">
            <v>15340430</v>
          </cell>
          <cell r="E1260">
            <v>38839</v>
          </cell>
        </row>
        <row r="1261">
          <cell r="A1261" t="str">
            <v>A6580A</v>
          </cell>
          <cell r="B1261" t="str">
            <v>RISS firewall and load balance upgrade</v>
          </cell>
          <cell r="C1261" t="str">
            <v>KRW</v>
          </cell>
          <cell r="D1261">
            <v>66004910</v>
          </cell>
          <cell r="E1261">
            <v>38839</v>
          </cell>
        </row>
        <row r="1262">
          <cell r="A1262" t="str">
            <v>A7970B</v>
          </cell>
          <cell r="B1262" t="str">
            <v>HP RISS 1.7TB Base Unit</v>
          </cell>
          <cell r="C1262" t="str">
            <v>KRW</v>
          </cell>
          <cell r="D1262">
            <v>537416600</v>
          </cell>
          <cell r="E1262">
            <v>38839</v>
          </cell>
        </row>
        <row r="1263">
          <cell r="A1263" t="str">
            <v>A7972A</v>
          </cell>
          <cell r="B1263" t="str">
            <v>HP RISS 400GB Smart Storage Cell</v>
          </cell>
          <cell r="C1263" t="str">
            <v>KRW</v>
          </cell>
          <cell r="D1263">
            <v>117475900</v>
          </cell>
          <cell r="E1263">
            <v>38839</v>
          </cell>
        </row>
        <row r="1264">
          <cell r="A1264" t="str">
            <v>A7973A</v>
          </cell>
          <cell r="B1264" t="str">
            <v>HP RISS 850GB Smart Storage Cell</v>
          </cell>
          <cell r="C1264" t="str">
            <v>KRW</v>
          </cell>
          <cell r="D1264">
            <v>249058800</v>
          </cell>
          <cell r="E1264">
            <v>38839</v>
          </cell>
        </row>
        <row r="1265">
          <cell r="A1265" t="str">
            <v>A7977A</v>
          </cell>
          <cell r="B1265" t="str">
            <v>HP RISS Exchange Archiving Gateway</v>
          </cell>
          <cell r="C1265" t="str">
            <v>KRW</v>
          </cell>
          <cell r="D1265">
            <v>30964260</v>
          </cell>
          <cell r="E1265">
            <v>38839</v>
          </cell>
        </row>
        <row r="1266">
          <cell r="A1266" t="str">
            <v>A7978A</v>
          </cell>
          <cell r="B1266" t="str">
            <v>HP RISS Domino Archiving Gateway</v>
          </cell>
          <cell r="C1266" t="str">
            <v>KRW</v>
          </cell>
          <cell r="D1266">
            <v>74218980</v>
          </cell>
          <cell r="E1266">
            <v>38839</v>
          </cell>
        </row>
        <row r="1267">
          <cell r="A1267" t="str">
            <v>A7979A</v>
          </cell>
          <cell r="B1267" t="str">
            <v>HP RISS Backup Solution</v>
          </cell>
          <cell r="C1267" t="str">
            <v>KRW</v>
          </cell>
          <cell r="D1267">
            <v>170386900</v>
          </cell>
          <cell r="E1267">
            <v>38839</v>
          </cell>
        </row>
        <row r="1268">
          <cell r="A1268" t="str">
            <v>AE455A</v>
          </cell>
          <cell r="B1268" t="str">
            <v>HP Cont Info Cap 1.2 Sol with Media Kit</v>
          </cell>
          <cell r="C1268" t="str">
            <v>KRW</v>
          </cell>
          <cell r="D1268">
            <v>533290900</v>
          </cell>
          <cell r="E1268">
            <v>38870</v>
          </cell>
        </row>
        <row r="1269">
          <cell r="A1269" t="str">
            <v>T3562A</v>
          </cell>
          <cell r="B1269" t="str">
            <v>HP RIM Compliance Exchange 10k user LTU</v>
          </cell>
          <cell r="C1269" t="str">
            <v>KRW</v>
          </cell>
          <cell r="D1269">
            <v>291118000</v>
          </cell>
          <cell r="E1269">
            <v>38839</v>
          </cell>
        </row>
        <row r="1270">
          <cell r="A1270" t="str">
            <v>T3563A</v>
          </cell>
          <cell r="B1270" t="str">
            <v>HP RIM Compliance Exchange 500 user LTU</v>
          </cell>
          <cell r="C1270" t="str">
            <v>KRW</v>
          </cell>
          <cell r="D1270">
            <v>29111800</v>
          </cell>
          <cell r="E1270">
            <v>38839</v>
          </cell>
        </row>
        <row r="1271">
          <cell r="A1271" t="str">
            <v>T3564A</v>
          </cell>
          <cell r="B1271" t="str">
            <v>HP RIM Selective Archiving LTU 500 user</v>
          </cell>
          <cell r="C1271" t="str">
            <v>KRW</v>
          </cell>
          <cell r="D1271">
            <v>101928000</v>
          </cell>
          <cell r="E1271">
            <v>38839</v>
          </cell>
        </row>
        <row r="1272">
          <cell r="A1272" t="str">
            <v>T3565A</v>
          </cell>
          <cell r="B1272" t="str">
            <v>HP RIM Selective Exchange 10k user LTU</v>
          </cell>
          <cell r="C1272" t="str">
            <v>KRW</v>
          </cell>
          <cell r="D1272">
            <v>1456114000</v>
          </cell>
          <cell r="E1272">
            <v>38839</v>
          </cell>
        </row>
        <row r="1273">
          <cell r="A1273" t="str">
            <v>T3566A</v>
          </cell>
          <cell r="B1273" t="str">
            <v>RIM Replication LTU per system</v>
          </cell>
          <cell r="C1273" t="str">
            <v>KRW</v>
          </cell>
          <cell r="D1273">
            <v>279281700</v>
          </cell>
          <cell r="E1273">
            <v>38839</v>
          </cell>
        </row>
        <row r="1274">
          <cell r="A1274" t="str">
            <v>T3648A</v>
          </cell>
          <cell r="B1274" t="str">
            <v>HP FSE media kit for MS Windows</v>
          </cell>
          <cell r="C1274" t="str">
            <v>KRW</v>
          </cell>
          <cell r="D1274">
            <v>475328</v>
          </cell>
          <cell r="E1274">
            <v>38839</v>
          </cell>
        </row>
        <row r="1275">
          <cell r="A1275" t="str">
            <v>T3649A</v>
          </cell>
          <cell r="B1275" t="str">
            <v>HP FSE client for Microsoft Windows LTU</v>
          </cell>
          <cell r="C1275" t="str">
            <v>KRW</v>
          </cell>
          <cell r="D1275">
            <v>22710960</v>
          </cell>
          <cell r="E1275">
            <v>38839</v>
          </cell>
        </row>
        <row r="1276">
          <cell r="A1276" t="str">
            <v>T3651A</v>
          </cell>
          <cell r="B1276" t="str">
            <v>HP FSE client for Linux LTU</v>
          </cell>
          <cell r="C1276" t="str">
            <v>KRW</v>
          </cell>
          <cell r="D1276">
            <v>22710960</v>
          </cell>
          <cell r="E1276">
            <v>38839</v>
          </cell>
        </row>
        <row r="1277">
          <cell r="A1277" t="str">
            <v>T3653A</v>
          </cell>
          <cell r="B1277" t="str">
            <v>HP FSE server for Windows (incl 1TB) LTU</v>
          </cell>
          <cell r="C1277" t="str">
            <v>KRW</v>
          </cell>
          <cell r="D1277">
            <v>74072420</v>
          </cell>
          <cell r="E1277">
            <v>38839</v>
          </cell>
        </row>
        <row r="1278">
          <cell r="A1278" t="str">
            <v>T3655A</v>
          </cell>
          <cell r="B1278" t="str">
            <v>HP FSE server for Linux (incl 1TB) LTU</v>
          </cell>
          <cell r="C1278" t="str">
            <v>KRW</v>
          </cell>
          <cell r="D1278">
            <v>85166090</v>
          </cell>
          <cell r="E1278">
            <v>38839</v>
          </cell>
        </row>
        <row r="1279">
          <cell r="A1279" t="str">
            <v>T3656A</v>
          </cell>
          <cell r="B1279" t="str">
            <v>HP FSE server add 1TB (2-20TB) LTU</v>
          </cell>
          <cell r="C1279" t="str">
            <v>KRW</v>
          </cell>
          <cell r="D1279">
            <v>28126900</v>
          </cell>
          <cell r="E1279">
            <v>38839</v>
          </cell>
        </row>
        <row r="1280">
          <cell r="A1280" t="str">
            <v>T3657A</v>
          </cell>
          <cell r="B1280" t="str">
            <v>HP FSE server add 1TB (21-100TB) LTU</v>
          </cell>
          <cell r="C1280" t="str">
            <v>KRW</v>
          </cell>
          <cell r="D1280">
            <v>7526686</v>
          </cell>
          <cell r="E1280">
            <v>38839</v>
          </cell>
        </row>
        <row r="1281">
          <cell r="A1281" t="str">
            <v>T3658A</v>
          </cell>
          <cell r="B1281" t="str">
            <v>HP FSE server add 1TB (100+ TB) LTU</v>
          </cell>
          <cell r="C1281" t="str">
            <v>KRW</v>
          </cell>
          <cell r="D1281">
            <v>3301106</v>
          </cell>
          <cell r="E1281">
            <v>38839</v>
          </cell>
        </row>
        <row r="1282">
          <cell r="A1282" t="str">
            <v>T3659A</v>
          </cell>
          <cell r="B1282" t="str">
            <v>HP FSE client WORM upgrade (1TB) LTU</v>
          </cell>
          <cell r="C1282" t="str">
            <v>KRW</v>
          </cell>
          <cell r="D1282">
            <v>14722040</v>
          </cell>
          <cell r="E1282">
            <v>38839</v>
          </cell>
        </row>
        <row r="1283">
          <cell r="A1283" t="str">
            <v>T3700A</v>
          </cell>
          <cell r="B1283" t="str">
            <v>HP RIM Selective Domino 10k user LTU</v>
          </cell>
          <cell r="C1283" t="str">
            <v>KRW</v>
          </cell>
          <cell r="D1283">
            <v>1455590000</v>
          </cell>
          <cell r="E1283">
            <v>38839</v>
          </cell>
        </row>
        <row r="1284">
          <cell r="A1284" t="str">
            <v>T3701A</v>
          </cell>
          <cell r="B1284" t="str">
            <v>HP RIM Selective Domino 500 user LTU</v>
          </cell>
          <cell r="C1284" t="str">
            <v>KRW</v>
          </cell>
          <cell r="D1284">
            <v>101891300</v>
          </cell>
          <cell r="E1284">
            <v>38839</v>
          </cell>
        </row>
        <row r="1285">
          <cell r="A1285" t="str">
            <v>T3702A</v>
          </cell>
          <cell r="B1285" t="str">
            <v>HP RIM Compliance Domino 10k user LTU</v>
          </cell>
          <cell r="C1285" t="str">
            <v>KRW</v>
          </cell>
          <cell r="D1285">
            <v>291118000</v>
          </cell>
          <cell r="E1285">
            <v>38839</v>
          </cell>
        </row>
        <row r="1286">
          <cell r="A1286" t="str">
            <v>T3703A</v>
          </cell>
          <cell r="B1286" t="str">
            <v>HP RIM Compliance, Domino LTU 500 users</v>
          </cell>
          <cell r="C1286" t="str">
            <v>KRW</v>
          </cell>
          <cell r="D1286">
            <v>29111800</v>
          </cell>
          <cell r="E1286">
            <v>38839</v>
          </cell>
        </row>
        <row r="1287">
          <cell r="A1287" t="str">
            <v>T4274A</v>
          </cell>
          <cell r="B1287" t="str">
            <v>HP File Migration Agent Media Kit</v>
          </cell>
          <cell r="C1287" t="str">
            <v>KRW</v>
          </cell>
          <cell r="D1287">
            <v>475328</v>
          </cell>
          <cell r="E1287">
            <v>38839</v>
          </cell>
        </row>
        <row r="1288">
          <cell r="A1288" t="str">
            <v>T4275A</v>
          </cell>
          <cell r="B1288" t="str">
            <v>HP File Migrn Agt LTU HP HW Win 1 Server</v>
          </cell>
          <cell r="C1288" t="str">
            <v>KRW</v>
          </cell>
          <cell r="D1288">
            <v>22786420</v>
          </cell>
          <cell r="E1288">
            <v>38839</v>
          </cell>
        </row>
        <row r="1289">
          <cell r="A1289" t="str">
            <v>T4276A</v>
          </cell>
          <cell r="B1289" t="str">
            <v>HP File Migr Agt LTU HP HW Win Cluster</v>
          </cell>
          <cell r="C1289" t="str">
            <v>KRW</v>
          </cell>
          <cell r="D1289">
            <v>39876240</v>
          </cell>
          <cell r="E1289">
            <v>38839</v>
          </cell>
        </row>
        <row r="1290">
          <cell r="A1290" t="str">
            <v>T4277A</v>
          </cell>
          <cell r="B1290" t="str">
            <v>HP File Migr Agt LTU non-HP HW Win 1 Svr</v>
          </cell>
          <cell r="C1290" t="str">
            <v>KRW</v>
          </cell>
          <cell r="D1290">
            <v>22786420</v>
          </cell>
          <cell r="E1290">
            <v>38839</v>
          </cell>
        </row>
        <row r="1291">
          <cell r="A1291" t="str">
            <v>T4278A</v>
          </cell>
          <cell r="B1291" t="str">
            <v>HP File Migr Agt LTU non-HP HW Win Clstr</v>
          </cell>
          <cell r="C1291" t="str">
            <v>KRW</v>
          </cell>
          <cell r="D1291">
            <v>39876240</v>
          </cell>
          <cell r="E1291">
            <v>38839</v>
          </cell>
        </row>
        <row r="1292">
          <cell r="A1292" t="str">
            <v>T4279A</v>
          </cell>
          <cell r="B1292" t="str">
            <v>HP File Migr Agt LTU 100GB 1TB non-HP HW</v>
          </cell>
          <cell r="C1292" t="str">
            <v>KRW</v>
          </cell>
          <cell r="D1292">
            <v>1708982</v>
          </cell>
          <cell r="E1292">
            <v>38839</v>
          </cell>
        </row>
        <row r="1293">
          <cell r="A1293" t="str">
            <v>T4280A</v>
          </cell>
          <cell r="B1293" t="str">
            <v>HP File Migr Agt LTU 1TB-20TB non-HP HW</v>
          </cell>
          <cell r="C1293" t="str">
            <v>KRW</v>
          </cell>
          <cell r="D1293">
            <v>17089820</v>
          </cell>
          <cell r="E1293">
            <v>38839</v>
          </cell>
        </row>
        <row r="1294">
          <cell r="A1294" t="str">
            <v>T4281A</v>
          </cell>
          <cell r="B1294" t="str">
            <v>HP File Migr Agt LTU 20TB+ non-HP HW</v>
          </cell>
          <cell r="C1294" t="str">
            <v>KRW</v>
          </cell>
          <cell r="D1294">
            <v>5696606</v>
          </cell>
          <cell r="E1294">
            <v>38839</v>
          </cell>
        </row>
        <row r="1295">
          <cell r="A1295" t="str">
            <v>T4303A</v>
          </cell>
          <cell r="B1295" t="str">
            <v>HP Ref Info Mgr Relocater ERP 100GB LTU</v>
          </cell>
          <cell r="C1295" t="str">
            <v>KRW</v>
          </cell>
          <cell r="D1295">
            <v>569660600</v>
          </cell>
          <cell r="E1295">
            <v>38839</v>
          </cell>
        </row>
        <row r="1296">
          <cell r="A1296" t="str">
            <v>T4304A</v>
          </cell>
          <cell r="B1296" t="str">
            <v>HP Ref Info Mgr Relocater ERP 1TB LTU</v>
          </cell>
          <cell r="C1296" t="str">
            <v>KRW</v>
          </cell>
          <cell r="D1296">
            <v>3417964000</v>
          </cell>
          <cell r="E1296">
            <v>38839</v>
          </cell>
        </row>
        <row r="1297">
          <cell r="A1297" t="str">
            <v>T4305A</v>
          </cell>
          <cell r="B1297" t="str">
            <v>HP Ref Info Mgr Relocater ERP 1TB LTU</v>
          </cell>
          <cell r="C1297" t="str">
            <v>KRW</v>
          </cell>
          <cell r="D1297">
            <v>4557285000</v>
          </cell>
          <cell r="E1297">
            <v>38839</v>
          </cell>
        </row>
        <row r="1298">
          <cell r="A1298" t="str">
            <v>T4306A</v>
          </cell>
          <cell r="B1298" t="str">
            <v>HP Ref Info Mgr Relocater ERP 2.5TB LTU</v>
          </cell>
          <cell r="C1298" t="str">
            <v>KRW</v>
          </cell>
          <cell r="D1298">
            <v>8544909000</v>
          </cell>
          <cell r="E1298">
            <v>38839</v>
          </cell>
        </row>
        <row r="1299">
          <cell r="A1299" t="str">
            <v>T4307A</v>
          </cell>
          <cell r="B1299" t="str">
            <v>HP Ref Info Mgr Relocater Cust 100GB LTU</v>
          </cell>
          <cell r="C1299" t="str">
            <v>KRW</v>
          </cell>
          <cell r="D1299">
            <v>455728500</v>
          </cell>
          <cell r="E1299">
            <v>38839</v>
          </cell>
        </row>
        <row r="1300">
          <cell r="A1300" t="str">
            <v>T4308A</v>
          </cell>
          <cell r="B1300" t="str">
            <v>HP Ref Info Mgr Relocater Cust 700GB LTU</v>
          </cell>
          <cell r="C1300" t="str">
            <v>KRW</v>
          </cell>
          <cell r="D1300">
            <v>2620439000</v>
          </cell>
          <cell r="E1300">
            <v>38839</v>
          </cell>
        </row>
        <row r="1301">
          <cell r="A1301" t="str">
            <v>T4309A</v>
          </cell>
          <cell r="B1301" t="str">
            <v>HP Ref Info Mgr Relocater Cust 1TB LTU</v>
          </cell>
          <cell r="C1301" t="str">
            <v>KRW</v>
          </cell>
          <cell r="D1301">
            <v>3987624000</v>
          </cell>
          <cell r="E1301">
            <v>38839</v>
          </cell>
        </row>
        <row r="1302">
          <cell r="A1302" t="str">
            <v>T4310A</v>
          </cell>
          <cell r="B1302" t="str">
            <v>HP Ref Info Mgr Relocater Cust 2.5TB LTU</v>
          </cell>
          <cell r="C1302" t="str">
            <v>KRW</v>
          </cell>
          <cell r="D1302">
            <v>6835928000</v>
          </cell>
          <cell r="E1302">
            <v>38839</v>
          </cell>
        </row>
        <row r="1303">
          <cell r="A1303" t="str">
            <v>T4311A</v>
          </cell>
          <cell r="B1303" t="str">
            <v>HP Ref Info Mgr Subcopy ERP 100GB LTU</v>
          </cell>
          <cell r="C1303" t="str">
            <v>KRW</v>
          </cell>
          <cell r="D1303">
            <v>284830300</v>
          </cell>
          <cell r="E1303">
            <v>38839</v>
          </cell>
        </row>
        <row r="1304">
          <cell r="A1304" t="str">
            <v>T4312A</v>
          </cell>
          <cell r="B1304" t="str">
            <v>HP Ref Info Mgr Subcopy ERP 700GB LTU</v>
          </cell>
          <cell r="C1304" t="str">
            <v>KRW</v>
          </cell>
          <cell r="D1304">
            <v>1708982000</v>
          </cell>
          <cell r="E1304">
            <v>38839</v>
          </cell>
        </row>
        <row r="1305">
          <cell r="A1305" t="str">
            <v>T4313A</v>
          </cell>
          <cell r="B1305" t="str">
            <v>HP Ref Info Mgr Subcopy ERP 1TB LTU</v>
          </cell>
          <cell r="C1305" t="str">
            <v>KRW</v>
          </cell>
          <cell r="D1305">
            <v>2278642000</v>
          </cell>
          <cell r="E1305">
            <v>38839</v>
          </cell>
        </row>
        <row r="1306">
          <cell r="A1306" t="str">
            <v>T4314A</v>
          </cell>
          <cell r="B1306" t="str">
            <v>HP Ref Info Mgr Subcopy ERP 2.5TB LTU</v>
          </cell>
          <cell r="C1306" t="str">
            <v>KRW</v>
          </cell>
          <cell r="D1306">
            <v>4557285000</v>
          </cell>
          <cell r="E1306">
            <v>38839</v>
          </cell>
        </row>
        <row r="1307">
          <cell r="A1307" t="str">
            <v>T4315A</v>
          </cell>
          <cell r="B1307" t="str">
            <v>HP Ref Info Mgr DB Relocater SAP BI LTU</v>
          </cell>
          <cell r="C1307" t="str">
            <v>KRW</v>
          </cell>
          <cell r="D1307">
            <v>484211500</v>
          </cell>
          <cell r="E1307">
            <v>38839</v>
          </cell>
        </row>
        <row r="1308">
          <cell r="A1308" t="str">
            <v>T4316B</v>
          </cell>
          <cell r="B1308" t="str">
            <v>HP Ref Info Mgr for Databases Media Kit</v>
          </cell>
          <cell r="C1308" t="str">
            <v>KRW</v>
          </cell>
          <cell r="D1308">
            <v>475328</v>
          </cell>
          <cell r="E1308">
            <v>38846</v>
          </cell>
        </row>
        <row r="1309">
          <cell r="A1309" t="str">
            <v>T4322A</v>
          </cell>
          <cell r="B1309" t="str">
            <v>HP Con Inf Cap Upg Clus Data Tap Win LTU</v>
          </cell>
          <cell r="C1309" t="str">
            <v>KRW</v>
          </cell>
          <cell r="D1309">
            <v>8022626</v>
          </cell>
          <cell r="E1309">
            <v>38870</v>
          </cell>
        </row>
        <row r="1310">
          <cell r="A1310" t="str">
            <v>T4324A</v>
          </cell>
          <cell r="B1310" t="str">
            <v>HP Con Info Cap Add 1 TB Rec Storage LTU</v>
          </cell>
          <cell r="C1310" t="str">
            <v>KRW</v>
          </cell>
          <cell r="D1310">
            <v>147237500</v>
          </cell>
          <cell r="E1310">
            <v>38870</v>
          </cell>
        </row>
        <row r="1311">
          <cell r="A1311" t="str">
            <v>T4410A</v>
          </cell>
          <cell r="B1311" t="str">
            <v>HP Ref Info Mgr DB Encap Archive LTU</v>
          </cell>
          <cell r="C1311" t="str">
            <v>KRW</v>
          </cell>
          <cell r="D1311">
            <v>3964088000</v>
          </cell>
          <cell r="E1311">
            <v>38846</v>
          </cell>
        </row>
        <row r="1313">
          <cell r="A1313" t="str">
            <v>NAS Value</v>
          </cell>
        </row>
        <row r="1314">
          <cell r="A1314" t="str">
            <v>390819-B21</v>
          </cell>
          <cell r="B1314" t="str">
            <v>HP DL380-SL Clustered Gateway</v>
          </cell>
          <cell r="C1314" t="str">
            <v>KRW</v>
          </cell>
          <cell r="D1314">
            <v>170067600</v>
          </cell>
          <cell r="E1314">
            <v>38839</v>
          </cell>
        </row>
        <row r="1315">
          <cell r="A1315" t="str">
            <v>390820-B21</v>
          </cell>
          <cell r="B1315" t="str">
            <v>HP DL380-SL Initial Cluster</v>
          </cell>
          <cell r="C1315" t="str">
            <v>KRW</v>
          </cell>
          <cell r="D1315">
            <v>397440800</v>
          </cell>
          <cell r="E1315">
            <v>38839</v>
          </cell>
        </row>
        <row r="1316">
          <cell r="A1316" t="str">
            <v>391672-B21</v>
          </cell>
          <cell r="B1316" t="str">
            <v>HP Clustered Volume Manager LTU</v>
          </cell>
          <cell r="C1316" t="str">
            <v>KRW</v>
          </cell>
          <cell r="D1316">
            <v>10466820</v>
          </cell>
          <cell r="E1316">
            <v>38839</v>
          </cell>
        </row>
        <row r="1317">
          <cell r="A1317" t="str">
            <v>399268-B21</v>
          </cell>
          <cell r="B1317" t="str">
            <v>HP DL380 Wss Gateway Cluster</v>
          </cell>
          <cell r="C1317" t="str">
            <v>KRW</v>
          </cell>
          <cell r="D1317">
            <v>170274400</v>
          </cell>
          <cell r="E1317">
            <v>38839</v>
          </cell>
        </row>
        <row r="1318">
          <cell r="A1318" t="str">
            <v>399269-B21</v>
          </cell>
          <cell r="B1318" t="str">
            <v>HP DL380 Wss Initial Cluster</v>
          </cell>
          <cell r="C1318" t="str">
            <v>KRW</v>
          </cell>
          <cell r="D1318">
            <v>399850800</v>
          </cell>
          <cell r="E1318">
            <v>38839</v>
          </cell>
        </row>
        <row r="1319">
          <cell r="A1319" t="str">
            <v>AE351A</v>
          </cell>
          <cell r="B1319" t="str">
            <v>HP DL320-510 WAN Accelerator</v>
          </cell>
          <cell r="C1319" t="str">
            <v>KRW</v>
          </cell>
          <cell r="D1319">
            <v>58249800</v>
          </cell>
          <cell r="E1319">
            <v>38755</v>
          </cell>
        </row>
        <row r="1320">
          <cell r="A1320" t="str">
            <v>AE352A</v>
          </cell>
          <cell r="B1320" t="str">
            <v>HP DL320-1010 WAN Accelerator</v>
          </cell>
          <cell r="C1320" t="str">
            <v>KRW</v>
          </cell>
          <cell r="D1320">
            <v>85428590</v>
          </cell>
          <cell r="E1320">
            <v>38755</v>
          </cell>
        </row>
        <row r="1321">
          <cell r="A1321" t="str">
            <v>AE354A</v>
          </cell>
          <cell r="B1321" t="str">
            <v>HP DL320-2010 WAN Accelerator</v>
          </cell>
          <cell r="C1321" t="str">
            <v>KRW</v>
          </cell>
          <cell r="D1321">
            <v>143772400</v>
          </cell>
          <cell r="E1321">
            <v>38755</v>
          </cell>
        </row>
        <row r="1322">
          <cell r="A1322" t="str">
            <v>AE356A</v>
          </cell>
          <cell r="B1322" t="str">
            <v>HP DL380-3010 WAN Accelerator</v>
          </cell>
          <cell r="C1322" t="str">
            <v>KRW</v>
          </cell>
          <cell r="D1322">
            <v>242001500</v>
          </cell>
          <cell r="E1322">
            <v>38755</v>
          </cell>
        </row>
        <row r="1323">
          <cell r="A1323" t="str">
            <v>AE357A</v>
          </cell>
          <cell r="B1323" t="str">
            <v>HP DL380-5010 WAN Accelerator</v>
          </cell>
          <cell r="C1323" t="str">
            <v>KRW</v>
          </cell>
          <cell r="D1323">
            <v>338173900</v>
          </cell>
          <cell r="E1323">
            <v>38755</v>
          </cell>
        </row>
        <row r="1324">
          <cell r="A1324" t="str">
            <v>AE358A</v>
          </cell>
          <cell r="B1324" t="str">
            <v>HP DL320-M25 WAN Accelerator</v>
          </cell>
          <cell r="C1324" t="str">
            <v>KRW</v>
          </cell>
          <cell r="D1324">
            <v>78811820</v>
          </cell>
          <cell r="E1324">
            <v>38755</v>
          </cell>
        </row>
        <row r="1325">
          <cell r="A1325" t="str">
            <v>AE362A</v>
          </cell>
          <cell r="B1325" t="str">
            <v>HP M50 WAN Accelerator Manager LTU</v>
          </cell>
          <cell r="C1325" t="str">
            <v>KRW</v>
          </cell>
          <cell r="D1325">
            <v>43700460</v>
          </cell>
          <cell r="E1325">
            <v>38755</v>
          </cell>
        </row>
        <row r="1326">
          <cell r="A1326" t="str">
            <v>AE363A</v>
          </cell>
          <cell r="B1326" t="str">
            <v>HP M100 WAN Accelerator Manager LTU</v>
          </cell>
          <cell r="C1326" t="str">
            <v>KRW</v>
          </cell>
          <cell r="D1326">
            <v>65272640</v>
          </cell>
          <cell r="E1326">
            <v>38755</v>
          </cell>
        </row>
        <row r="1327">
          <cell r="A1327" t="str">
            <v>AE364A</v>
          </cell>
          <cell r="B1327" t="str">
            <v>HP M200 WAN Accelerator Manager LTU</v>
          </cell>
          <cell r="C1327" t="str">
            <v>KRW</v>
          </cell>
          <cell r="D1327">
            <v>72853610</v>
          </cell>
          <cell r="E1327">
            <v>38755</v>
          </cell>
        </row>
        <row r="1328">
          <cell r="A1328" t="str">
            <v>AE365A</v>
          </cell>
          <cell r="B1328" t="str">
            <v>HP M500 WAN Accelerator Manager LTU</v>
          </cell>
          <cell r="C1328" t="str">
            <v>KRW</v>
          </cell>
          <cell r="D1328">
            <v>109002400</v>
          </cell>
          <cell r="E1328">
            <v>38755</v>
          </cell>
        </row>
        <row r="1329">
          <cell r="A1329" t="str">
            <v>AE366A</v>
          </cell>
          <cell r="B1329" t="str">
            <v>HP N4c WAN Accelerator NIC</v>
          </cell>
          <cell r="C1329" t="str">
            <v>KRW</v>
          </cell>
          <cell r="D1329">
            <v>9968204</v>
          </cell>
          <cell r="E1329">
            <v>38755</v>
          </cell>
        </row>
        <row r="1330">
          <cell r="A1330" t="str">
            <v>AE367A</v>
          </cell>
          <cell r="B1330" t="str">
            <v>HP N2f WAN Accelerator NIC</v>
          </cell>
          <cell r="C1330" t="str">
            <v>KRW</v>
          </cell>
          <cell r="D1330">
            <v>29257710</v>
          </cell>
          <cell r="E1330">
            <v>38755</v>
          </cell>
        </row>
        <row r="1331">
          <cell r="A1331" t="str">
            <v>AE368A</v>
          </cell>
          <cell r="B1331" t="str">
            <v>HP N2c WAN Accelerator NIC</v>
          </cell>
          <cell r="C1331" t="str">
            <v>KRW</v>
          </cell>
          <cell r="D1331">
            <v>6704279</v>
          </cell>
          <cell r="E1331">
            <v>38755</v>
          </cell>
        </row>
        <row r="1332">
          <cell r="A1332" t="str">
            <v>AE497A</v>
          </cell>
          <cell r="B1332" t="str">
            <v>HP N4c WAN Accelerator NIC</v>
          </cell>
          <cell r="C1332" t="str">
            <v>KRW</v>
          </cell>
          <cell r="D1332">
            <v>12456100</v>
          </cell>
          <cell r="E1332">
            <v>38870</v>
          </cell>
        </row>
        <row r="1333">
          <cell r="A1333" t="str">
            <v>AE498A</v>
          </cell>
          <cell r="B1333" t="str">
            <v>HP N2f WAN Accelerator NIC</v>
          </cell>
          <cell r="C1333" t="str">
            <v>KRW</v>
          </cell>
          <cell r="D1333">
            <v>36559940</v>
          </cell>
          <cell r="E1333">
            <v>38870</v>
          </cell>
        </row>
        <row r="1334">
          <cell r="A1334" t="str">
            <v>AE499A</v>
          </cell>
          <cell r="B1334" t="str">
            <v>HP N2c WAN Accelerator NIC</v>
          </cell>
          <cell r="C1334" t="str">
            <v>KRW</v>
          </cell>
          <cell r="D1334">
            <v>8377555</v>
          </cell>
          <cell r="E1334">
            <v>38870</v>
          </cell>
        </row>
        <row r="1335">
          <cell r="A1335" t="str">
            <v>AG421A</v>
          </cell>
          <cell r="B1335" t="str">
            <v>HP DL320-520 WAN Accelerator</v>
          </cell>
          <cell r="C1335" t="str">
            <v>KRW</v>
          </cell>
          <cell r="D1335">
            <v>86485300</v>
          </cell>
          <cell r="E1335">
            <v>38870</v>
          </cell>
        </row>
        <row r="1336">
          <cell r="A1336" t="str">
            <v>AG422A</v>
          </cell>
          <cell r="B1336" t="str">
            <v>HP DL320-1020 WAN Accelerator</v>
          </cell>
          <cell r="C1336" t="str">
            <v>KRW</v>
          </cell>
          <cell r="D1336">
            <v>121494800</v>
          </cell>
          <cell r="E1336">
            <v>38870</v>
          </cell>
        </row>
        <row r="1337">
          <cell r="A1337" t="str">
            <v>AG423A</v>
          </cell>
          <cell r="B1337" t="str">
            <v>HP DL320-2020 WAN Accelerator</v>
          </cell>
          <cell r="C1337" t="str">
            <v>KRW</v>
          </cell>
          <cell r="D1337">
            <v>208545600</v>
          </cell>
          <cell r="E1337">
            <v>38870</v>
          </cell>
        </row>
        <row r="1338">
          <cell r="A1338" t="str">
            <v>AG424A</v>
          </cell>
          <cell r="B1338" t="str">
            <v>HP DL320-M25 WAN Accelerator Manager</v>
          </cell>
          <cell r="C1338" t="str">
            <v>KRW</v>
          </cell>
          <cell r="D1338">
            <v>98138660</v>
          </cell>
          <cell r="E1338">
            <v>38870</v>
          </cell>
        </row>
        <row r="1339">
          <cell r="A1339" t="str">
            <v>T4415A</v>
          </cell>
          <cell r="B1339" t="str">
            <v>HP Clustered File System for Linux LTU</v>
          </cell>
          <cell r="C1339" t="str">
            <v>KRW</v>
          </cell>
          <cell r="D1339">
            <v>21206300</v>
          </cell>
          <cell r="E1339">
            <v>38882</v>
          </cell>
        </row>
        <row r="1340">
          <cell r="A1340" t="str">
            <v>T4416A</v>
          </cell>
          <cell r="B1340" t="str">
            <v>HP Clustered File System for Windows LTU</v>
          </cell>
          <cell r="C1340" t="str">
            <v>KRW</v>
          </cell>
          <cell r="D1340">
            <v>21206300</v>
          </cell>
          <cell r="E1340">
            <v>38882</v>
          </cell>
        </row>
        <row r="1341">
          <cell r="A1341" t="str">
            <v>T4417A</v>
          </cell>
          <cell r="B1341" t="str">
            <v>HP Clstrd File Sys File Srvg Opt Lnx LTU</v>
          </cell>
          <cell r="C1341" t="str">
            <v>KRW</v>
          </cell>
          <cell r="D1341">
            <v>14137600</v>
          </cell>
          <cell r="E1341">
            <v>38882</v>
          </cell>
        </row>
        <row r="1342">
          <cell r="A1342" t="str">
            <v>T4418A</v>
          </cell>
          <cell r="B1342" t="str">
            <v>HP Clustrd File Sys File Srv Opt Win LTU</v>
          </cell>
          <cell r="C1342" t="str">
            <v>KRW</v>
          </cell>
          <cell r="D1342">
            <v>14137600</v>
          </cell>
          <cell r="E1342">
            <v>38882</v>
          </cell>
        </row>
        <row r="1343">
          <cell r="A1343" t="str">
            <v>T4419A</v>
          </cell>
          <cell r="B1343" t="str">
            <v>HP Clustered File Sys CVM Opt Linux LTU</v>
          </cell>
          <cell r="C1343" t="str">
            <v>KRW</v>
          </cell>
          <cell r="D1343">
            <v>8366840</v>
          </cell>
          <cell r="E1343">
            <v>38882</v>
          </cell>
        </row>
        <row r="1344">
          <cell r="A1344" t="str">
            <v>T4420A</v>
          </cell>
          <cell r="B1344" t="str">
            <v>HP Clustrd File Sys CVM Opt Windows LTU</v>
          </cell>
          <cell r="C1344" t="str">
            <v>KRW</v>
          </cell>
          <cell r="D1344">
            <v>8366840</v>
          </cell>
          <cell r="E1344">
            <v>38882</v>
          </cell>
        </row>
        <row r="1345">
          <cell r="A1345" t="str">
            <v>T4421A</v>
          </cell>
          <cell r="B1345" t="str">
            <v>HP Clustrd File Sys w/Install Linux LTU</v>
          </cell>
          <cell r="C1345" t="str">
            <v>KRW</v>
          </cell>
          <cell r="D1345">
            <v>48125250</v>
          </cell>
          <cell r="E1345">
            <v>38882</v>
          </cell>
        </row>
        <row r="1346">
          <cell r="A1346" t="str">
            <v>T4422A</v>
          </cell>
          <cell r="B1346" t="str">
            <v>HP Clustd File Sys w/Install Windows LTU</v>
          </cell>
          <cell r="C1346" t="str">
            <v>KRW</v>
          </cell>
          <cell r="D1346">
            <v>48125250</v>
          </cell>
          <cell r="E1346">
            <v>38882</v>
          </cell>
        </row>
        <row r="1348">
          <cell r="A1348" t="str">
            <v>Information Storage Supplies Options</v>
          </cell>
        </row>
        <row r="1349">
          <cell r="A1349" t="str">
            <v>AIT MEDIA</v>
          </cell>
        </row>
        <row r="1350">
          <cell r="A1350" t="str">
            <v>Q1996A</v>
          </cell>
          <cell r="B1350" t="str">
            <v>HP AIT Cleaning Cartridge</v>
          </cell>
          <cell r="C1350" t="str">
            <v>KRW</v>
          </cell>
          <cell r="D1350">
            <v>37732</v>
          </cell>
          <cell r="E1350">
            <v>38778</v>
          </cell>
        </row>
        <row r="1351">
          <cell r="A1351" t="str">
            <v>Q1997A</v>
          </cell>
          <cell r="B1351" t="str">
            <v>HP AIT-1 70GB Data Cartridge</v>
          </cell>
          <cell r="C1351" t="str">
            <v>KRW</v>
          </cell>
          <cell r="D1351">
            <v>64348</v>
          </cell>
          <cell r="E1351">
            <v>38870</v>
          </cell>
        </row>
        <row r="1352">
          <cell r="A1352" t="str">
            <v>Q1998A</v>
          </cell>
          <cell r="B1352" t="str">
            <v>HP AIT-2 100GB Data Cartridge</v>
          </cell>
          <cell r="C1352" t="str">
            <v>KRW</v>
          </cell>
          <cell r="D1352">
            <v>66945</v>
          </cell>
          <cell r="E1352">
            <v>38870</v>
          </cell>
        </row>
        <row r="1353">
          <cell r="A1353" t="str">
            <v>Q1999A</v>
          </cell>
          <cell r="B1353" t="str">
            <v>HP AIT-3 200GB Data Cartridge</v>
          </cell>
          <cell r="C1353" t="str">
            <v>KRW</v>
          </cell>
          <cell r="D1353">
            <v>73450</v>
          </cell>
          <cell r="E1353">
            <v>38870</v>
          </cell>
        </row>
        <row r="1355">
          <cell r="A1355" t="str">
            <v>DDS MEDIA</v>
          </cell>
        </row>
        <row r="1356">
          <cell r="A1356" t="str">
            <v>C5706A</v>
          </cell>
          <cell r="B1356" t="str">
            <v>HP DDS-1 4GB 90m Data Cartridge</v>
          </cell>
          <cell r="C1356" t="str">
            <v>KRW</v>
          </cell>
          <cell r="D1356">
            <v>3656</v>
          </cell>
          <cell r="E1356">
            <v>38778</v>
          </cell>
        </row>
        <row r="1357">
          <cell r="A1357" t="str">
            <v>C5707A</v>
          </cell>
          <cell r="B1357" t="str">
            <v>HP DDS-2 8GB 120m Data Cartridge</v>
          </cell>
          <cell r="C1357" t="str">
            <v>KRW</v>
          </cell>
          <cell r="D1357">
            <v>6488</v>
          </cell>
          <cell r="E1357">
            <v>38870</v>
          </cell>
        </row>
        <row r="1358">
          <cell r="A1358" t="str">
            <v>C5708A</v>
          </cell>
          <cell r="B1358" t="str">
            <v>HP DDS-3 24GB 125m Data Cartridge</v>
          </cell>
          <cell r="C1358" t="str">
            <v>KRW</v>
          </cell>
          <cell r="D1358">
            <v>5854</v>
          </cell>
          <cell r="E1358">
            <v>38870</v>
          </cell>
        </row>
        <row r="1359">
          <cell r="A1359" t="str">
            <v>C5709A</v>
          </cell>
          <cell r="B1359" t="str">
            <v>hp dds cleaning cartridge</v>
          </cell>
          <cell r="C1359" t="str">
            <v>KRW</v>
          </cell>
          <cell r="D1359">
            <v>8571</v>
          </cell>
          <cell r="E1359">
            <v>38778</v>
          </cell>
        </row>
        <row r="1360">
          <cell r="A1360" t="str">
            <v>C5718A</v>
          </cell>
          <cell r="B1360" t="str">
            <v>HP DDS-4 40GB 150m Data Cartridge</v>
          </cell>
          <cell r="C1360" t="str">
            <v>KRW</v>
          </cell>
          <cell r="D1360">
            <v>8690</v>
          </cell>
          <cell r="E1360">
            <v>38870</v>
          </cell>
        </row>
        <row r="1361">
          <cell r="A1361" t="str">
            <v>C8010A</v>
          </cell>
          <cell r="B1361" t="str">
            <v>HP DAT 72 72GB 170m Data Cartridge</v>
          </cell>
          <cell r="C1361" t="str">
            <v>KRW</v>
          </cell>
          <cell r="D1361">
            <v>19218</v>
          </cell>
          <cell r="E1361">
            <v>38870</v>
          </cell>
        </row>
        <row r="1362">
          <cell r="A1362" t="str">
            <v>C8012A</v>
          </cell>
          <cell r="B1362" t="str">
            <v>HP DAT 72 Storage Media Kit</v>
          </cell>
          <cell r="C1362" t="str">
            <v>KRW</v>
          </cell>
          <cell r="D1362">
            <v>294267</v>
          </cell>
          <cell r="E1362">
            <v>38848</v>
          </cell>
        </row>
        <row r="1364">
          <cell r="A1364" t="str">
            <v>DLT MEDIA</v>
          </cell>
        </row>
        <row r="1365">
          <cell r="A1365" t="str">
            <v>C5141A</v>
          </cell>
          <cell r="B1365" t="str">
            <v>HP DLT IIIXT 30GB Data Cartridge</v>
          </cell>
          <cell r="C1365" t="str">
            <v>KRW</v>
          </cell>
          <cell r="D1365">
            <v>63955</v>
          </cell>
          <cell r="E1365">
            <v>38778</v>
          </cell>
        </row>
        <row r="1366">
          <cell r="A1366" t="str">
            <v>C5141F</v>
          </cell>
          <cell r="B1366" t="str">
            <v>HP DLT IV 40-80GB Data Cartridge</v>
          </cell>
          <cell r="C1366" t="str">
            <v>KRW</v>
          </cell>
          <cell r="D1366">
            <v>44810</v>
          </cell>
          <cell r="E1366">
            <v>38778</v>
          </cell>
        </row>
        <row r="1367">
          <cell r="A1367" t="str">
            <v>C5142A</v>
          </cell>
          <cell r="B1367" t="str">
            <v>HP DLT Cleaning Cartridge</v>
          </cell>
          <cell r="C1367" t="str">
            <v>KRW</v>
          </cell>
          <cell r="D1367">
            <v>71675</v>
          </cell>
          <cell r="E1367">
            <v>38778</v>
          </cell>
        </row>
        <row r="1368">
          <cell r="A1368" t="str">
            <v>C7980A</v>
          </cell>
          <cell r="B1368" t="str">
            <v>HP SDLT I 220-320GB Data Cartridge</v>
          </cell>
          <cell r="C1368" t="str">
            <v>KRW</v>
          </cell>
          <cell r="D1368">
            <v>57037</v>
          </cell>
          <cell r="E1368">
            <v>38778</v>
          </cell>
        </row>
        <row r="1369">
          <cell r="A1369" t="str">
            <v>C7982A</v>
          </cell>
          <cell r="B1369" t="str">
            <v>hp SDLT cleaning cartridge</v>
          </cell>
          <cell r="C1369" t="str">
            <v>KRW</v>
          </cell>
          <cell r="D1369">
            <v>98416</v>
          </cell>
          <cell r="E1369">
            <v>38778</v>
          </cell>
        </row>
        <row r="1370">
          <cell r="A1370" t="str">
            <v>C7998A</v>
          </cell>
          <cell r="B1370" t="str">
            <v>HP DLT VS Cleaning Cartridge</v>
          </cell>
          <cell r="C1370" t="str">
            <v>KRW</v>
          </cell>
          <cell r="D1370">
            <v>93277</v>
          </cell>
          <cell r="E1370">
            <v>38870</v>
          </cell>
        </row>
        <row r="1371">
          <cell r="A1371" t="str">
            <v>C8007A</v>
          </cell>
          <cell r="B1371" t="str">
            <v>HP DLT VS1 160GB Data Cartridge</v>
          </cell>
          <cell r="C1371" t="str">
            <v>KRW</v>
          </cell>
          <cell r="D1371">
            <v>57663</v>
          </cell>
          <cell r="E1371">
            <v>38778</v>
          </cell>
        </row>
        <row r="1372">
          <cell r="A1372" t="str">
            <v>C8016A</v>
          </cell>
          <cell r="B1372" t="str">
            <v>HP DLT VS160 Cleaning Cartridge</v>
          </cell>
          <cell r="C1372" t="str">
            <v>KRW</v>
          </cell>
          <cell r="D1372">
            <v>67041</v>
          </cell>
          <cell r="E1372">
            <v>38778</v>
          </cell>
        </row>
        <row r="1373">
          <cell r="A1373" t="str">
            <v>Q2020A</v>
          </cell>
          <cell r="B1373" t="str">
            <v>HP SDLT II 600GB Data Cartridge</v>
          </cell>
          <cell r="C1373" t="str">
            <v>KRW</v>
          </cell>
          <cell r="D1373">
            <v>110725</v>
          </cell>
          <cell r="E1373">
            <v>38870</v>
          </cell>
        </row>
        <row r="1375">
          <cell r="A1375" t="str">
            <v>Media Accessories</v>
          </cell>
        </row>
        <row r="1376">
          <cell r="A1376" t="str">
            <v>C1571A</v>
          </cell>
          <cell r="B1376" t="str">
            <v>hp dds autoloader magazine, no tapes</v>
          </cell>
          <cell r="C1376" t="str">
            <v>KRW</v>
          </cell>
          <cell r="D1376">
            <v>24304</v>
          </cell>
          <cell r="E1376">
            <v>38778</v>
          </cell>
        </row>
        <row r="1377">
          <cell r="A1377" t="str">
            <v>Q2001A</v>
          </cell>
          <cell r="B1377" t="str">
            <v>HP Ultrium 1 Bar Code Label Pack</v>
          </cell>
          <cell r="C1377" t="str">
            <v>KRW</v>
          </cell>
          <cell r="D1377">
            <v>77609</v>
          </cell>
          <cell r="E1377">
            <v>38778</v>
          </cell>
        </row>
        <row r="1378">
          <cell r="A1378" t="str">
            <v>Q2002A</v>
          </cell>
          <cell r="B1378" t="str">
            <v>HP Ultrium 2 Bar Code Label Pack</v>
          </cell>
          <cell r="C1378" t="str">
            <v>KRW</v>
          </cell>
          <cell r="D1378">
            <v>77609</v>
          </cell>
          <cell r="E1378">
            <v>38778</v>
          </cell>
        </row>
        <row r="1379">
          <cell r="A1379" t="str">
            <v>Q2003A</v>
          </cell>
          <cell r="B1379" t="str">
            <v>HP SDLT 1 Bar Code Label Pack</v>
          </cell>
          <cell r="C1379" t="str">
            <v>KRW</v>
          </cell>
          <cell r="D1379">
            <v>77609</v>
          </cell>
          <cell r="E1379">
            <v>38778</v>
          </cell>
        </row>
        <row r="1380">
          <cell r="A1380" t="str">
            <v>Q2004A</v>
          </cell>
          <cell r="B1380" t="str">
            <v>HP DLT IV Bar Code Label Pack</v>
          </cell>
          <cell r="C1380" t="str">
            <v>KRW</v>
          </cell>
          <cell r="D1380">
            <v>77609</v>
          </cell>
          <cell r="E1380">
            <v>38778</v>
          </cell>
        </row>
        <row r="1381">
          <cell r="A1381" t="str">
            <v>Q2005A</v>
          </cell>
          <cell r="B1381" t="str">
            <v>HP AIT Bar Code Label Pack</v>
          </cell>
          <cell r="C1381" t="str">
            <v>KRW</v>
          </cell>
          <cell r="D1381">
            <v>77609</v>
          </cell>
          <cell r="E1381">
            <v>38778</v>
          </cell>
        </row>
        <row r="1382">
          <cell r="A1382" t="str">
            <v>Q2006A</v>
          </cell>
          <cell r="B1382" t="str">
            <v>HP SDLT II Bar Code Label Pack</v>
          </cell>
          <cell r="C1382" t="str">
            <v>KRW</v>
          </cell>
          <cell r="D1382">
            <v>73777</v>
          </cell>
          <cell r="E1382">
            <v>38778</v>
          </cell>
        </row>
        <row r="1383">
          <cell r="A1383" t="str">
            <v>Q2007A</v>
          </cell>
          <cell r="B1383" t="str">
            <v>HP Ultrium 3 RW Bar Code Label Pack</v>
          </cell>
          <cell r="C1383" t="str">
            <v>KRW</v>
          </cell>
          <cell r="D1383">
            <v>77609</v>
          </cell>
          <cell r="E1383">
            <v>38778</v>
          </cell>
        </row>
        <row r="1384">
          <cell r="A1384" t="str">
            <v>Q2008A</v>
          </cell>
          <cell r="B1384" t="str">
            <v>HP Ultrium 3 WORM Bar Code Label Pack</v>
          </cell>
          <cell r="C1384" t="str">
            <v>KRW</v>
          </cell>
          <cell r="D1384">
            <v>77609</v>
          </cell>
          <cell r="E1384">
            <v>38778</v>
          </cell>
        </row>
        <row r="1386">
          <cell r="A1386" t="str">
            <v>MO MEDIA</v>
          </cell>
        </row>
        <row r="1387">
          <cell r="A1387" t="str">
            <v>88146J</v>
          </cell>
          <cell r="B1387" t="str">
            <v>HP 5.2GB 2048bps 8X WORM Optical Disk</v>
          </cell>
          <cell r="C1387" t="str">
            <v>KRW</v>
          </cell>
          <cell r="D1387">
            <v>61118</v>
          </cell>
          <cell r="E1387">
            <v>38778</v>
          </cell>
        </row>
        <row r="1388">
          <cell r="A1388" t="str">
            <v>88147J</v>
          </cell>
          <cell r="B1388" t="str">
            <v>HP 5.2GB 2048bps 8X RW Optical Disk</v>
          </cell>
          <cell r="C1388" t="str">
            <v>KRW</v>
          </cell>
          <cell r="D1388">
            <v>61118</v>
          </cell>
          <cell r="E1388">
            <v>38778</v>
          </cell>
        </row>
        <row r="1389">
          <cell r="A1389" t="str">
            <v>92279F</v>
          </cell>
          <cell r="B1389" t="str">
            <v>HP 2.3GB 512bps 4X RW Optical Disk</v>
          </cell>
          <cell r="C1389" t="str">
            <v>KRW</v>
          </cell>
          <cell r="D1389">
            <v>52830</v>
          </cell>
          <cell r="E1389">
            <v>38778</v>
          </cell>
        </row>
        <row r="1390">
          <cell r="A1390" t="str">
            <v>92280F</v>
          </cell>
          <cell r="B1390" t="str">
            <v>HP 2.6GB 1024bps 4X RW Optical Disk</v>
          </cell>
          <cell r="C1390" t="str">
            <v>KRW</v>
          </cell>
          <cell r="D1390">
            <v>52830</v>
          </cell>
          <cell r="E1390">
            <v>38778</v>
          </cell>
        </row>
        <row r="1391">
          <cell r="A1391" t="str">
            <v>92280T</v>
          </cell>
          <cell r="B1391" t="str">
            <v>HP 1.3GB 1024bps 2X RW Optical Disk</v>
          </cell>
          <cell r="C1391" t="str">
            <v>KRW</v>
          </cell>
          <cell r="D1391">
            <v>42481</v>
          </cell>
          <cell r="E1391">
            <v>38778</v>
          </cell>
        </row>
        <row r="1392">
          <cell r="A1392" t="str">
            <v>92290F</v>
          </cell>
          <cell r="B1392" t="str">
            <v>HP 2.6GB 1024bps 4X WORM Optical Disk</v>
          </cell>
          <cell r="C1392" t="str">
            <v>KRW</v>
          </cell>
          <cell r="D1392">
            <v>52830</v>
          </cell>
          <cell r="E1392">
            <v>38778</v>
          </cell>
        </row>
        <row r="1393">
          <cell r="A1393" t="str">
            <v>92290T</v>
          </cell>
          <cell r="B1393" t="str">
            <v>HP 1.3GB 1024bps 2X WORM Optical Disk</v>
          </cell>
          <cell r="C1393" t="str">
            <v>KRW</v>
          </cell>
          <cell r="D1393">
            <v>42481</v>
          </cell>
          <cell r="E1393">
            <v>38778</v>
          </cell>
        </row>
        <row r="1394">
          <cell r="A1394" t="str">
            <v>C7983A</v>
          </cell>
          <cell r="B1394" t="str">
            <v>HP 9.1GB 4096bps 14X RW Optical Disk</v>
          </cell>
          <cell r="C1394" t="str">
            <v>KRW</v>
          </cell>
          <cell r="D1394">
            <v>82216</v>
          </cell>
          <cell r="E1394">
            <v>38778</v>
          </cell>
        </row>
        <row r="1395">
          <cell r="A1395" t="str">
            <v>C7984A</v>
          </cell>
          <cell r="B1395" t="str">
            <v>HP 9.1GB 4096 14X WORM Optical Disk</v>
          </cell>
          <cell r="C1395" t="str">
            <v>KRW</v>
          </cell>
          <cell r="D1395">
            <v>82216</v>
          </cell>
          <cell r="E1395">
            <v>38778</v>
          </cell>
        </row>
        <row r="1396">
          <cell r="A1396" t="str">
            <v>C7986A</v>
          </cell>
          <cell r="B1396" t="str">
            <v>HP 8.6GB 2048bps 14X WORM Optical Disk</v>
          </cell>
          <cell r="C1396" t="str">
            <v>KRW</v>
          </cell>
          <cell r="D1396">
            <v>82216</v>
          </cell>
          <cell r="E1396">
            <v>38778</v>
          </cell>
        </row>
        <row r="1398">
          <cell r="A1398" t="str">
            <v>TRAVAN MEDIA</v>
          </cell>
        </row>
        <row r="1399">
          <cell r="A1399" t="str">
            <v>C4425A</v>
          </cell>
          <cell r="B1399" t="str">
            <v>HP 8GB Travan Data Cartridge</v>
          </cell>
          <cell r="C1399" t="str">
            <v>KRW</v>
          </cell>
          <cell r="D1399">
            <v>39961</v>
          </cell>
          <cell r="E1399">
            <v>38870</v>
          </cell>
        </row>
        <row r="1400">
          <cell r="A1400" t="str">
            <v>C4429A</v>
          </cell>
          <cell r="B1400" t="str">
            <v>HP 5GB Travan Data Cartridge</v>
          </cell>
          <cell r="C1400" t="str">
            <v>KRW</v>
          </cell>
          <cell r="D1400">
            <v>38238</v>
          </cell>
          <cell r="E1400">
            <v>38870</v>
          </cell>
        </row>
        <row r="1401">
          <cell r="A1401" t="str">
            <v>C4435A</v>
          </cell>
          <cell r="B1401" t="str">
            <v>HP 20GB Travan Data Cartridge</v>
          </cell>
          <cell r="C1401" t="str">
            <v>KRW</v>
          </cell>
          <cell r="D1401">
            <v>54974</v>
          </cell>
          <cell r="E1401">
            <v>38870</v>
          </cell>
        </row>
        <row r="1402">
          <cell r="A1402" t="str">
            <v>C4436A</v>
          </cell>
          <cell r="B1402" t="str">
            <v>HP 14GB Travan Data Cartridge</v>
          </cell>
          <cell r="C1402" t="str">
            <v>KRW</v>
          </cell>
          <cell r="D1402">
            <v>1111000</v>
          </cell>
          <cell r="E1402">
            <v>38113</v>
          </cell>
        </row>
        <row r="1404">
          <cell r="A1404" t="str">
            <v>UDO Media</v>
          </cell>
        </row>
        <row r="1405">
          <cell r="A1405" t="str">
            <v>Q2030A</v>
          </cell>
          <cell r="B1405" t="str">
            <v>HP UDO 30GB WORM Optical Disk</v>
          </cell>
          <cell r="C1405" t="str">
            <v>KRW</v>
          </cell>
          <cell r="D1405">
            <v>62595</v>
          </cell>
          <cell r="E1405">
            <v>38778</v>
          </cell>
        </row>
        <row r="1406">
          <cell r="A1406" t="str">
            <v>Q2031A</v>
          </cell>
          <cell r="B1406" t="str">
            <v>HP UDO 30GB RW Optical Disk</v>
          </cell>
          <cell r="C1406" t="str">
            <v>KRW</v>
          </cell>
          <cell r="D1406">
            <v>78452</v>
          </cell>
          <cell r="E1406">
            <v>38778</v>
          </cell>
        </row>
        <row r="1408">
          <cell r="A1408" t="str">
            <v>ULTRIUM MEDIA</v>
          </cell>
        </row>
        <row r="1409">
          <cell r="A1409" t="str">
            <v>C7971A</v>
          </cell>
          <cell r="B1409" t="str">
            <v>HP Ultrium 1 200GB Data Cartridge</v>
          </cell>
          <cell r="C1409" t="str">
            <v>KRW</v>
          </cell>
          <cell r="D1409">
            <v>39911</v>
          </cell>
          <cell r="E1409">
            <v>38778</v>
          </cell>
        </row>
        <row r="1410">
          <cell r="A1410" t="str">
            <v>C7972A</v>
          </cell>
          <cell r="B1410" t="str">
            <v>HP Ultrium 2 400GB Data Cartridge</v>
          </cell>
          <cell r="C1410" t="str">
            <v>KRW</v>
          </cell>
          <cell r="D1410">
            <v>55823</v>
          </cell>
          <cell r="E1410">
            <v>38870</v>
          </cell>
        </row>
        <row r="1411">
          <cell r="A1411" t="str">
            <v>C7973A</v>
          </cell>
          <cell r="B1411" t="str">
            <v>HP Ultrium 800GB RW Data Cartridge</v>
          </cell>
          <cell r="C1411" t="str">
            <v>KRW</v>
          </cell>
          <cell r="D1411">
            <v>109299</v>
          </cell>
          <cell r="E1411">
            <v>38870</v>
          </cell>
        </row>
        <row r="1412">
          <cell r="A1412" t="str">
            <v>C7973AL</v>
          </cell>
          <cell r="B1412" t="str">
            <v>HP Ultrium 800GB RW Custom Label 20 Pk</v>
          </cell>
          <cell r="C1412" t="str">
            <v>KRW</v>
          </cell>
          <cell r="D1412">
            <v>2185977</v>
          </cell>
          <cell r="E1412">
            <v>38870</v>
          </cell>
        </row>
        <row r="1413">
          <cell r="A1413" t="str">
            <v>C7973W</v>
          </cell>
          <cell r="B1413" t="str">
            <v>HP Ultrium 800GB WORM Data Cartridge</v>
          </cell>
          <cell r="C1413" t="str">
            <v>KRW</v>
          </cell>
          <cell r="D1413">
            <v>125107</v>
          </cell>
          <cell r="E1413">
            <v>38870</v>
          </cell>
        </row>
        <row r="1414">
          <cell r="A1414" t="str">
            <v>C7973WL</v>
          </cell>
          <cell r="B1414" t="str">
            <v>HP Ultrium 800GB WORM Custom Label 20 Pk</v>
          </cell>
          <cell r="C1414" t="str">
            <v>KRW</v>
          </cell>
          <cell r="D1414">
            <v>2502134</v>
          </cell>
          <cell r="E1414">
            <v>38870</v>
          </cell>
        </row>
        <row r="1415">
          <cell r="A1415" t="str">
            <v>C7978A</v>
          </cell>
          <cell r="B1415" t="str">
            <v>HP Ultrium Universal Cleaning Cartridge</v>
          </cell>
          <cell r="C1415" t="str">
            <v>KRW</v>
          </cell>
          <cell r="D1415">
            <v>89015</v>
          </cell>
          <cell r="E1415">
            <v>38870</v>
          </cell>
        </row>
        <row r="1416">
          <cell r="A1416" t="str">
            <v>C8013A</v>
          </cell>
          <cell r="B1416" t="str">
            <v>HP Ultrium 200GB Storage Media Kit</v>
          </cell>
          <cell r="C1416" t="str">
            <v>KRW</v>
          </cell>
          <cell r="D1416">
            <v>865033</v>
          </cell>
          <cell r="E1416">
            <v>38848</v>
          </cell>
        </row>
        <row r="1417">
          <cell r="A1417" t="str">
            <v>C8014A</v>
          </cell>
          <cell r="B1417" t="str">
            <v>HP Ultrium 400GB Storage Media Kit</v>
          </cell>
          <cell r="C1417" t="str">
            <v>KRW</v>
          </cell>
          <cell r="D1417">
            <v>1203150</v>
          </cell>
          <cell r="E1417">
            <v>38848</v>
          </cell>
        </row>
        <row r="1419">
          <cell r="A1419" t="str">
            <v>Miscellaneous Products</v>
          </cell>
        </row>
        <row r="1420">
          <cell r="A1420" t="str">
            <v>Miscellaneous Products</v>
          </cell>
        </row>
        <row r="1421">
          <cell r="A1421" t="str">
            <v>B7027AA</v>
          </cell>
          <cell r="B1421" t="str">
            <v>OV Data Protector Direct B. XP 1TB LTU</v>
          </cell>
          <cell r="C1421" t="str">
            <v>KRW</v>
          </cell>
          <cell r="D1421">
            <v>19530000</v>
          </cell>
          <cell r="E1421">
            <v>38113</v>
          </cell>
        </row>
        <row r="1423">
          <cell r="A1423" t="str">
            <v>Nearline Options</v>
          </cell>
        </row>
        <row r="1424">
          <cell r="A1424" t="str">
            <v>Autoloader Accessories</v>
          </cell>
        </row>
        <row r="1425">
          <cell r="A1425" t="str">
            <v>C9268R</v>
          </cell>
          <cell r="B1425" t="str">
            <v>HP 1/8 Tape Autoloader Rack Kit</v>
          </cell>
          <cell r="C1425" t="str">
            <v>KRW</v>
          </cell>
          <cell r="D1425">
            <v>1060324</v>
          </cell>
          <cell r="E1425">
            <v>38839</v>
          </cell>
        </row>
        <row r="1427">
          <cell r="A1427" t="str">
            <v>Autoloaders</v>
          </cell>
        </row>
        <row r="1428">
          <cell r="A1428" t="str">
            <v>AA926A</v>
          </cell>
          <cell r="B1428" t="str">
            <v>HP StorageWorks 1/8 SDLT 320 autoloader</v>
          </cell>
          <cell r="C1428" t="str">
            <v>KRW</v>
          </cell>
          <cell r="D1428">
            <v>31940330</v>
          </cell>
          <cell r="E1428">
            <v>38778</v>
          </cell>
        </row>
        <row r="1429">
          <cell r="A1429" t="str">
            <v>AF202A</v>
          </cell>
          <cell r="B1429" t="str">
            <v>HP 1/8 Ultrium 232 Tape Autoloader</v>
          </cell>
          <cell r="C1429" t="str">
            <v>KRW</v>
          </cell>
          <cell r="D1429">
            <v>20147440</v>
          </cell>
          <cell r="E1429">
            <v>38839</v>
          </cell>
        </row>
        <row r="1430">
          <cell r="A1430" t="str">
            <v>AF203A</v>
          </cell>
          <cell r="B1430" t="str">
            <v>HP 1/8 Ultrium 448 Tape Autoloader</v>
          </cell>
          <cell r="C1430" t="str">
            <v>KRW</v>
          </cell>
          <cell r="D1430">
            <v>28879300</v>
          </cell>
          <cell r="E1430">
            <v>38839</v>
          </cell>
        </row>
        <row r="1431">
          <cell r="A1431" t="str">
            <v>AF204A</v>
          </cell>
          <cell r="B1431" t="str">
            <v>HP 1/8 Ultrium 960 Tape Autoloader</v>
          </cell>
          <cell r="C1431" t="str">
            <v>KRW</v>
          </cell>
          <cell r="D1431">
            <v>45031340</v>
          </cell>
          <cell r="E1431">
            <v>38839</v>
          </cell>
        </row>
        <row r="1433">
          <cell r="A1433" t="str">
            <v>CD &amp; DVD DRIVES</v>
          </cell>
        </row>
        <row r="1434">
          <cell r="A1434" t="str">
            <v>Q1592B</v>
          </cell>
          <cell r="B1434" t="str">
            <v>HP DVD + RW Array Field Module</v>
          </cell>
          <cell r="C1434" t="str">
            <v>KRW</v>
          </cell>
          <cell r="D1434">
            <v>2536595</v>
          </cell>
          <cell r="E1434">
            <v>38839</v>
          </cell>
        </row>
        <row r="1436">
          <cell r="A1436" t="str">
            <v>DDS DRIVES</v>
          </cell>
        </row>
        <row r="1437">
          <cell r="A1437" t="str">
            <v>C5685C</v>
          </cell>
          <cell r="B1437" t="str">
            <v>HP DDS-4 Trade-Ready Tape Drive</v>
          </cell>
          <cell r="C1437" t="str">
            <v>KRW</v>
          </cell>
          <cell r="D1437">
            <v>1947264</v>
          </cell>
          <cell r="E1437">
            <v>38778</v>
          </cell>
        </row>
        <row r="1438">
          <cell r="A1438" t="str">
            <v>C5685D</v>
          </cell>
          <cell r="B1438" t="str">
            <v>HP DAT 40 Trade Ready Tape Drive</v>
          </cell>
          <cell r="C1438" t="str">
            <v>KRW</v>
          </cell>
          <cell r="D1438">
            <v>1833649</v>
          </cell>
          <cell r="E1438">
            <v>38839</v>
          </cell>
        </row>
        <row r="1439">
          <cell r="A1439" t="str">
            <v>C5686B</v>
          </cell>
          <cell r="B1439" t="str">
            <v>HP DAT 40 Internal Tape Drive</v>
          </cell>
          <cell r="C1439" t="str">
            <v>KRW</v>
          </cell>
          <cell r="D1439">
            <v>3745189</v>
          </cell>
          <cell r="E1439">
            <v>38778</v>
          </cell>
        </row>
        <row r="1440">
          <cell r="A1440" t="str">
            <v>C5686C</v>
          </cell>
          <cell r="B1440" t="str">
            <v>HP StorageWorks DAT 40 Int Tape Drive</v>
          </cell>
          <cell r="C1440" t="str">
            <v>KRW</v>
          </cell>
          <cell r="D1440">
            <v>3633144</v>
          </cell>
          <cell r="E1440">
            <v>38839</v>
          </cell>
        </row>
        <row r="1441">
          <cell r="A1441" t="str">
            <v>C5687C</v>
          </cell>
          <cell r="B1441" t="str">
            <v>HP DAT 40 External Tape Drive</v>
          </cell>
          <cell r="C1441" t="str">
            <v>KRW</v>
          </cell>
          <cell r="D1441">
            <v>4816774</v>
          </cell>
          <cell r="E1441">
            <v>38778</v>
          </cell>
        </row>
        <row r="1442">
          <cell r="A1442" t="str">
            <v>C5687D</v>
          </cell>
          <cell r="B1442" t="str">
            <v>HP StorageWorks DAT 40 Ext Tape Drive</v>
          </cell>
          <cell r="C1442" t="str">
            <v>KRW</v>
          </cell>
          <cell r="D1442">
            <v>4752757</v>
          </cell>
          <cell r="E1442">
            <v>38839</v>
          </cell>
        </row>
        <row r="1443">
          <cell r="A1443" t="str">
            <v>C7497B</v>
          </cell>
          <cell r="B1443" t="str">
            <v>HP DAT 40 Array Module</v>
          </cell>
          <cell r="C1443" t="str">
            <v>KRW</v>
          </cell>
          <cell r="D1443">
            <v>4149016</v>
          </cell>
          <cell r="E1443">
            <v>38778</v>
          </cell>
        </row>
        <row r="1444">
          <cell r="A1444" t="str">
            <v>C7497C</v>
          </cell>
          <cell r="B1444" t="str">
            <v>HP StorageWorks DAT 40 Array Module</v>
          </cell>
          <cell r="C1444" t="str">
            <v>KRW</v>
          </cell>
          <cell r="D1444">
            <v>4098521</v>
          </cell>
          <cell r="E1444">
            <v>38839</v>
          </cell>
        </row>
        <row r="1445">
          <cell r="A1445" t="str">
            <v>DW022A</v>
          </cell>
          <cell r="B1445" t="str">
            <v>HP StorageWorks DAT40 USB Int Drive</v>
          </cell>
          <cell r="C1445" t="str">
            <v>KRW</v>
          </cell>
          <cell r="D1445">
            <v>3170337</v>
          </cell>
          <cell r="E1445">
            <v>38839</v>
          </cell>
        </row>
        <row r="1446">
          <cell r="A1446" t="str">
            <v>DW023A</v>
          </cell>
          <cell r="B1446" t="str">
            <v>HP StorageWorks DAT40 USB Ext Drive</v>
          </cell>
          <cell r="C1446" t="str">
            <v>KRW</v>
          </cell>
          <cell r="D1446">
            <v>3913047</v>
          </cell>
          <cell r="E1446">
            <v>38839</v>
          </cell>
        </row>
        <row r="1447">
          <cell r="A1447" t="str">
            <v>DW026A</v>
          </cell>
          <cell r="B1447" t="str">
            <v>HP StorageWorks DAT72 USB Int Drive</v>
          </cell>
          <cell r="C1447" t="str">
            <v>KRW</v>
          </cell>
          <cell r="D1447">
            <v>3913047</v>
          </cell>
          <cell r="E1447">
            <v>38839</v>
          </cell>
        </row>
        <row r="1448">
          <cell r="A1448" t="str">
            <v>DW027A</v>
          </cell>
          <cell r="B1448" t="str">
            <v>HP StorageWorks DAT72 USB Ext Drive</v>
          </cell>
          <cell r="C1448" t="str">
            <v>KRW</v>
          </cell>
          <cell r="D1448">
            <v>4472854</v>
          </cell>
          <cell r="E1448">
            <v>38839</v>
          </cell>
        </row>
        <row r="1449">
          <cell r="A1449" t="str">
            <v>DW029A</v>
          </cell>
          <cell r="B1449" t="str">
            <v>HP DAT40 USB Trade-Ready Tape Drive</v>
          </cell>
          <cell r="C1449" t="str">
            <v>KRW</v>
          </cell>
          <cell r="D1449">
            <v>2905701</v>
          </cell>
          <cell r="E1449">
            <v>38839</v>
          </cell>
        </row>
        <row r="1450">
          <cell r="A1450" t="str">
            <v>DW061A</v>
          </cell>
          <cell r="B1450" t="str">
            <v>HP DAT72 USB Trade-ReadyTape Drive</v>
          </cell>
          <cell r="C1450" t="str">
            <v>KRW</v>
          </cell>
          <cell r="D1450">
            <v>3593754</v>
          </cell>
          <cell r="E1450">
            <v>38839</v>
          </cell>
        </row>
        <row r="1451">
          <cell r="A1451" t="str">
            <v>DW069A</v>
          </cell>
          <cell r="B1451" t="str">
            <v>HP StorageWorks DAT 24 USB Tape Drive</v>
          </cell>
          <cell r="C1451" t="str">
            <v>KRW</v>
          </cell>
          <cell r="D1451">
            <v>2111794</v>
          </cell>
          <cell r="E1451">
            <v>38839</v>
          </cell>
        </row>
        <row r="1452">
          <cell r="A1452" t="str">
            <v>DW070A</v>
          </cell>
          <cell r="B1452" t="str">
            <v>HP StorageWorks DAT 24 USB Ext Drive</v>
          </cell>
          <cell r="C1452" t="str">
            <v>KRW</v>
          </cell>
          <cell r="D1452">
            <v>2641065</v>
          </cell>
          <cell r="E1452">
            <v>38839</v>
          </cell>
        </row>
        <row r="1453">
          <cell r="A1453" t="str">
            <v>DW071A</v>
          </cell>
          <cell r="B1453" t="str">
            <v>HP DAT 24 USB Trade Ready Tape Drive</v>
          </cell>
          <cell r="C1453" t="str">
            <v>KRW</v>
          </cell>
          <cell r="D1453">
            <v>1122504</v>
          </cell>
          <cell r="E1453">
            <v>38839</v>
          </cell>
        </row>
        <row r="1454">
          <cell r="A1454" t="str">
            <v>Q1522B</v>
          </cell>
          <cell r="B1454" t="str">
            <v>HP StorageWorks DAT 72 Internal Drive</v>
          </cell>
          <cell r="C1454" t="str">
            <v>KRW</v>
          </cell>
          <cell r="D1454">
            <v>4058597</v>
          </cell>
          <cell r="E1454">
            <v>38839</v>
          </cell>
        </row>
        <row r="1455">
          <cell r="A1455" t="str">
            <v>Q1523B</v>
          </cell>
          <cell r="B1455" t="str">
            <v>HP StorageWorks DAT 72 External Drive</v>
          </cell>
          <cell r="C1455" t="str">
            <v>KRW</v>
          </cell>
          <cell r="D1455">
            <v>5178210</v>
          </cell>
          <cell r="E1455">
            <v>38839</v>
          </cell>
        </row>
        <row r="1456">
          <cell r="A1456" t="str">
            <v>Q1524C</v>
          </cell>
          <cell r="B1456" t="str">
            <v>HP StorageWorks DAT 72 Array Module</v>
          </cell>
          <cell r="C1456" t="str">
            <v>KRW</v>
          </cell>
          <cell r="D1456">
            <v>5247626</v>
          </cell>
          <cell r="E1456">
            <v>38839</v>
          </cell>
        </row>
        <row r="1457">
          <cell r="A1457" t="str">
            <v>Q1526B</v>
          </cell>
          <cell r="B1457" t="str">
            <v>HP DAT 72 Trade Ready Drive</v>
          </cell>
          <cell r="C1457" t="str">
            <v>KRW</v>
          </cell>
          <cell r="D1457">
            <v>2148356</v>
          </cell>
          <cell r="E1457">
            <v>38839</v>
          </cell>
        </row>
        <row r="1458">
          <cell r="A1458" t="str">
            <v>Q1529A</v>
          </cell>
          <cell r="B1458" t="str">
            <v>HP DAT 72 Hot-Plug Tape Drive</v>
          </cell>
          <cell r="C1458" t="str">
            <v>KRW</v>
          </cell>
          <cell r="D1458">
            <v>7271886</v>
          </cell>
          <cell r="E1458">
            <v>38839</v>
          </cell>
        </row>
        <row r="1459">
          <cell r="A1459" t="str">
            <v>Q1546A</v>
          </cell>
          <cell r="B1459" t="str">
            <v>HP DAT 40 Hot-Plug Tape Drive</v>
          </cell>
          <cell r="C1459" t="str">
            <v>KRW</v>
          </cell>
          <cell r="D1459">
            <v>6345966</v>
          </cell>
          <cell r="E1459">
            <v>38839</v>
          </cell>
        </row>
        <row r="1461">
          <cell r="A1461" t="str">
            <v>DLT DRIVES</v>
          </cell>
        </row>
        <row r="1462">
          <cell r="A1462" t="str">
            <v>A7569B</v>
          </cell>
          <cell r="B1462" t="str">
            <v>HP VS160 Int All Kit</v>
          </cell>
          <cell r="C1462" t="str">
            <v>KRW</v>
          </cell>
          <cell r="D1462">
            <v>6835543</v>
          </cell>
          <cell r="E1462">
            <v>38839</v>
          </cell>
        </row>
        <row r="1463">
          <cell r="A1463" t="str">
            <v>A7571B</v>
          </cell>
          <cell r="B1463" t="str">
            <v>HP VS160 Ext WW Kit</v>
          </cell>
          <cell r="C1463" t="str">
            <v>KRW</v>
          </cell>
          <cell r="D1463">
            <v>8545497</v>
          </cell>
          <cell r="E1463">
            <v>38839</v>
          </cell>
        </row>
        <row r="1465">
          <cell r="A1465" t="str">
            <v>High End Automation</v>
          </cell>
        </row>
        <row r="1466">
          <cell r="A1466" t="str">
            <v>330839-B21</v>
          </cell>
          <cell r="B1466" t="str">
            <v>HP e2400-160 FC Interface Controller</v>
          </cell>
          <cell r="C1466" t="str">
            <v>KRW</v>
          </cell>
          <cell r="D1466">
            <v>43530880</v>
          </cell>
          <cell r="E1466">
            <v>38839</v>
          </cell>
        </row>
        <row r="1467">
          <cell r="A1467" t="str">
            <v>330840-B21</v>
          </cell>
          <cell r="B1467" t="str">
            <v>ESL9322 222 to 322 slot upgrade kit</v>
          </cell>
          <cell r="C1467" t="str">
            <v>KRW</v>
          </cell>
          <cell r="D1467">
            <v>47100410</v>
          </cell>
          <cell r="E1467">
            <v>38839</v>
          </cell>
        </row>
        <row r="1468">
          <cell r="A1468" t="str">
            <v>330842-B21</v>
          </cell>
          <cell r="B1468" t="str">
            <v>ESL9595 400 to 500 Slot Upgrade</v>
          </cell>
          <cell r="C1468" t="str">
            <v>KRW</v>
          </cell>
          <cell r="D1468">
            <v>47100410</v>
          </cell>
          <cell r="E1468">
            <v>38839</v>
          </cell>
        </row>
        <row r="1469">
          <cell r="A1469" t="str">
            <v>330842-B22</v>
          </cell>
          <cell r="B1469" t="str">
            <v>ESL9595 500 to 595 Slot Upgrade</v>
          </cell>
          <cell r="C1469" t="str">
            <v>KRW</v>
          </cell>
          <cell r="D1469">
            <v>47100410</v>
          </cell>
          <cell r="E1469">
            <v>38839</v>
          </cell>
        </row>
        <row r="1470">
          <cell r="A1470" t="str">
            <v>330842-B23</v>
          </cell>
          <cell r="B1470" t="str">
            <v>ESL9595 400 to 595 Slot Upgrade</v>
          </cell>
          <cell r="C1470" t="str">
            <v>KRW</v>
          </cell>
          <cell r="D1470">
            <v>94196460</v>
          </cell>
          <cell r="E1470">
            <v>38839</v>
          </cell>
        </row>
        <row r="1471">
          <cell r="A1471" t="str">
            <v>343374-B21</v>
          </cell>
          <cell r="B1471" t="str">
            <v>License for Command View ESL</v>
          </cell>
          <cell r="C1471" t="str">
            <v>KRW</v>
          </cell>
          <cell r="D1471">
            <v>43530880</v>
          </cell>
          <cell r="E1471">
            <v>38839</v>
          </cell>
        </row>
        <row r="1472">
          <cell r="A1472" t="str">
            <v>343376-B21</v>
          </cell>
          <cell r="B1472" t="str">
            <v>License for Secure Manager ESL</v>
          </cell>
          <cell r="C1472" t="str">
            <v>KRW</v>
          </cell>
          <cell r="D1472">
            <v>43530880</v>
          </cell>
          <cell r="E1472">
            <v>38839</v>
          </cell>
        </row>
        <row r="1473">
          <cell r="A1473" t="str">
            <v>AA928A</v>
          </cell>
          <cell r="B1473" t="str">
            <v>HP StorageWorks ESL E e2400-FC 2G Cntrlr</v>
          </cell>
          <cell r="C1473" t="str">
            <v>KRW</v>
          </cell>
          <cell r="D1473">
            <v>43530880</v>
          </cell>
          <cell r="E1473">
            <v>38839</v>
          </cell>
        </row>
        <row r="1474">
          <cell r="A1474" t="str">
            <v>AA934C</v>
          </cell>
          <cell r="B1474" t="str">
            <v>HP ESL 712e Ultrium Tape Library</v>
          </cell>
          <cell r="C1474" t="str">
            <v>KRW</v>
          </cell>
          <cell r="D1474">
            <v>452721100</v>
          </cell>
          <cell r="E1474">
            <v>38839</v>
          </cell>
        </row>
        <row r="1475">
          <cell r="A1475" t="str">
            <v>AA935C</v>
          </cell>
          <cell r="B1475" t="str">
            <v>HP ESL 630e SDLT Tape Library</v>
          </cell>
          <cell r="C1475" t="str">
            <v>KRW</v>
          </cell>
          <cell r="D1475">
            <v>452721100</v>
          </cell>
          <cell r="E1475">
            <v>38839</v>
          </cell>
        </row>
        <row r="1476">
          <cell r="A1476" t="str">
            <v>AA937A</v>
          </cell>
          <cell r="B1476" t="str">
            <v>HP StorageWorks ESL E Ultrium 460 Drive</v>
          </cell>
          <cell r="C1476" t="str">
            <v>KRW</v>
          </cell>
          <cell r="D1476">
            <v>60943220</v>
          </cell>
          <cell r="E1476">
            <v>38839</v>
          </cell>
        </row>
        <row r="1477">
          <cell r="A1477" t="str">
            <v>AA938A</v>
          </cell>
          <cell r="B1477" t="str">
            <v>HP StorageWorks ESL E Drive Cluster</v>
          </cell>
          <cell r="C1477" t="str">
            <v>KRW</v>
          </cell>
          <cell r="D1477">
            <v>17412350</v>
          </cell>
          <cell r="E1477">
            <v>38839</v>
          </cell>
        </row>
        <row r="1478">
          <cell r="A1478" t="str">
            <v>AA939C</v>
          </cell>
          <cell r="B1478" t="str">
            <v>HP ESL 322e Ultrium Tape Library</v>
          </cell>
          <cell r="C1478" t="str">
            <v>KRW</v>
          </cell>
          <cell r="D1478">
            <v>402660600</v>
          </cell>
          <cell r="E1478">
            <v>38839</v>
          </cell>
        </row>
        <row r="1479">
          <cell r="A1479" t="str">
            <v>AA940C</v>
          </cell>
          <cell r="B1479" t="str">
            <v>HP ESL 286e SDLT Tape Library</v>
          </cell>
          <cell r="C1479" t="str">
            <v>KRW</v>
          </cell>
          <cell r="D1479">
            <v>402660600</v>
          </cell>
          <cell r="E1479">
            <v>38839</v>
          </cell>
        </row>
        <row r="1480">
          <cell r="A1480" t="str">
            <v>AA941A</v>
          </cell>
          <cell r="B1480" t="str">
            <v>HP StorageWorks ESL E Ultrium 460 NFC Dr</v>
          </cell>
          <cell r="C1480" t="str">
            <v>KRW</v>
          </cell>
          <cell r="D1480">
            <v>65291960</v>
          </cell>
          <cell r="E1480">
            <v>38839</v>
          </cell>
        </row>
        <row r="1481">
          <cell r="A1481" t="str">
            <v>AA942A</v>
          </cell>
          <cell r="B1481" t="str">
            <v>HP ESL E-Series License Capacity Upgrade</v>
          </cell>
          <cell r="C1481" t="str">
            <v>KRW</v>
          </cell>
          <cell r="D1481">
            <v>32648160</v>
          </cell>
          <cell r="E1481">
            <v>38839</v>
          </cell>
        </row>
        <row r="1482">
          <cell r="A1482" t="str">
            <v>AA944A</v>
          </cell>
          <cell r="B1482" t="str">
            <v>HP ESL E-Series Ultrium Removable Mag</v>
          </cell>
          <cell r="C1482" t="str">
            <v>KRW</v>
          </cell>
          <cell r="D1482">
            <v>15235810</v>
          </cell>
          <cell r="E1482">
            <v>38839</v>
          </cell>
        </row>
        <row r="1483">
          <cell r="A1483" t="str">
            <v>AA945A</v>
          </cell>
          <cell r="B1483" t="str">
            <v>HP ESL E-Series SDLT Removable Mag kit</v>
          </cell>
          <cell r="C1483" t="str">
            <v>KRW</v>
          </cell>
          <cell r="D1483">
            <v>15235810</v>
          </cell>
          <cell r="E1483">
            <v>38839</v>
          </cell>
        </row>
        <row r="1484">
          <cell r="A1484" t="str">
            <v>AA946A</v>
          </cell>
          <cell r="B1484" t="str">
            <v>HP ESL E SDLT 600 Tape Drive</v>
          </cell>
          <cell r="C1484" t="str">
            <v>KRW</v>
          </cell>
          <cell r="D1484">
            <v>41735100</v>
          </cell>
          <cell r="E1484">
            <v>38839</v>
          </cell>
        </row>
        <row r="1485">
          <cell r="A1485" t="str">
            <v>AA947A</v>
          </cell>
          <cell r="B1485" t="str">
            <v>HP ESL E-Series Cross Link Kit</v>
          </cell>
          <cell r="C1485" t="str">
            <v>KRW</v>
          </cell>
          <cell r="D1485">
            <v>118063200</v>
          </cell>
          <cell r="E1485">
            <v>38839</v>
          </cell>
        </row>
        <row r="1486">
          <cell r="A1486" t="str">
            <v>AA960A</v>
          </cell>
          <cell r="B1486" t="str">
            <v>HP StorageWorks ESL E e2400-160 FC Inter</v>
          </cell>
          <cell r="C1486" t="str">
            <v>KRW</v>
          </cell>
          <cell r="D1486">
            <v>43530880</v>
          </cell>
          <cell r="E1486">
            <v>38839</v>
          </cell>
        </row>
        <row r="1487">
          <cell r="A1487" t="str">
            <v>AD546A</v>
          </cell>
          <cell r="B1487" t="str">
            <v>HP ESL E-Series Ultrium Mixed Media Kit</v>
          </cell>
          <cell r="C1487" t="str">
            <v>KRW</v>
          </cell>
          <cell r="D1487">
            <v>30471610</v>
          </cell>
          <cell r="E1487">
            <v>38839</v>
          </cell>
        </row>
        <row r="1488">
          <cell r="A1488" t="str">
            <v>AD547A</v>
          </cell>
          <cell r="B1488" t="str">
            <v>HP ESL E-Series SDLT Mixed Media Kit</v>
          </cell>
          <cell r="C1488" t="str">
            <v>KRW</v>
          </cell>
          <cell r="D1488">
            <v>30471610</v>
          </cell>
          <cell r="E1488">
            <v>38839</v>
          </cell>
        </row>
        <row r="1489">
          <cell r="A1489" t="str">
            <v>AD548A</v>
          </cell>
          <cell r="B1489" t="str">
            <v>HP ESL E-Series Removable Mag Conversion</v>
          </cell>
          <cell r="C1489" t="str">
            <v>KRW</v>
          </cell>
          <cell r="D1489">
            <v>13059260</v>
          </cell>
          <cell r="E1489">
            <v>38839</v>
          </cell>
        </row>
        <row r="1490">
          <cell r="A1490" t="str">
            <v>AD550A</v>
          </cell>
          <cell r="B1490" t="str">
            <v>HP ESL 9000 SDLT 600 Tape Drive</v>
          </cell>
          <cell r="C1490" t="str">
            <v>KRW</v>
          </cell>
          <cell r="D1490">
            <v>41735100</v>
          </cell>
          <cell r="E1490">
            <v>38839</v>
          </cell>
        </row>
        <row r="1491">
          <cell r="A1491" t="str">
            <v>AD562A</v>
          </cell>
          <cell r="B1491" t="str">
            <v>HP EML Ultrium 460 FC Drive</v>
          </cell>
          <cell r="C1491" t="str">
            <v>KRW</v>
          </cell>
          <cell r="D1491">
            <v>57991810</v>
          </cell>
          <cell r="E1491">
            <v>38839</v>
          </cell>
        </row>
        <row r="1492">
          <cell r="A1492" t="str">
            <v>AD562B</v>
          </cell>
          <cell r="B1492" t="str">
            <v>HP EML Ultrium 460 FC Drive</v>
          </cell>
          <cell r="C1492" t="str">
            <v>KRW</v>
          </cell>
          <cell r="D1492">
            <v>57991810</v>
          </cell>
          <cell r="E1492">
            <v>38870</v>
          </cell>
        </row>
        <row r="1493">
          <cell r="A1493" t="str">
            <v>AD563A</v>
          </cell>
          <cell r="B1493" t="str">
            <v>HP EML Redundant Power Supply</v>
          </cell>
          <cell r="C1493" t="str">
            <v>KRW</v>
          </cell>
          <cell r="D1493">
            <v>3106926</v>
          </cell>
          <cell r="E1493">
            <v>38839</v>
          </cell>
        </row>
        <row r="1494">
          <cell r="A1494" t="str">
            <v>AD563B</v>
          </cell>
          <cell r="B1494" t="str">
            <v>HP EML Redundant Power Supply</v>
          </cell>
          <cell r="C1494" t="str">
            <v>KRW</v>
          </cell>
          <cell r="D1494">
            <v>3106926</v>
          </cell>
          <cell r="E1494">
            <v>38870</v>
          </cell>
        </row>
        <row r="1495">
          <cell r="A1495" t="str">
            <v>AD564B</v>
          </cell>
          <cell r="B1495" t="str">
            <v>HP EML Capacity Expansion Module</v>
          </cell>
          <cell r="C1495" t="str">
            <v>KRW</v>
          </cell>
          <cell r="D1495">
            <v>67401470</v>
          </cell>
          <cell r="E1495">
            <v>38870</v>
          </cell>
        </row>
        <row r="1496">
          <cell r="A1496" t="str">
            <v>AD565A</v>
          </cell>
          <cell r="B1496" t="str">
            <v>HP EML Drive Expansion Module</v>
          </cell>
          <cell r="C1496" t="str">
            <v>KRW</v>
          </cell>
          <cell r="D1496">
            <v>93100990</v>
          </cell>
          <cell r="E1496">
            <v>38839</v>
          </cell>
        </row>
        <row r="1497">
          <cell r="A1497" t="str">
            <v>AD565B</v>
          </cell>
          <cell r="B1497" t="str">
            <v>HP EML 4-Drive Expansion Module</v>
          </cell>
          <cell r="C1497" t="str">
            <v>KRW</v>
          </cell>
          <cell r="D1497">
            <v>92774700</v>
          </cell>
          <cell r="E1497">
            <v>38870</v>
          </cell>
        </row>
        <row r="1498">
          <cell r="A1498" t="str">
            <v>AD566A</v>
          </cell>
          <cell r="B1498" t="str">
            <v>HP EML Card Cage Module</v>
          </cell>
          <cell r="C1498" t="str">
            <v>KRW</v>
          </cell>
          <cell r="D1498">
            <v>55817880</v>
          </cell>
          <cell r="E1498">
            <v>38839</v>
          </cell>
        </row>
        <row r="1499">
          <cell r="A1499" t="str">
            <v>AD566B</v>
          </cell>
          <cell r="B1499" t="str">
            <v>HP EML Card Cage Module</v>
          </cell>
          <cell r="C1499" t="str">
            <v>KRW</v>
          </cell>
          <cell r="D1499">
            <v>55491590</v>
          </cell>
          <cell r="E1499">
            <v>38870</v>
          </cell>
        </row>
        <row r="1500">
          <cell r="A1500" t="str">
            <v>AD567A</v>
          </cell>
          <cell r="B1500" t="str">
            <v>HP EML e2400-FC 2G I/F Controller</v>
          </cell>
          <cell r="C1500" t="str">
            <v>KRW</v>
          </cell>
          <cell r="D1500">
            <v>37283110</v>
          </cell>
          <cell r="E1500">
            <v>38839</v>
          </cell>
        </row>
        <row r="1501">
          <cell r="A1501" t="str">
            <v>AD567B</v>
          </cell>
          <cell r="B1501" t="str">
            <v>HP EML e2400-FC 2GBb Controller</v>
          </cell>
          <cell r="C1501" t="str">
            <v>KRW</v>
          </cell>
          <cell r="D1501">
            <v>37283110</v>
          </cell>
          <cell r="E1501">
            <v>38870</v>
          </cell>
        </row>
        <row r="1502">
          <cell r="A1502" t="str">
            <v>AD568A</v>
          </cell>
          <cell r="B1502" t="str">
            <v>HP EML Ultrium 960 FC Drive</v>
          </cell>
          <cell r="C1502" t="str">
            <v>KRW</v>
          </cell>
          <cell r="D1502">
            <v>78177100</v>
          </cell>
          <cell r="E1502">
            <v>38565</v>
          </cell>
        </row>
        <row r="1503">
          <cell r="A1503" t="str">
            <v>AD568B</v>
          </cell>
          <cell r="B1503" t="str">
            <v>HP EML Ultrium 960 FC Drive</v>
          </cell>
          <cell r="C1503" t="str">
            <v>KRW</v>
          </cell>
          <cell r="D1503">
            <v>75390600</v>
          </cell>
          <cell r="E1503">
            <v>38870</v>
          </cell>
        </row>
        <row r="1504">
          <cell r="A1504" t="str">
            <v>AD569A</v>
          </cell>
          <cell r="B1504" t="str">
            <v>HP EML e2400-FC 4G I/F Controller</v>
          </cell>
          <cell r="C1504" t="str">
            <v>KRW</v>
          </cell>
          <cell r="D1504">
            <v>56685670</v>
          </cell>
          <cell r="E1504">
            <v>38734</v>
          </cell>
        </row>
        <row r="1505">
          <cell r="A1505" t="str">
            <v>AD576A</v>
          </cell>
          <cell r="B1505" t="str">
            <v>HP ESL e2400-FC 4G I/F Controller</v>
          </cell>
          <cell r="C1505" t="str">
            <v>KRW</v>
          </cell>
          <cell r="D1505">
            <v>58953280</v>
          </cell>
          <cell r="E1505">
            <v>38733</v>
          </cell>
        </row>
        <row r="1506">
          <cell r="A1506" t="str">
            <v>AD579A</v>
          </cell>
          <cell r="B1506" t="str">
            <v>HP EML Two 5-Slot Magazines</v>
          </cell>
          <cell r="C1506" t="str">
            <v>KRW</v>
          </cell>
          <cell r="D1506">
            <v>3106926</v>
          </cell>
          <cell r="E1506">
            <v>38839</v>
          </cell>
        </row>
        <row r="1507">
          <cell r="A1507" t="str">
            <v>AD595A</v>
          </cell>
          <cell r="B1507" t="str">
            <v>HP ESL E-Series Ultrium 960 FC Tape Driv</v>
          </cell>
          <cell r="C1507" t="str">
            <v>KRW</v>
          </cell>
          <cell r="D1507">
            <v>76223260</v>
          </cell>
          <cell r="E1507">
            <v>38839</v>
          </cell>
        </row>
        <row r="1508">
          <cell r="A1508" t="str">
            <v>AD596A</v>
          </cell>
          <cell r="B1508" t="str">
            <v>HP ESL 9000 Ultrium 960 Tape Drive</v>
          </cell>
          <cell r="C1508" t="str">
            <v>KRW</v>
          </cell>
          <cell r="D1508">
            <v>76223260</v>
          </cell>
          <cell r="E1508">
            <v>38839</v>
          </cell>
        </row>
        <row r="1509">
          <cell r="A1509" t="str">
            <v>AF903A</v>
          </cell>
          <cell r="B1509" t="str">
            <v>HP ESL E-Series Cross Link Expansion Kit</v>
          </cell>
          <cell r="C1509" t="str">
            <v>KRW</v>
          </cell>
          <cell r="D1509">
            <v>41421540</v>
          </cell>
          <cell r="E1509">
            <v>38860</v>
          </cell>
        </row>
        <row r="1510">
          <cell r="A1510" t="str">
            <v>AG104A</v>
          </cell>
          <cell r="B1510" t="str">
            <v>HP EML Base Library</v>
          </cell>
          <cell r="C1510" t="str">
            <v>KRW</v>
          </cell>
          <cell r="D1510">
            <v>153275000</v>
          </cell>
          <cell r="E1510">
            <v>38839</v>
          </cell>
        </row>
        <row r="1511">
          <cell r="A1511" t="str">
            <v>AG104B</v>
          </cell>
          <cell r="B1511" t="str">
            <v>HP EML 103e Base Library</v>
          </cell>
          <cell r="C1511" t="str">
            <v>KRW</v>
          </cell>
          <cell r="D1511">
            <v>153275000</v>
          </cell>
          <cell r="E1511">
            <v>38870</v>
          </cell>
        </row>
        <row r="1512">
          <cell r="A1512" t="str">
            <v>AG112A</v>
          </cell>
          <cell r="B1512" t="str">
            <v>HP EML Assembly and Expansion Module</v>
          </cell>
          <cell r="C1512" t="str">
            <v>KRW</v>
          </cell>
          <cell r="D1512">
            <v>134307800</v>
          </cell>
          <cell r="E1512">
            <v>38839</v>
          </cell>
        </row>
        <row r="1513">
          <cell r="A1513" t="str">
            <v>AG112B</v>
          </cell>
          <cell r="B1513" t="str">
            <v>HP EML 245e Expansion Module</v>
          </cell>
          <cell r="C1513" t="str">
            <v>KRW</v>
          </cell>
          <cell r="D1513">
            <v>118063200</v>
          </cell>
          <cell r="E1513">
            <v>38870</v>
          </cell>
        </row>
        <row r="1514">
          <cell r="A1514" t="str">
            <v>T3663A</v>
          </cell>
          <cell r="B1514" t="str">
            <v>HP EML Command View License</v>
          </cell>
          <cell r="C1514" t="str">
            <v>KRW</v>
          </cell>
          <cell r="D1514">
            <v>43496960</v>
          </cell>
          <cell r="E1514">
            <v>38839</v>
          </cell>
        </row>
        <row r="1515">
          <cell r="A1515" t="str">
            <v>T3664A</v>
          </cell>
          <cell r="B1515" t="str">
            <v>HP EML Secure Manager License</v>
          </cell>
          <cell r="C1515" t="str">
            <v>KRW</v>
          </cell>
          <cell r="D1515">
            <v>43496960</v>
          </cell>
          <cell r="E1515">
            <v>38839</v>
          </cell>
        </row>
        <row r="1517">
          <cell r="A1517" t="str">
            <v>Interface Controllers</v>
          </cell>
        </row>
        <row r="1518">
          <cell r="A1518" t="str">
            <v>AB128A</v>
          </cell>
          <cell r="B1518" t="str">
            <v>OEM E2400-160 Fibre Interface Controller</v>
          </cell>
          <cell r="C1518" t="str">
            <v>KRW</v>
          </cell>
          <cell r="D1518">
            <v>14111000</v>
          </cell>
          <cell r="E1518">
            <v>38113</v>
          </cell>
        </row>
        <row r="1520">
          <cell r="A1520" t="str">
            <v>Low End Interface Controller</v>
          </cell>
        </row>
        <row r="1521">
          <cell r="A1521" t="str">
            <v>AD577A</v>
          </cell>
          <cell r="B1521" t="str">
            <v>HP MSL e1200-320 4Gb I/F Controller</v>
          </cell>
          <cell r="C1521" t="str">
            <v>KRW</v>
          </cell>
          <cell r="D1521">
            <v>32987870</v>
          </cell>
          <cell r="E1521">
            <v>38846</v>
          </cell>
        </row>
        <row r="1522">
          <cell r="A1522" t="str">
            <v>AG314A</v>
          </cell>
          <cell r="B1522" t="str">
            <v>HP N1200-320 4Gb Controller</v>
          </cell>
          <cell r="C1522" t="str">
            <v>KRW</v>
          </cell>
          <cell r="D1522">
            <v>37695710</v>
          </cell>
          <cell r="E1522">
            <v>38870</v>
          </cell>
        </row>
        <row r="1524">
          <cell r="A1524" t="str">
            <v>MSL Accessories</v>
          </cell>
        </row>
        <row r="1525">
          <cell r="A1525" t="str">
            <v>231824-B22</v>
          </cell>
          <cell r="B1525" t="str">
            <v>MSL5000 5U Pass Thru Extender</v>
          </cell>
          <cell r="C1525" t="str">
            <v>KRW</v>
          </cell>
          <cell r="D1525">
            <v>2623413</v>
          </cell>
          <cell r="E1525">
            <v>38839</v>
          </cell>
        </row>
        <row r="1526">
          <cell r="A1526" t="str">
            <v>231824-B23</v>
          </cell>
          <cell r="B1526" t="str">
            <v>MSL5052 Pass Thru Extender, 10U</v>
          </cell>
          <cell r="C1526" t="str">
            <v>KRW</v>
          </cell>
          <cell r="D1526">
            <v>2825939</v>
          </cell>
          <cell r="E1526">
            <v>38839</v>
          </cell>
        </row>
        <row r="1527">
          <cell r="A1527" t="str">
            <v>231894-B21</v>
          </cell>
          <cell r="B1527" t="str">
            <v>MSL5026 Rackmount Kit, Alpha servers</v>
          </cell>
          <cell r="C1527" t="str">
            <v>KRW</v>
          </cell>
          <cell r="D1527">
            <v>2590444</v>
          </cell>
          <cell r="E1527">
            <v>38839</v>
          </cell>
        </row>
        <row r="1528">
          <cell r="A1528" t="str">
            <v>231894-B22</v>
          </cell>
          <cell r="B1528" t="str">
            <v>MSL5026 Rackmount Kit, ProLiant servers</v>
          </cell>
          <cell r="C1528" t="str">
            <v>KRW</v>
          </cell>
          <cell r="D1528">
            <v>1874539</v>
          </cell>
          <cell r="E1528">
            <v>38839</v>
          </cell>
        </row>
        <row r="1529">
          <cell r="A1529" t="str">
            <v>304825-B21</v>
          </cell>
          <cell r="B1529" t="str">
            <v>MSL5000 Universal Pass-thru Mech Kit</v>
          </cell>
          <cell r="C1529" t="str">
            <v>KRW</v>
          </cell>
          <cell r="D1529">
            <v>12792080</v>
          </cell>
          <cell r="E1529">
            <v>38839</v>
          </cell>
        </row>
        <row r="1530">
          <cell r="A1530" t="str">
            <v>304826-B21</v>
          </cell>
          <cell r="B1530" t="str">
            <v>MSL Tape Library Rackmount Kit</v>
          </cell>
          <cell r="C1530" t="str">
            <v>KRW</v>
          </cell>
          <cell r="D1530">
            <v>2590444</v>
          </cell>
          <cell r="E1530">
            <v>38839</v>
          </cell>
        </row>
        <row r="1531">
          <cell r="A1531" t="str">
            <v>AD526A</v>
          </cell>
          <cell r="B1531" t="str">
            <v>HP Europe Power Cord</v>
          </cell>
          <cell r="C1531" t="str">
            <v>KRW</v>
          </cell>
          <cell r="D1531">
            <v>66871</v>
          </cell>
          <cell r="E1531">
            <v>38839</v>
          </cell>
        </row>
        <row r="1532">
          <cell r="A1532" t="str">
            <v>AD527A</v>
          </cell>
          <cell r="B1532" t="str">
            <v>HP Australia Power Cord</v>
          </cell>
          <cell r="C1532" t="str">
            <v>KRW</v>
          </cell>
          <cell r="D1532">
            <v>66871</v>
          </cell>
          <cell r="E1532">
            <v>38839</v>
          </cell>
        </row>
        <row r="1533">
          <cell r="A1533" t="str">
            <v>AD528A</v>
          </cell>
          <cell r="B1533" t="str">
            <v>HP UK Power Cord</v>
          </cell>
          <cell r="C1533" t="str">
            <v>KRW</v>
          </cell>
          <cell r="D1533">
            <v>66871</v>
          </cell>
          <cell r="E1533">
            <v>38839</v>
          </cell>
        </row>
        <row r="1534">
          <cell r="A1534" t="str">
            <v>AD529A</v>
          </cell>
          <cell r="B1534" t="str">
            <v>HP Swiss Power Cord</v>
          </cell>
          <cell r="C1534" t="str">
            <v>KRW</v>
          </cell>
          <cell r="D1534">
            <v>66871</v>
          </cell>
          <cell r="E1534">
            <v>38839</v>
          </cell>
        </row>
        <row r="1535">
          <cell r="A1535" t="str">
            <v>AD530A</v>
          </cell>
          <cell r="B1535" t="str">
            <v>HP Denmark Power Cord</v>
          </cell>
          <cell r="C1535" t="str">
            <v>KRW</v>
          </cell>
          <cell r="D1535">
            <v>66871</v>
          </cell>
          <cell r="E1535">
            <v>38839</v>
          </cell>
        </row>
        <row r="1536">
          <cell r="A1536" t="str">
            <v>AD531A</v>
          </cell>
          <cell r="B1536" t="str">
            <v>HP Japan Power Cord</v>
          </cell>
          <cell r="C1536" t="str">
            <v>KRW</v>
          </cell>
          <cell r="D1536">
            <v>66871</v>
          </cell>
          <cell r="E1536">
            <v>38839</v>
          </cell>
        </row>
        <row r="1537">
          <cell r="A1537" t="str">
            <v>AD532A</v>
          </cell>
          <cell r="B1537" t="str">
            <v>HP S. Africa Power Cord</v>
          </cell>
          <cell r="C1537" t="str">
            <v>KRW</v>
          </cell>
          <cell r="D1537">
            <v>66871</v>
          </cell>
          <cell r="E1537">
            <v>38839</v>
          </cell>
        </row>
        <row r="1538">
          <cell r="A1538" t="str">
            <v>AD533A</v>
          </cell>
          <cell r="B1538" t="str">
            <v>HP China Power Cord</v>
          </cell>
          <cell r="C1538" t="str">
            <v>KRW</v>
          </cell>
          <cell r="D1538">
            <v>66871</v>
          </cell>
          <cell r="E1538">
            <v>38839</v>
          </cell>
        </row>
        <row r="1539">
          <cell r="A1539" t="str">
            <v>AD534A</v>
          </cell>
          <cell r="B1539" t="str">
            <v>HP L Amer Power Cord</v>
          </cell>
          <cell r="C1539" t="str">
            <v>KRW</v>
          </cell>
          <cell r="D1539">
            <v>66871</v>
          </cell>
          <cell r="E1539">
            <v>38839</v>
          </cell>
        </row>
        <row r="1540">
          <cell r="A1540" t="str">
            <v>AD620A</v>
          </cell>
          <cell r="B1540" t="str">
            <v>HP MSL 6000 SDLT Univ Magazine</v>
          </cell>
          <cell r="C1540" t="str">
            <v>KRW</v>
          </cell>
          <cell r="D1540">
            <v>1885021</v>
          </cell>
          <cell r="E1540">
            <v>38839</v>
          </cell>
        </row>
        <row r="1541">
          <cell r="A1541" t="str">
            <v>AD621A</v>
          </cell>
          <cell r="B1541" t="str">
            <v>HP MSL6000 Ultrium Universal Magazine</v>
          </cell>
          <cell r="C1541" t="str">
            <v>KRW</v>
          </cell>
          <cell r="D1541">
            <v>1883959</v>
          </cell>
          <cell r="E1541">
            <v>38839</v>
          </cell>
        </row>
        <row r="1542">
          <cell r="A1542" t="str">
            <v>AD622A</v>
          </cell>
          <cell r="B1542" t="str">
            <v>HP MSL6000 5U Rack to Table Top Kit</v>
          </cell>
          <cell r="C1542" t="str">
            <v>KRW</v>
          </cell>
          <cell r="D1542">
            <v>3296929</v>
          </cell>
          <cell r="E1542">
            <v>38839</v>
          </cell>
        </row>
        <row r="1543">
          <cell r="A1543" t="str">
            <v>AD622B</v>
          </cell>
          <cell r="B1543" t="str">
            <v>HP MSL 6000 5U Rack to Table Top Kit</v>
          </cell>
          <cell r="C1543" t="str">
            <v>KRW</v>
          </cell>
          <cell r="D1543">
            <v>3296929</v>
          </cell>
          <cell r="E1543">
            <v>38846</v>
          </cell>
        </row>
        <row r="1544">
          <cell r="A1544" t="str">
            <v>AD627A</v>
          </cell>
          <cell r="B1544" t="str">
            <v>HP MSL6000 10U Rack to Table Top Kit</v>
          </cell>
          <cell r="C1544" t="str">
            <v>KRW</v>
          </cell>
          <cell r="D1544">
            <v>4709898</v>
          </cell>
          <cell r="E1544">
            <v>38839</v>
          </cell>
        </row>
        <row r="1545">
          <cell r="A1545" t="str">
            <v>AD627B</v>
          </cell>
          <cell r="B1545" t="str">
            <v>HP MSL 6000 10U Rack to Table Top Kit</v>
          </cell>
          <cell r="C1545" t="str">
            <v>KRW</v>
          </cell>
          <cell r="D1545">
            <v>4709898</v>
          </cell>
          <cell r="E1545">
            <v>38846</v>
          </cell>
        </row>
        <row r="1546">
          <cell r="A1546" t="str">
            <v>AG119A</v>
          </cell>
          <cell r="B1546" t="str">
            <v>HP StorageWorks MSL2024 Ult Left Mag Kit</v>
          </cell>
          <cell r="C1546" t="str">
            <v>KRW</v>
          </cell>
          <cell r="D1546">
            <v>1413766</v>
          </cell>
          <cell r="E1546">
            <v>38839</v>
          </cell>
        </row>
        <row r="1547">
          <cell r="A1547" t="str">
            <v>AG120A</v>
          </cell>
          <cell r="B1547" t="str">
            <v>HP MSL 2024/4048 Ultrium Right Mag Kit</v>
          </cell>
          <cell r="C1547" t="str">
            <v>KRW</v>
          </cell>
          <cell r="D1547">
            <v>1295952</v>
          </cell>
          <cell r="E1547">
            <v>38839</v>
          </cell>
        </row>
        <row r="1548">
          <cell r="A1548" t="str">
            <v>AG121A</v>
          </cell>
          <cell r="B1548" t="str">
            <v>HP MSL2024 Rack to Tabletop Convert Kit</v>
          </cell>
          <cell r="C1548" t="str">
            <v>KRW</v>
          </cell>
          <cell r="D1548">
            <v>1885021</v>
          </cell>
          <cell r="E1548">
            <v>38839</v>
          </cell>
        </row>
        <row r="1549">
          <cell r="A1549" t="str">
            <v>AG159A</v>
          </cell>
          <cell r="B1549" t="str">
            <v>HP MSL 5U Pass-Thru Extender Kit</v>
          </cell>
          <cell r="C1549" t="str">
            <v>KRW</v>
          </cell>
          <cell r="D1549">
            <v>2623413</v>
          </cell>
          <cell r="E1549">
            <v>38846</v>
          </cell>
        </row>
        <row r="1550">
          <cell r="A1550" t="str">
            <v>AG160A</v>
          </cell>
          <cell r="B1550" t="str">
            <v>HP MSL 10U Pass-Thru Extender Kit</v>
          </cell>
          <cell r="C1550" t="str">
            <v>KRW</v>
          </cell>
          <cell r="D1550">
            <v>2825939</v>
          </cell>
          <cell r="E1550">
            <v>38846</v>
          </cell>
        </row>
        <row r="1551">
          <cell r="A1551" t="str">
            <v>AG161A</v>
          </cell>
          <cell r="B1551" t="str">
            <v>HP MSL 5U TT to Alpha/HP Rack Conv Kit</v>
          </cell>
          <cell r="C1551" t="str">
            <v>KRW</v>
          </cell>
          <cell r="D1551">
            <v>2590444</v>
          </cell>
          <cell r="E1551">
            <v>38846</v>
          </cell>
        </row>
        <row r="1552">
          <cell r="A1552" t="str">
            <v>AG162A</v>
          </cell>
          <cell r="B1552" t="str">
            <v>HP MSL 5U TT to 10K Rack Convert Kit</v>
          </cell>
          <cell r="C1552" t="str">
            <v>KRW</v>
          </cell>
          <cell r="D1552">
            <v>1874539</v>
          </cell>
          <cell r="E1552">
            <v>38846</v>
          </cell>
        </row>
        <row r="1553">
          <cell r="A1553" t="str">
            <v>AG163A</v>
          </cell>
          <cell r="B1553" t="str">
            <v>HP MSL Universal Pass-Thru Mechanism</v>
          </cell>
          <cell r="C1553" t="str">
            <v>KRW</v>
          </cell>
          <cell r="D1553">
            <v>12792080</v>
          </cell>
          <cell r="E1553">
            <v>38846</v>
          </cell>
        </row>
        <row r="1554">
          <cell r="A1554" t="str">
            <v>AG164A</v>
          </cell>
          <cell r="B1554" t="str">
            <v>HP MSL System/e Rack-mount Kit</v>
          </cell>
          <cell r="C1554" t="str">
            <v>KRW</v>
          </cell>
          <cell r="D1554">
            <v>2590444</v>
          </cell>
          <cell r="E1554">
            <v>38846</v>
          </cell>
        </row>
        <row r="1555">
          <cell r="A1555" t="str">
            <v>AG330A</v>
          </cell>
          <cell r="B1555" t="str">
            <v>HP MSL4048 Ultrium Left Magazine</v>
          </cell>
          <cell r="C1555" t="str">
            <v>KRW</v>
          </cell>
          <cell r="D1555">
            <v>1649394</v>
          </cell>
          <cell r="E1555">
            <v>38839</v>
          </cell>
        </row>
        <row r="1557">
          <cell r="A1557" t="str">
            <v>MSL Drives</v>
          </cell>
        </row>
        <row r="1558">
          <cell r="A1558" t="str">
            <v>293475-B21</v>
          </cell>
          <cell r="B1558" t="str">
            <v>MSL5000 SDLT320 Drive Upgrade Kit</v>
          </cell>
          <cell r="C1558" t="str">
            <v>KRW</v>
          </cell>
          <cell r="D1558">
            <v>33911260</v>
          </cell>
          <cell r="E1558">
            <v>38839</v>
          </cell>
        </row>
        <row r="1559">
          <cell r="A1559" t="str">
            <v>AD589A</v>
          </cell>
          <cell r="B1559" t="str">
            <v>HP MSL6000 SDLT 600 Drive</v>
          </cell>
          <cell r="C1559" t="str">
            <v>KRW</v>
          </cell>
          <cell r="D1559">
            <v>49453930</v>
          </cell>
          <cell r="E1559">
            <v>38839</v>
          </cell>
        </row>
        <row r="1560">
          <cell r="A1560" t="str">
            <v>AD589B</v>
          </cell>
          <cell r="B1560" t="str">
            <v>HP MSL 6000 SDLT 600 Drive</v>
          </cell>
          <cell r="C1560" t="str">
            <v>KRW</v>
          </cell>
          <cell r="D1560">
            <v>49453930</v>
          </cell>
          <cell r="E1560">
            <v>38846</v>
          </cell>
        </row>
        <row r="1561">
          <cell r="A1561" t="str">
            <v>AD605A</v>
          </cell>
          <cell r="B1561" t="str">
            <v>HP MSL6000 Ultrium 460 Drive</v>
          </cell>
          <cell r="C1561" t="str">
            <v>KRW</v>
          </cell>
          <cell r="D1561">
            <v>45497620</v>
          </cell>
          <cell r="E1561">
            <v>38839</v>
          </cell>
        </row>
        <row r="1562">
          <cell r="A1562" t="str">
            <v>AD605B</v>
          </cell>
          <cell r="B1562" t="str">
            <v>HP MSL 6000 Ultrium 460 Drive</v>
          </cell>
          <cell r="C1562" t="str">
            <v>KRW</v>
          </cell>
          <cell r="D1562">
            <v>45497620</v>
          </cell>
          <cell r="E1562">
            <v>38846</v>
          </cell>
        </row>
        <row r="1563">
          <cell r="A1563" t="str">
            <v>AD612A</v>
          </cell>
          <cell r="B1563" t="str">
            <v>HP MSL6000 Ultrium 960 Drive</v>
          </cell>
          <cell r="C1563" t="str">
            <v>KRW</v>
          </cell>
          <cell r="D1563">
            <v>52279870</v>
          </cell>
          <cell r="E1563">
            <v>38839</v>
          </cell>
        </row>
        <row r="1564">
          <cell r="A1564" t="str">
            <v>AD612B</v>
          </cell>
          <cell r="B1564" t="str">
            <v>HP MSL 6000 Ultrium 960 Drive</v>
          </cell>
          <cell r="C1564" t="str">
            <v>KRW</v>
          </cell>
          <cell r="D1564">
            <v>52279870</v>
          </cell>
          <cell r="E1564">
            <v>38846</v>
          </cell>
        </row>
        <row r="1565">
          <cell r="A1565" t="str">
            <v>AG118A</v>
          </cell>
          <cell r="B1565" t="str">
            <v>HP MSL2024/4048 Ultrium 448 Drive Kit</v>
          </cell>
          <cell r="C1565" t="str">
            <v>KRW</v>
          </cell>
          <cell r="D1565">
            <v>23562760</v>
          </cell>
          <cell r="E1565">
            <v>38839</v>
          </cell>
        </row>
        <row r="1566">
          <cell r="A1566" t="str">
            <v>AG327A</v>
          </cell>
          <cell r="B1566" t="str">
            <v>HP MSL 2024/4048 Ultrium 960 Drive Kit</v>
          </cell>
          <cell r="C1566" t="str">
            <v>KRW</v>
          </cell>
          <cell r="D1566">
            <v>44769250</v>
          </cell>
          <cell r="E1566">
            <v>38839</v>
          </cell>
        </row>
        <row r="1568">
          <cell r="A1568" t="str">
            <v>MSL Libraries</v>
          </cell>
        </row>
        <row r="1569">
          <cell r="A1569" t="str">
            <v>AD581B</v>
          </cell>
          <cell r="B1569" t="str">
            <v>HP MSL6026 0 Drive Library</v>
          </cell>
          <cell r="C1569" t="str">
            <v>KRW</v>
          </cell>
          <cell r="D1569">
            <v>26139930</v>
          </cell>
          <cell r="E1569">
            <v>38839</v>
          </cell>
        </row>
        <row r="1570">
          <cell r="A1570" t="str">
            <v>AD581C</v>
          </cell>
          <cell r="B1570" t="str">
            <v>HP MSL6026 0 Drive Library</v>
          </cell>
          <cell r="C1570" t="str">
            <v>KRW</v>
          </cell>
          <cell r="D1570">
            <v>26139930</v>
          </cell>
          <cell r="E1570">
            <v>38846</v>
          </cell>
        </row>
        <row r="1571">
          <cell r="A1571" t="str">
            <v>AD582C</v>
          </cell>
          <cell r="B1571" t="str">
            <v>HP MSL6026 1 SDLT 600 Drive Library</v>
          </cell>
          <cell r="C1571" t="str">
            <v>KRW</v>
          </cell>
          <cell r="D1571">
            <v>60286690</v>
          </cell>
          <cell r="E1571">
            <v>38846</v>
          </cell>
        </row>
        <row r="1572">
          <cell r="A1572" t="str">
            <v>AD583B</v>
          </cell>
          <cell r="B1572" t="str">
            <v>HP MSL6026 2 SDLT 600 Drive Library</v>
          </cell>
          <cell r="C1572" t="str">
            <v>KRW</v>
          </cell>
          <cell r="D1572">
            <v>104088700</v>
          </cell>
          <cell r="E1572">
            <v>38839</v>
          </cell>
        </row>
        <row r="1573">
          <cell r="A1573" t="str">
            <v>AD583C</v>
          </cell>
          <cell r="B1573" t="str">
            <v>HP MSL6026 2 SDLT 600 Drive Library</v>
          </cell>
          <cell r="C1573" t="str">
            <v>KRW</v>
          </cell>
          <cell r="D1573">
            <v>104088700</v>
          </cell>
          <cell r="E1573">
            <v>38846</v>
          </cell>
        </row>
        <row r="1574">
          <cell r="A1574" t="str">
            <v>AD584B</v>
          </cell>
          <cell r="B1574" t="str">
            <v>HP MSL6026 1 SDLT 600 Drive FC Library</v>
          </cell>
          <cell r="C1574" t="str">
            <v>KRW</v>
          </cell>
          <cell r="D1574">
            <v>86191140</v>
          </cell>
          <cell r="E1574">
            <v>38839</v>
          </cell>
        </row>
        <row r="1575">
          <cell r="A1575" t="str">
            <v>AD584C</v>
          </cell>
          <cell r="B1575" t="str">
            <v>HP MSL6026 1 SDLT 600 Drive FC Library</v>
          </cell>
          <cell r="C1575" t="str">
            <v>KRW</v>
          </cell>
          <cell r="D1575">
            <v>86191140</v>
          </cell>
          <cell r="E1575">
            <v>38846</v>
          </cell>
        </row>
        <row r="1576">
          <cell r="A1576" t="str">
            <v>AD585B</v>
          </cell>
          <cell r="B1576" t="str">
            <v>HP MSL6026 2 SDLT 600 Drive FC Library</v>
          </cell>
          <cell r="C1576" t="str">
            <v>KRW</v>
          </cell>
          <cell r="D1576">
            <v>129993200</v>
          </cell>
          <cell r="E1576">
            <v>38839</v>
          </cell>
        </row>
        <row r="1577">
          <cell r="A1577" t="str">
            <v>AD585C</v>
          </cell>
          <cell r="B1577" t="str">
            <v>HP MSL6026 2 SDLT 600 Drive FC Library</v>
          </cell>
          <cell r="C1577" t="str">
            <v>KRW</v>
          </cell>
          <cell r="D1577">
            <v>129993200</v>
          </cell>
          <cell r="E1577">
            <v>38846</v>
          </cell>
        </row>
        <row r="1578">
          <cell r="A1578" t="str">
            <v>AD586A</v>
          </cell>
          <cell r="B1578" t="str">
            <v>HP MSL6052 0 Drive Library</v>
          </cell>
          <cell r="C1578" t="str">
            <v>KRW</v>
          </cell>
          <cell r="D1578">
            <v>75358370</v>
          </cell>
          <cell r="E1578">
            <v>38839</v>
          </cell>
        </row>
        <row r="1579">
          <cell r="A1579" t="str">
            <v>AD586B</v>
          </cell>
          <cell r="B1579" t="str">
            <v>HP MSL6052 0 Drive Library</v>
          </cell>
          <cell r="C1579" t="str">
            <v>KRW</v>
          </cell>
          <cell r="D1579">
            <v>75358370</v>
          </cell>
          <cell r="E1579">
            <v>38846</v>
          </cell>
        </row>
        <row r="1580">
          <cell r="A1580" t="str">
            <v>AD587A</v>
          </cell>
          <cell r="B1580" t="str">
            <v>HP MSL6052 2 SDLT 600 Drive Library</v>
          </cell>
          <cell r="C1580" t="str">
            <v>KRW</v>
          </cell>
          <cell r="D1580">
            <v>164846400</v>
          </cell>
          <cell r="E1580">
            <v>38839</v>
          </cell>
        </row>
        <row r="1581">
          <cell r="A1581" t="str">
            <v>AD587B</v>
          </cell>
          <cell r="B1581" t="str">
            <v>HP MSL6052 2 SDLT 600 Drive Library</v>
          </cell>
          <cell r="C1581" t="str">
            <v>KRW</v>
          </cell>
          <cell r="D1581">
            <v>164846400</v>
          </cell>
          <cell r="E1581">
            <v>38846</v>
          </cell>
        </row>
        <row r="1582">
          <cell r="A1582" t="str">
            <v>AD588A</v>
          </cell>
          <cell r="B1582" t="str">
            <v>HP MSL6052 2 SDLT 600 Drive FC Library</v>
          </cell>
          <cell r="C1582" t="str">
            <v>KRW</v>
          </cell>
          <cell r="D1582">
            <v>190750900</v>
          </cell>
          <cell r="E1582">
            <v>38839</v>
          </cell>
        </row>
        <row r="1583">
          <cell r="A1583" t="str">
            <v>AD588B</v>
          </cell>
          <cell r="B1583" t="str">
            <v>HP MSL6052 2 SDLT 600 Drive FC Library</v>
          </cell>
          <cell r="C1583" t="str">
            <v>KRW</v>
          </cell>
          <cell r="D1583">
            <v>190750900</v>
          </cell>
          <cell r="E1583">
            <v>38846</v>
          </cell>
        </row>
        <row r="1584">
          <cell r="A1584" t="str">
            <v>AD597A</v>
          </cell>
          <cell r="B1584" t="str">
            <v>HP MSL6030 0 Drive Library</v>
          </cell>
          <cell r="C1584" t="str">
            <v>KRW</v>
          </cell>
          <cell r="D1584">
            <v>26139930</v>
          </cell>
          <cell r="E1584">
            <v>38839</v>
          </cell>
        </row>
        <row r="1585">
          <cell r="A1585" t="str">
            <v>AD597B</v>
          </cell>
          <cell r="B1585" t="str">
            <v>HP MSL6030 0 Drive Library</v>
          </cell>
          <cell r="C1585" t="str">
            <v>KRW</v>
          </cell>
          <cell r="D1585">
            <v>26139930</v>
          </cell>
          <cell r="E1585">
            <v>38846</v>
          </cell>
        </row>
        <row r="1586">
          <cell r="A1586" t="str">
            <v>AD598A</v>
          </cell>
          <cell r="B1586" t="str">
            <v>HP MSL6030 1 Ultrium 460 Dr Library</v>
          </cell>
          <cell r="C1586" t="str">
            <v>KRW</v>
          </cell>
          <cell r="D1586">
            <v>55576800</v>
          </cell>
          <cell r="E1586">
            <v>38839</v>
          </cell>
        </row>
        <row r="1587">
          <cell r="A1587" t="str">
            <v>AD598B</v>
          </cell>
          <cell r="B1587" t="str">
            <v>HP MSL6030 1 Ultrium 460 Drive Library</v>
          </cell>
          <cell r="C1587" t="str">
            <v>KRW</v>
          </cell>
          <cell r="D1587">
            <v>55576800</v>
          </cell>
          <cell r="E1587">
            <v>38846</v>
          </cell>
        </row>
        <row r="1588">
          <cell r="A1588" t="str">
            <v>AD599A</v>
          </cell>
          <cell r="B1588" t="str">
            <v>HP MSL6030 2 Ultrium 460 Dr Library</v>
          </cell>
          <cell r="C1588" t="str">
            <v>KRW</v>
          </cell>
          <cell r="D1588">
            <v>85013660</v>
          </cell>
          <cell r="E1588">
            <v>38839</v>
          </cell>
        </row>
        <row r="1589">
          <cell r="A1589" t="str">
            <v>AD599B</v>
          </cell>
          <cell r="B1589" t="str">
            <v>HP MSL6030 2 Ultrium 460 Drive Library</v>
          </cell>
          <cell r="C1589" t="str">
            <v>KRW</v>
          </cell>
          <cell r="D1589">
            <v>85013660</v>
          </cell>
          <cell r="E1589">
            <v>38846</v>
          </cell>
        </row>
        <row r="1590">
          <cell r="A1590" t="str">
            <v>AD600A</v>
          </cell>
          <cell r="B1590" t="str">
            <v>HP MSL6030 1 Ultrium 460 Drv FC Library</v>
          </cell>
          <cell r="C1590" t="str">
            <v>KRW</v>
          </cell>
          <cell r="D1590">
            <v>81481230</v>
          </cell>
          <cell r="E1590">
            <v>38839</v>
          </cell>
        </row>
        <row r="1591">
          <cell r="A1591" t="str">
            <v>AD600B</v>
          </cell>
          <cell r="B1591" t="str">
            <v>HP MSL6030 1 Ultrium 460 Drv FC Library</v>
          </cell>
          <cell r="C1591" t="str">
            <v>KRW</v>
          </cell>
          <cell r="D1591">
            <v>81481230</v>
          </cell>
          <cell r="E1591">
            <v>38846</v>
          </cell>
        </row>
        <row r="1592">
          <cell r="A1592" t="str">
            <v>AD601A</v>
          </cell>
          <cell r="B1592" t="str">
            <v>HP MSL6030 2 Ult 460 Dr FC Tape Library</v>
          </cell>
          <cell r="C1592" t="str">
            <v>KRW</v>
          </cell>
          <cell r="D1592">
            <v>110918100</v>
          </cell>
          <cell r="E1592">
            <v>38839</v>
          </cell>
        </row>
        <row r="1593">
          <cell r="A1593" t="str">
            <v>AD601B</v>
          </cell>
          <cell r="B1593" t="str">
            <v>HP MSL6030 2 Ultrium 460 Drv FC Library</v>
          </cell>
          <cell r="C1593" t="str">
            <v>KRW</v>
          </cell>
          <cell r="D1593">
            <v>110918100</v>
          </cell>
          <cell r="E1593">
            <v>38846</v>
          </cell>
        </row>
        <row r="1594">
          <cell r="A1594" t="str">
            <v>AD602A</v>
          </cell>
          <cell r="B1594" t="str">
            <v>HP MSL6060 0 Dr Tape Library</v>
          </cell>
          <cell r="C1594" t="str">
            <v>KRW</v>
          </cell>
          <cell r="D1594">
            <v>75358370</v>
          </cell>
          <cell r="E1594">
            <v>38839</v>
          </cell>
        </row>
        <row r="1595">
          <cell r="A1595" t="str">
            <v>AD602B</v>
          </cell>
          <cell r="B1595" t="str">
            <v>HP MSL6060 0 Drive Library</v>
          </cell>
          <cell r="C1595" t="str">
            <v>KRW</v>
          </cell>
          <cell r="D1595">
            <v>75358370</v>
          </cell>
          <cell r="E1595">
            <v>38846</v>
          </cell>
        </row>
        <row r="1596">
          <cell r="A1596" t="str">
            <v>AD603A</v>
          </cell>
          <cell r="B1596" t="str">
            <v>HP MSL6060 2 Ult 460 Dr Tape Library</v>
          </cell>
          <cell r="C1596" t="str">
            <v>KRW</v>
          </cell>
          <cell r="D1596">
            <v>134232100</v>
          </cell>
          <cell r="E1596">
            <v>38839</v>
          </cell>
        </row>
        <row r="1597">
          <cell r="A1597" t="str">
            <v>AD603B</v>
          </cell>
          <cell r="B1597" t="str">
            <v>HP MSL6060 2 Ultrium 460 Drive Library</v>
          </cell>
          <cell r="C1597" t="str">
            <v>KRW</v>
          </cell>
          <cell r="D1597">
            <v>134232100</v>
          </cell>
          <cell r="E1597">
            <v>38846</v>
          </cell>
        </row>
        <row r="1598">
          <cell r="A1598" t="str">
            <v>AD604A</v>
          </cell>
          <cell r="B1598" t="str">
            <v>HP MSL6060 2 Ult 460 Dr FC Tape Library</v>
          </cell>
          <cell r="C1598" t="str">
            <v>KRW</v>
          </cell>
          <cell r="D1598">
            <v>160136500</v>
          </cell>
          <cell r="E1598">
            <v>38839</v>
          </cell>
        </row>
        <row r="1599">
          <cell r="A1599" t="str">
            <v>AD604B</v>
          </cell>
          <cell r="B1599" t="str">
            <v>HP MSL6060 2 Ult 460 Dr FC Tape Library</v>
          </cell>
          <cell r="C1599" t="str">
            <v>KRW</v>
          </cell>
          <cell r="D1599">
            <v>160136500</v>
          </cell>
          <cell r="E1599">
            <v>38846</v>
          </cell>
        </row>
        <row r="1600">
          <cell r="A1600" t="str">
            <v>AD606A</v>
          </cell>
          <cell r="B1600" t="str">
            <v>HP MSL6030 1 Ultrium 960 Dr Library</v>
          </cell>
          <cell r="C1600" t="str">
            <v>KRW</v>
          </cell>
          <cell r="D1600">
            <v>71354950</v>
          </cell>
          <cell r="E1600">
            <v>38839</v>
          </cell>
        </row>
        <row r="1601">
          <cell r="A1601" t="str">
            <v>AD606B</v>
          </cell>
          <cell r="B1601" t="str">
            <v>HP MSL6030 1 Ultrium 960 Dr Tape Library</v>
          </cell>
          <cell r="C1601" t="str">
            <v>KRW</v>
          </cell>
          <cell r="D1601">
            <v>71354950</v>
          </cell>
          <cell r="E1601">
            <v>38846</v>
          </cell>
        </row>
        <row r="1602">
          <cell r="A1602" t="str">
            <v>AD607A</v>
          </cell>
          <cell r="B1602" t="str">
            <v>HP MSL6030 2 Ultrium 960 Dr Library</v>
          </cell>
          <cell r="C1602" t="str">
            <v>KRW</v>
          </cell>
          <cell r="D1602">
            <v>116570000</v>
          </cell>
          <cell r="E1602">
            <v>38839</v>
          </cell>
        </row>
        <row r="1603">
          <cell r="A1603" t="str">
            <v>AD607B</v>
          </cell>
          <cell r="B1603" t="str">
            <v>HP MSL6030 2 Ultrium 960 Dr Tape Library</v>
          </cell>
          <cell r="C1603" t="str">
            <v>KRW</v>
          </cell>
          <cell r="D1603">
            <v>116570000</v>
          </cell>
          <cell r="E1603">
            <v>38846</v>
          </cell>
        </row>
        <row r="1604">
          <cell r="A1604" t="str">
            <v>AD608A</v>
          </cell>
          <cell r="B1604" t="str">
            <v>HP MSL6030 1 Ultrium 960 Dr FC Tape Libr</v>
          </cell>
          <cell r="C1604" t="str">
            <v>KRW</v>
          </cell>
          <cell r="D1604">
            <v>97259390</v>
          </cell>
          <cell r="E1604">
            <v>38839</v>
          </cell>
        </row>
        <row r="1605">
          <cell r="A1605" t="str">
            <v>AD608B</v>
          </cell>
          <cell r="B1605" t="str">
            <v>HP MSL6030 1 Ult 960 Dr FC Tape Library</v>
          </cell>
          <cell r="C1605" t="str">
            <v>KRW</v>
          </cell>
          <cell r="D1605">
            <v>97259390</v>
          </cell>
          <cell r="E1605">
            <v>38846</v>
          </cell>
        </row>
        <row r="1606">
          <cell r="A1606" t="str">
            <v>AD609A</v>
          </cell>
          <cell r="B1606" t="str">
            <v>HP MSL6030 2 Ult 960 Dr FC Tape Library</v>
          </cell>
          <cell r="C1606" t="str">
            <v>KRW</v>
          </cell>
          <cell r="D1606">
            <v>142474400</v>
          </cell>
          <cell r="E1606">
            <v>38839</v>
          </cell>
        </row>
        <row r="1607">
          <cell r="A1607" t="str">
            <v>AD609B</v>
          </cell>
          <cell r="B1607" t="str">
            <v>HP MSL6030 2 Ult 960 Dr FC Tape Library</v>
          </cell>
          <cell r="C1607" t="str">
            <v>KRW</v>
          </cell>
          <cell r="D1607">
            <v>142474400</v>
          </cell>
          <cell r="E1607">
            <v>38846</v>
          </cell>
        </row>
        <row r="1608">
          <cell r="A1608" t="str">
            <v>AD610A</v>
          </cell>
          <cell r="B1608" t="str">
            <v>HP MSL6060 2 Ultrium 960 Dr Tape Library</v>
          </cell>
          <cell r="C1608" t="str">
            <v>KRW</v>
          </cell>
          <cell r="D1608">
            <v>165788400</v>
          </cell>
          <cell r="E1608">
            <v>38839</v>
          </cell>
        </row>
        <row r="1609">
          <cell r="A1609" t="str">
            <v>AD610B</v>
          </cell>
          <cell r="B1609" t="str">
            <v>HP MSL6060 2 Ultrium 960 Drive Library</v>
          </cell>
          <cell r="C1609" t="str">
            <v>KRW</v>
          </cell>
          <cell r="D1609">
            <v>165788400</v>
          </cell>
          <cell r="E1609">
            <v>38846</v>
          </cell>
        </row>
        <row r="1610">
          <cell r="A1610" t="str">
            <v>AD611A</v>
          </cell>
          <cell r="B1610" t="str">
            <v>HP MSL6060 2 Ult 960 Dr FC Tape Library</v>
          </cell>
          <cell r="C1610" t="str">
            <v>KRW</v>
          </cell>
          <cell r="D1610">
            <v>191692800</v>
          </cell>
          <cell r="E1610">
            <v>38839</v>
          </cell>
        </row>
        <row r="1611">
          <cell r="A1611" t="str">
            <v>AD611B</v>
          </cell>
          <cell r="B1611" t="str">
            <v>HP MSL6060 2 Ult 960 Dr FC Tape Library</v>
          </cell>
          <cell r="C1611" t="str">
            <v>KRW</v>
          </cell>
          <cell r="D1611">
            <v>191692800</v>
          </cell>
          <cell r="E1611">
            <v>38846</v>
          </cell>
        </row>
        <row r="1612">
          <cell r="A1612" t="str">
            <v>AG115A</v>
          </cell>
          <cell r="B1612" t="str">
            <v>HP MSL2024 1 Ultrium 960 Drive Library</v>
          </cell>
          <cell r="C1612" t="str">
            <v>KRW</v>
          </cell>
          <cell r="D1612">
            <v>50890860</v>
          </cell>
          <cell r="E1612">
            <v>38839</v>
          </cell>
        </row>
        <row r="1613">
          <cell r="A1613" t="str">
            <v>AG116A</v>
          </cell>
          <cell r="B1613" t="str">
            <v>HP MSL2024 1 Ultrium 448 Drive Library</v>
          </cell>
          <cell r="C1613" t="str">
            <v>KRW</v>
          </cell>
          <cell r="D1613">
            <v>41937010</v>
          </cell>
          <cell r="E1613">
            <v>38839</v>
          </cell>
        </row>
        <row r="1614">
          <cell r="A1614" t="str">
            <v>AG117A</v>
          </cell>
          <cell r="B1614" t="str">
            <v>HP MSL2024 2 Ultrium 448 Drive Library</v>
          </cell>
          <cell r="C1614" t="str">
            <v>KRW</v>
          </cell>
          <cell r="D1614">
            <v>61729730</v>
          </cell>
          <cell r="E1614">
            <v>38839</v>
          </cell>
        </row>
        <row r="1615">
          <cell r="A1615" t="str">
            <v>AG320A</v>
          </cell>
          <cell r="B1615" t="str">
            <v>HP MSL4048 1 Ultrium 448 Drive Library</v>
          </cell>
          <cell r="C1615" t="str">
            <v>KRW</v>
          </cell>
          <cell r="D1615">
            <v>53251850</v>
          </cell>
          <cell r="E1615">
            <v>38839</v>
          </cell>
        </row>
        <row r="1616">
          <cell r="A1616" t="str">
            <v>AG321A</v>
          </cell>
          <cell r="B1616" t="str">
            <v>HP MSL4048 2 Ultrium 448 Drive Library</v>
          </cell>
          <cell r="C1616" t="str">
            <v>KRW</v>
          </cell>
          <cell r="D1616">
            <v>76343360</v>
          </cell>
          <cell r="E1616">
            <v>38839</v>
          </cell>
        </row>
        <row r="1617">
          <cell r="A1617" t="str">
            <v>AG322A</v>
          </cell>
          <cell r="B1617" t="str">
            <v>HP MSL4048 1 Ultrium 960 Drive Library</v>
          </cell>
          <cell r="C1617" t="str">
            <v>KRW</v>
          </cell>
          <cell r="D1617">
            <v>64090720</v>
          </cell>
          <cell r="E1617">
            <v>38839</v>
          </cell>
        </row>
        <row r="1618">
          <cell r="A1618" t="str">
            <v>AG323A</v>
          </cell>
          <cell r="B1618" t="str">
            <v>HP MSL4048 2 Ultrium 960 Drive Library</v>
          </cell>
          <cell r="C1618" t="str">
            <v>KRW</v>
          </cell>
          <cell r="D1618">
            <v>89538500</v>
          </cell>
          <cell r="E1618">
            <v>38839</v>
          </cell>
        </row>
        <row r="1620">
          <cell r="A1620" t="str">
            <v>Optical Drives</v>
          </cell>
        </row>
        <row r="1621">
          <cell r="A1621" t="str">
            <v>AA993A</v>
          </cell>
          <cell r="B1621" t="str">
            <v>3800ux or 7100ux Drive Upgrade Kit</v>
          </cell>
          <cell r="C1621" t="str">
            <v>KRW</v>
          </cell>
          <cell r="D1621">
            <v>26005560</v>
          </cell>
          <cell r="E1621">
            <v>38839</v>
          </cell>
        </row>
        <row r="1622">
          <cell r="A1622" t="str">
            <v>AA995A</v>
          </cell>
          <cell r="B1622" t="str">
            <v>600mx Mixed Drive Conversion Kit</v>
          </cell>
          <cell r="C1622" t="str">
            <v>KRW</v>
          </cell>
          <cell r="D1622">
            <v>5201111</v>
          </cell>
          <cell r="E1622">
            <v>38839</v>
          </cell>
        </row>
        <row r="1623">
          <cell r="A1623" t="str">
            <v>AA996A</v>
          </cell>
          <cell r="B1623" t="str">
            <v>1000ux Drive Upgrade Kit</v>
          </cell>
          <cell r="C1623" t="str">
            <v>KRW</v>
          </cell>
          <cell r="D1623">
            <v>47924530</v>
          </cell>
          <cell r="E1623">
            <v>38839</v>
          </cell>
        </row>
        <row r="1624">
          <cell r="A1624" t="str">
            <v>AA998A</v>
          </cell>
          <cell r="B1624" t="str">
            <v>HP StorageWorks 700ux Drive Upgrade Kit</v>
          </cell>
          <cell r="C1624" t="str">
            <v>KRW</v>
          </cell>
          <cell r="D1624">
            <v>13002780</v>
          </cell>
          <cell r="E1624">
            <v>38839</v>
          </cell>
        </row>
        <row r="1626">
          <cell r="A1626" t="str">
            <v>Optical Kits</v>
          </cell>
        </row>
        <row r="1627">
          <cell r="A1627" t="str">
            <v>AA991A</v>
          </cell>
          <cell r="B1627" t="str">
            <v>1200mx or 660ex MO to UDO Conversion Kit</v>
          </cell>
          <cell r="C1627" t="str">
            <v>KRW</v>
          </cell>
          <cell r="D1627">
            <v>90885700</v>
          </cell>
          <cell r="E1627">
            <v>38839</v>
          </cell>
        </row>
        <row r="1628">
          <cell r="A1628" t="str">
            <v>AA992A</v>
          </cell>
          <cell r="B1628" t="str">
            <v>2200mx&amp;1200ex Conv/3800ux Capacity Kit</v>
          </cell>
          <cell r="C1628" t="str">
            <v>KRW</v>
          </cell>
          <cell r="D1628">
            <v>100102800</v>
          </cell>
          <cell r="E1628">
            <v>38839</v>
          </cell>
        </row>
        <row r="1629">
          <cell r="A1629" t="str">
            <v>AA994A</v>
          </cell>
          <cell r="B1629" t="str">
            <v>300mx or 160ex MO to UDO Conversion Kit</v>
          </cell>
          <cell r="C1629" t="str">
            <v>KRW</v>
          </cell>
          <cell r="D1629">
            <v>41980400</v>
          </cell>
          <cell r="E1629">
            <v>38839</v>
          </cell>
        </row>
        <row r="1630">
          <cell r="A1630" t="str">
            <v>AD500A</v>
          </cell>
          <cell r="B1630" t="str">
            <v>HP StorageWorks 700ux to 1100ux Capa Upg</v>
          </cell>
          <cell r="C1630" t="str">
            <v>KRW</v>
          </cell>
          <cell r="D1630">
            <v>14488810</v>
          </cell>
          <cell r="E1630">
            <v>38839</v>
          </cell>
        </row>
        <row r="1631">
          <cell r="A1631" t="str">
            <v>C1154M</v>
          </cell>
          <cell r="B1631" t="str">
            <v>HP 2 Drive Upgrade for 1200mx &amp; 2200mx</v>
          </cell>
          <cell r="C1631" t="str">
            <v>KRW</v>
          </cell>
          <cell r="D1631">
            <v>27111190</v>
          </cell>
          <cell r="E1631">
            <v>38839</v>
          </cell>
        </row>
        <row r="1632">
          <cell r="A1632" t="str">
            <v>C1155M</v>
          </cell>
          <cell r="B1632" t="str">
            <v>HP Upgrade Kit for Model 300mx</v>
          </cell>
          <cell r="C1632" t="str">
            <v>KRW</v>
          </cell>
          <cell r="D1632">
            <v>37957230</v>
          </cell>
          <cell r="E1632">
            <v>38839</v>
          </cell>
        </row>
        <row r="1633">
          <cell r="A1633" t="str">
            <v>C1158M</v>
          </cell>
          <cell r="B1633" t="str">
            <v>HP 4 Drive Upgrade for 6 Dr Model 2200mx</v>
          </cell>
          <cell r="C1633" t="str">
            <v>KRW</v>
          </cell>
          <cell r="D1633">
            <v>51569480</v>
          </cell>
          <cell r="E1633">
            <v>38839</v>
          </cell>
        </row>
        <row r="1634">
          <cell r="A1634" t="str">
            <v>C1159M</v>
          </cell>
          <cell r="B1634" t="str">
            <v>HP Capacity Upgrade Kit for Model 1200mx</v>
          </cell>
          <cell r="C1634" t="str">
            <v>KRW</v>
          </cell>
          <cell r="D1634">
            <v>99899980</v>
          </cell>
          <cell r="E1634">
            <v>38839</v>
          </cell>
        </row>
        <row r="1635">
          <cell r="A1635" t="str">
            <v>C5130M</v>
          </cell>
          <cell r="B1635" t="str">
            <v>HP 1 Drive Kit for 24 Slot Jukebox</v>
          </cell>
          <cell r="C1635" t="str">
            <v>KRW</v>
          </cell>
          <cell r="D1635">
            <v>13553640</v>
          </cell>
          <cell r="E1635">
            <v>38839</v>
          </cell>
        </row>
        <row r="1636">
          <cell r="A1636" t="str">
            <v>C5131M</v>
          </cell>
          <cell r="B1636" t="str">
            <v>HP 80fx and 160ex 2 Drive Conversion Kit</v>
          </cell>
          <cell r="C1636" t="str">
            <v>KRW</v>
          </cell>
          <cell r="D1636">
            <v>27111190</v>
          </cell>
          <cell r="E1636">
            <v>38839</v>
          </cell>
        </row>
        <row r="1637">
          <cell r="A1637" t="str">
            <v>C5132M</v>
          </cell>
          <cell r="B1637" t="str">
            <v>HP Drive Conversion Kit for Model 160fx</v>
          </cell>
          <cell r="C1637" t="str">
            <v>KRW</v>
          </cell>
          <cell r="D1637">
            <v>51569480</v>
          </cell>
          <cell r="E1637">
            <v>38839</v>
          </cell>
        </row>
        <row r="1638">
          <cell r="A1638" t="str">
            <v>C5133M</v>
          </cell>
          <cell r="B1638" t="str">
            <v>HP Drive Conversion Kit for Model 200fx</v>
          </cell>
          <cell r="C1638" t="str">
            <v>KRW</v>
          </cell>
          <cell r="D1638">
            <v>27111190</v>
          </cell>
          <cell r="E1638">
            <v>38839</v>
          </cell>
        </row>
        <row r="1639">
          <cell r="A1639" t="str">
            <v>C5138M</v>
          </cell>
          <cell r="B1639" t="str">
            <v>HP 4 Dr Conversion Kit for 330fx/600ex</v>
          </cell>
          <cell r="C1639" t="str">
            <v>KRW</v>
          </cell>
          <cell r="D1639">
            <v>51569480</v>
          </cell>
          <cell r="E1639">
            <v>38839</v>
          </cell>
        </row>
        <row r="1640">
          <cell r="A1640" t="str">
            <v>C5139M</v>
          </cell>
          <cell r="B1640" t="str">
            <v>HP 4 Dr Conversion Kit for Model 600fx</v>
          </cell>
          <cell r="C1640" t="str">
            <v>KRW</v>
          </cell>
          <cell r="D1640">
            <v>51569480</v>
          </cell>
          <cell r="E1640">
            <v>38839</v>
          </cell>
        </row>
        <row r="1641">
          <cell r="A1641" t="str">
            <v>C5187M</v>
          </cell>
          <cell r="B1641" t="str">
            <v>HP 4 Dr Conversion Kit for Model 320ex</v>
          </cell>
          <cell r="C1641" t="str">
            <v>KRW</v>
          </cell>
          <cell r="D1641">
            <v>51569480</v>
          </cell>
          <cell r="E1641">
            <v>38839</v>
          </cell>
        </row>
        <row r="1642">
          <cell r="A1642" t="str">
            <v>C5188M</v>
          </cell>
          <cell r="B1642" t="str">
            <v>HP Dr Conversion Kit for Model 400ex</v>
          </cell>
          <cell r="C1642" t="str">
            <v>KRW</v>
          </cell>
          <cell r="D1642">
            <v>27111190</v>
          </cell>
          <cell r="E1642">
            <v>38839</v>
          </cell>
        </row>
        <row r="1643">
          <cell r="A1643" t="str">
            <v>C5189M</v>
          </cell>
          <cell r="B1643" t="str">
            <v>HP 4 Dr Conversion Kit for Model 1200ex</v>
          </cell>
          <cell r="C1643" t="str">
            <v>KRW</v>
          </cell>
          <cell r="D1643">
            <v>51569480</v>
          </cell>
          <cell r="E1643">
            <v>38839</v>
          </cell>
        </row>
        <row r="1645">
          <cell r="A1645" t="str">
            <v>Rackmount Products</v>
          </cell>
        </row>
        <row r="1646">
          <cell r="A1646" t="str">
            <v>274338-B22</v>
          </cell>
          <cell r="B1646" t="str">
            <v>HP StorageWorks 3U RackMount Kit</v>
          </cell>
          <cell r="C1646" t="str">
            <v>KRW</v>
          </cell>
          <cell r="D1646">
            <v>2133168</v>
          </cell>
          <cell r="E1646">
            <v>38839</v>
          </cell>
        </row>
        <row r="1647">
          <cell r="A1647" t="str">
            <v>A7445B</v>
          </cell>
          <cell r="B1647" t="str">
            <v>HP StorageWorks 1U RackMount Kit</v>
          </cell>
          <cell r="C1647" t="str">
            <v>KRW</v>
          </cell>
          <cell r="D1647">
            <v>1705680</v>
          </cell>
          <cell r="E1647">
            <v>38839</v>
          </cell>
        </row>
        <row r="1648">
          <cell r="A1648" t="str">
            <v>A8007A</v>
          </cell>
          <cell r="B1648" t="str">
            <v>HP StorageWorks 1U USB Rack Mount Kit</v>
          </cell>
          <cell r="C1648" t="str">
            <v>KRW</v>
          </cell>
          <cell r="D1648">
            <v>1491935</v>
          </cell>
          <cell r="E1648">
            <v>38839</v>
          </cell>
        </row>
        <row r="1650">
          <cell r="A1650" t="str">
            <v>SDLT DRIVES</v>
          </cell>
        </row>
        <row r="1651">
          <cell r="A1651" t="str">
            <v>257319-B21</v>
          </cell>
          <cell r="B1651" t="str">
            <v>HP SDLT 320 Internal Drive</v>
          </cell>
          <cell r="C1651" t="str">
            <v>KRW</v>
          </cell>
          <cell r="D1651">
            <v>14744080</v>
          </cell>
          <cell r="E1651">
            <v>38839</v>
          </cell>
        </row>
        <row r="1652">
          <cell r="A1652" t="str">
            <v>257319-B31</v>
          </cell>
          <cell r="B1652" t="str">
            <v>HP SDLT 160/320 GB Intl External Drive</v>
          </cell>
          <cell r="C1652" t="str">
            <v>KRW</v>
          </cell>
          <cell r="D1652">
            <v>17095270</v>
          </cell>
          <cell r="E1652">
            <v>38839</v>
          </cell>
        </row>
        <row r="1653">
          <cell r="A1653" t="str">
            <v>A7518B</v>
          </cell>
          <cell r="B1653" t="str">
            <v>HP SDLT 600 Internal WW Tape Drive</v>
          </cell>
          <cell r="C1653" t="str">
            <v>KRW</v>
          </cell>
          <cell r="D1653">
            <v>21045670</v>
          </cell>
          <cell r="E1653">
            <v>38839</v>
          </cell>
        </row>
        <row r="1654">
          <cell r="A1654" t="str">
            <v>A7520B</v>
          </cell>
          <cell r="B1654" t="str">
            <v>HP SDLT 600 External Int Tape Drive</v>
          </cell>
          <cell r="C1654" t="str">
            <v>KRW</v>
          </cell>
          <cell r="D1654">
            <v>22450280</v>
          </cell>
          <cell r="E1654">
            <v>38839</v>
          </cell>
        </row>
        <row r="1656">
          <cell r="A1656" t="str">
            <v>Subsystems Accessories</v>
          </cell>
        </row>
        <row r="1657">
          <cell r="A1657" t="str">
            <v>C7496B</v>
          </cell>
          <cell r="B1657" t="str">
            <v>HP Tape Array 5300 Power Supply Fan Kit</v>
          </cell>
          <cell r="C1657" t="str">
            <v>KRW</v>
          </cell>
          <cell r="D1657">
            <v>1246356</v>
          </cell>
          <cell r="E1657">
            <v>38839</v>
          </cell>
        </row>
        <row r="1659">
          <cell r="A1659" t="str">
            <v>Tape Arrays</v>
          </cell>
        </row>
        <row r="1660">
          <cell r="A1660" t="str">
            <v>C7508B</v>
          </cell>
          <cell r="B1660" t="str">
            <v>HP Tape Array 5300 Field Rack</v>
          </cell>
          <cell r="C1660" t="str">
            <v>KRW</v>
          </cell>
          <cell r="D1660">
            <v>2848257</v>
          </cell>
          <cell r="E1660">
            <v>38839</v>
          </cell>
        </row>
        <row r="1661">
          <cell r="A1661" t="str">
            <v>C7508BZ</v>
          </cell>
          <cell r="B1661" t="str">
            <v>HP Tape Array 5300 Factory Rack</v>
          </cell>
          <cell r="C1661" t="str">
            <v>KRW</v>
          </cell>
          <cell r="D1661">
            <v>4082892</v>
          </cell>
          <cell r="E1661">
            <v>38839</v>
          </cell>
        </row>
        <row r="1663">
          <cell r="A1663" t="str">
            <v>Tape Drives Accessories</v>
          </cell>
        </row>
        <row r="1664">
          <cell r="A1664" t="str">
            <v>168048-B21</v>
          </cell>
          <cell r="B1664" t="str">
            <v>HD-VHD SCSI Cables for 3U RM</v>
          </cell>
          <cell r="C1664" t="str">
            <v>KRW</v>
          </cell>
          <cell r="D1664">
            <v>846427</v>
          </cell>
          <cell r="E1664">
            <v>38839</v>
          </cell>
        </row>
        <row r="1665">
          <cell r="A1665" t="str">
            <v>242381-B21</v>
          </cell>
          <cell r="B1665" t="str">
            <v>HP HD-HD SCSI Cables for 3U Tape Drives</v>
          </cell>
          <cell r="C1665" t="str">
            <v>KRW</v>
          </cell>
          <cell r="D1665">
            <v>1021698</v>
          </cell>
          <cell r="E1665">
            <v>38839</v>
          </cell>
        </row>
        <row r="1666">
          <cell r="A1666" t="str">
            <v>280571-001</v>
          </cell>
          <cell r="B1666" t="str">
            <v>HP Alpha Rail Kit for 3U Rackmount</v>
          </cell>
          <cell r="C1666" t="str">
            <v>KRW</v>
          </cell>
          <cell r="D1666">
            <v>765205</v>
          </cell>
          <cell r="E1666">
            <v>38839</v>
          </cell>
        </row>
        <row r="1667">
          <cell r="A1667" t="str">
            <v>344257-B21</v>
          </cell>
          <cell r="B1667" t="str">
            <v>HP Fan Kit for Full-Ht Tape Drive</v>
          </cell>
          <cell r="C1667" t="str">
            <v>KRW</v>
          </cell>
          <cell r="D1667">
            <v>133513</v>
          </cell>
          <cell r="E1667">
            <v>38750</v>
          </cell>
        </row>
        <row r="1668">
          <cell r="A1668" t="str">
            <v>35470-90400</v>
          </cell>
          <cell r="B1668" t="str">
            <v>HP 3.5" DDS-3 Blk Front Panels (40) Kit</v>
          </cell>
          <cell r="C1668" t="str">
            <v>KRW</v>
          </cell>
          <cell r="D1668">
            <v>404028</v>
          </cell>
          <cell r="E1668">
            <v>38113</v>
          </cell>
        </row>
        <row r="1669">
          <cell r="A1669" t="str">
            <v>AE333A</v>
          </cell>
          <cell r="B1669" t="str">
            <v>HP Fan Kit Full Height Tape Drive</v>
          </cell>
          <cell r="C1669" t="str">
            <v>KRW</v>
          </cell>
          <cell r="D1669">
            <v>128247</v>
          </cell>
          <cell r="E1669">
            <v>38839</v>
          </cell>
        </row>
        <row r="1670">
          <cell r="A1670" t="str">
            <v>DW063B</v>
          </cell>
          <cell r="B1670" t="str">
            <v>HP Ultra 320 SCSI Cable Kit</v>
          </cell>
          <cell r="C1670" t="str">
            <v>KRW</v>
          </cell>
          <cell r="D1670">
            <v>294967</v>
          </cell>
          <cell r="E1670">
            <v>38839</v>
          </cell>
        </row>
        <row r="1672">
          <cell r="A1672" t="str">
            <v>ULTRIUM DRIVES</v>
          </cell>
        </row>
        <row r="1673">
          <cell r="A1673" t="str">
            <v>350546-B22</v>
          </cell>
          <cell r="B1673" t="str">
            <v>HP Ultrium 460 3U Rack 1 Drive</v>
          </cell>
          <cell r="C1673" t="str">
            <v>KRW</v>
          </cell>
          <cell r="D1673">
            <v>16667780</v>
          </cell>
          <cell r="E1673">
            <v>38860</v>
          </cell>
        </row>
        <row r="1674">
          <cell r="A1674" t="str">
            <v>DW016A</v>
          </cell>
          <cell r="B1674" t="str">
            <v>HP Ultrium 448 Internal Tape Drive</v>
          </cell>
          <cell r="C1674" t="str">
            <v>KRW</v>
          </cell>
          <cell r="D1674">
            <v>9359354</v>
          </cell>
          <cell r="E1674">
            <v>38839</v>
          </cell>
        </row>
        <row r="1675">
          <cell r="A1675" t="str">
            <v>DW017B</v>
          </cell>
          <cell r="B1675" t="str">
            <v>HP Ultrium 448 External Tape Drive</v>
          </cell>
          <cell r="C1675" t="str">
            <v>KRW</v>
          </cell>
          <cell r="D1675">
            <v>10295760</v>
          </cell>
          <cell r="E1675">
            <v>38839</v>
          </cell>
        </row>
        <row r="1676">
          <cell r="A1676" t="str">
            <v>DW019A</v>
          </cell>
          <cell r="B1676" t="str">
            <v>HP Ultrium 448 Array Module</v>
          </cell>
          <cell r="C1676" t="str">
            <v>KRW</v>
          </cell>
          <cell r="D1676">
            <v>9359965</v>
          </cell>
          <cell r="E1676">
            <v>38839</v>
          </cell>
        </row>
        <row r="1677">
          <cell r="A1677" t="str">
            <v>DW028A</v>
          </cell>
          <cell r="B1677" t="str">
            <v>HP Ultrium 448 in 1U Rack (1 drive)</v>
          </cell>
          <cell r="C1677" t="str">
            <v>KRW</v>
          </cell>
          <cell r="D1677">
            <v>11527490</v>
          </cell>
          <cell r="E1677">
            <v>38688</v>
          </cell>
        </row>
        <row r="1678">
          <cell r="A1678" t="str">
            <v>DW028B</v>
          </cell>
          <cell r="B1678" t="str">
            <v>HP Ultrium 448 in 1U Rack</v>
          </cell>
          <cell r="C1678" t="str">
            <v>KRW</v>
          </cell>
          <cell r="D1678">
            <v>10529960</v>
          </cell>
          <cell r="E1678">
            <v>38839</v>
          </cell>
        </row>
        <row r="1679">
          <cell r="A1679" t="str">
            <v>DW064A</v>
          </cell>
          <cell r="B1679" t="str">
            <v>HP Ultrium 232 Internal Tape Drive</v>
          </cell>
          <cell r="C1679" t="str">
            <v>KRW</v>
          </cell>
          <cell r="D1679">
            <v>7690520</v>
          </cell>
          <cell r="E1679">
            <v>38839</v>
          </cell>
        </row>
        <row r="1680">
          <cell r="A1680" t="str">
            <v>DW065B</v>
          </cell>
          <cell r="B1680" t="str">
            <v>HP Ultrium 232 External Tape Drive</v>
          </cell>
          <cell r="C1680" t="str">
            <v>KRW</v>
          </cell>
          <cell r="D1680">
            <v>8891152</v>
          </cell>
          <cell r="E1680">
            <v>38839</v>
          </cell>
        </row>
        <row r="1681">
          <cell r="A1681" t="str">
            <v>DW066A</v>
          </cell>
          <cell r="B1681" t="str">
            <v>HP Ultrium 232 Trade-Ready Tape Drive</v>
          </cell>
          <cell r="C1681" t="str">
            <v>KRW</v>
          </cell>
          <cell r="D1681">
            <v>6672792</v>
          </cell>
          <cell r="E1681">
            <v>38839</v>
          </cell>
        </row>
        <row r="1682">
          <cell r="A1682" t="str">
            <v>Q1512C</v>
          </cell>
          <cell r="B1682" t="str">
            <v>HP Ultrium 460 Array Module</v>
          </cell>
          <cell r="C1682" t="str">
            <v>KRW</v>
          </cell>
          <cell r="D1682">
            <v>15038330</v>
          </cell>
          <cell r="E1682">
            <v>38860</v>
          </cell>
        </row>
        <row r="1683">
          <cell r="A1683" t="str">
            <v>Q1518B</v>
          </cell>
          <cell r="B1683" t="str">
            <v>HP Ultrium 460 Internal Tape Drive</v>
          </cell>
          <cell r="C1683" t="str">
            <v>KRW</v>
          </cell>
          <cell r="D1683">
            <v>14744080</v>
          </cell>
          <cell r="E1683">
            <v>38860</v>
          </cell>
        </row>
        <row r="1684">
          <cell r="A1684" t="str">
            <v>Q1520B</v>
          </cell>
          <cell r="B1684" t="str">
            <v>HP Ultrium 460 External Tape Drive</v>
          </cell>
          <cell r="C1684" t="str">
            <v>KRW</v>
          </cell>
          <cell r="D1684">
            <v>16026550</v>
          </cell>
          <cell r="E1684">
            <v>38860</v>
          </cell>
        </row>
        <row r="1685">
          <cell r="A1685" t="str">
            <v>Q1538A</v>
          </cell>
          <cell r="B1685" t="str">
            <v>HP Ultrium 960 Internal Tape Drive</v>
          </cell>
          <cell r="C1685" t="str">
            <v>KRW</v>
          </cell>
          <cell r="D1685">
            <v>19191590</v>
          </cell>
          <cell r="E1685">
            <v>38839</v>
          </cell>
        </row>
        <row r="1686">
          <cell r="A1686" t="str">
            <v>Q1539B</v>
          </cell>
          <cell r="B1686" t="str">
            <v>HP Ultrium 960 External Tape Drive</v>
          </cell>
          <cell r="C1686" t="str">
            <v>KRW</v>
          </cell>
          <cell r="D1686">
            <v>20128000</v>
          </cell>
          <cell r="E1686">
            <v>38839</v>
          </cell>
        </row>
        <row r="1687">
          <cell r="A1687" t="str">
            <v>Q1540A</v>
          </cell>
          <cell r="B1687" t="str">
            <v>HP Ultrium 960 Array Module</v>
          </cell>
          <cell r="C1687" t="str">
            <v>KRW</v>
          </cell>
          <cell r="D1687">
            <v>18316870</v>
          </cell>
          <cell r="E1687">
            <v>38839</v>
          </cell>
        </row>
        <row r="1688">
          <cell r="A1688" t="str">
            <v>Q1595B</v>
          </cell>
          <cell r="B1688" t="str">
            <v>HP Ultrium 960 in 3U Rack 1 Drive</v>
          </cell>
          <cell r="C1688" t="str">
            <v>KRW</v>
          </cell>
          <cell r="D1688">
            <v>22209560</v>
          </cell>
          <cell r="E1688">
            <v>38839</v>
          </cell>
        </row>
        <row r="1690">
          <cell r="A1690" t="str">
            <v>Virtual Libraries</v>
          </cell>
        </row>
        <row r="1691">
          <cell r="A1691" t="str">
            <v>AG124A</v>
          </cell>
          <cell r="B1691" t="str">
            <v>HP 1002i 2TB Virtual Library System</v>
          </cell>
          <cell r="C1691" t="str">
            <v>KRW</v>
          </cell>
          <cell r="D1691">
            <v>28741860</v>
          </cell>
          <cell r="E1691">
            <v>38860</v>
          </cell>
        </row>
        <row r="1693">
          <cell r="A1693" t="str">
            <v>Virtual Library Systems</v>
          </cell>
        </row>
        <row r="1694">
          <cell r="A1694" t="str">
            <v>AF728A</v>
          </cell>
          <cell r="B1694" t="str">
            <v>HP 6105 Virtual Library System</v>
          </cell>
          <cell r="C1694" t="str">
            <v>KRW</v>
          </cell>
          <cell r="D1694">
            <v>137149400</v>
          </cell>
          <cell r="E1694">
            <v>38839</v>
          </cell>
        </row>
        <row r="1695">
          <cell r="A1695" t="str">
            <v>AF729A</v>
          </cell>
          <cell r="B1695" t="str">
            <v>HP 6510 Virtual Library System</v>
          </cell>
          <cell r="C1695" t="str">
            <v>KRW</v>
          </cell>
          <cell r="D1695">
            <v>269529800</v>
          </cell>
          <cell r="E1695">
            <v>38839</v>
          </cell>
        </row>
        <row r="1696">
          <cell r="A1696" t="str">
            <v>AF730A</v>
          </cell>
          <cell r="B1696" t="str">
            <v>HP 6000 Virtual Lib Sys 2.5Tb Cap Bundle</v>
          </cell>
          <cell r="C1696" t="str">
            <v>KRW</v>
          </cell>
          <cell r="D1696">
            <v>106131400</v>
          </cell>
          <cell r="E1696">
            <v>38839</v>
          </cell>
        </row>
        <row r="1697">
          <cell r="A1697" t="str">
            <v>AG051A</v>
          </cell>
          <cell r="B1697" t="str">
            <v>HP 6840 Virtual Library System</v>
          </cell>
          <cell r="C1697" t="str">
            <v>KRW</v>
          </cell>
          <cell r="D1697">
            <v>541943600</v>
          </cell>
          <cell r="E1697">
            <v>38839</v>
          </cell>
        </row>
        <row r="1698">
          <cell r="A1698" t="str">
            <v>AG167A</v>
          </cell>
          <cell r="B1698" t="str">
            <v>HP 6109 Virtual Library System</v>
          </cell>
          <cell r="C1698" t="str">
            <v>KRW</v>
          </cell>
          <cell r="D1698">
            <v>230586100</v>
          </cell>
          <cell r="E1698">
            <v>38755</v>
          </cell>
        </row>
        <row r="1699">
          <cell r="A1699" t="str">
            <v>AG168A</v>
          </cell>
          <cell r="B1699" t="str">
            <v>HP 6518 Virtual Library System</v>
          </cell>
          <cell r="C1699" t="str">
            <v>KRW</v>
          </cell>
          <cell r="D1699">
            <v>426829600</v>
          </cell>
          <cell r="E1699">
            <v>38755</v>
          </cell>
        </row>
        <row r="1700">
          <cell r="A1700" t="str">
            <v>AG169A</v>
          </cell>
          <cell r="B1700" t="str">
            <v>HP 6870 Virtual Library System</v>
          </cell>
          <cell r="C1700" t="str">
            <v>KRW</v>
          </cell>
          <cell r="D1700">
            <v>932156500</v>
          </cell>
          <cell r="E1700">
            <v>38755</v>
          </cell>
        </row>
        <row r="1701">
          <cell r="A1701" t="str">
            <v>AG170A</v>
          </cell>
          <cell r="B1701" t="str">
            <v>HP 6100 Virtual Library System</v>
          </cell>
          <cell r="C1701" t="str">
            <v>KRW</v>
          </cell>
          <cell r="D1701">
            <v>161900900</v>
          </cell>
          <cell r="E1701">
            <v>38755</v>
          </cell>
        </row>
        <row r="1702">
          <cell r="A1702" t="str">
            <v>T4259A</v>
          </cell>
          <cell r="B1702" t="str">
            <v>HP 6000 Virtual Library System Cap LTU</v>
          </cell>
          <cell r="C1702" t="str">
            <v>KRW</v>
          </cell>
          <cell r="D1702">
            <v>75080390</v>
          </cell>
          <cell r="E1702">
            <v>38839</v>
          </cell>
        </row>
        <row r="1704">
          <cell r="A1704" t="str">
            <v>Online Enterprise Virtual Arrays Options</v>
          </cell>
        </row>
        <row r="1705">
          <cell r="A1705" t="str">
            <v>EVA3000</v>
          </cell>
        </row>
        <row r="1706">
          <cell r="A1706" t="str">
            <v>293357-B21</v>
          </cell>
          <cell r="B1706" t="str">
            <v>FC Cbl Routing Spo ALL</v>
          </cell>
          <cell r="C1706" t="str">
            <v>KRW</v>
          </cell>
          <cell r="D1706">
            <v>2442792</v>
          </cell>
          <cell r="E1706">
            <v>38839</v>
          </cell>
        </row>
        <row r="1707">
          <cell r="A1707" t="str">
            <v>293358-B21</v>
          </cell>
          <cell r="B1707" t="str">
            <v>Rail-to-Rail FC Cb ALL</v>
          </cell>
          <cell r="C1707" t="str">
            <v>KRW</v>
          </cell>
          <cell r="D1707">
            <v>946582</v>
          </cell>
          <cell r="E1707">
            <v>38839</v>
          </cell>
        </row>
        <row r="1708">
          <cell r="A1708" t="str">
            <v>293359-B21</v>
          </cell>
          <cell r="B1708" t="str">
            <v>Side-Rail FC Cable ALL</v>
          </cell>
          <cell r="C1708" t="str">
            <v>KRW</v>
          </cell>
          <cell r="D1708">
            <v>1215289</v>
          </cell>
          <cell r="E1708">
            <v>38839</v>
          </cell>
        </row>
        <row r="1709">
          <cell r="A1709" t="str">
            <v>324394-B21</v>
          </cell>
          <cell r="B1709" t="str">
            <v>Cable FC Copper SFP 2m ALL</v>
          </cell>
          <cell r="C1709" t="str">
            <v>KRW</v>
          </cell>
          <cell r="D1709">
            <v>625965</v>
          </cell>
          <cell r="E1709">
            <v>38839</v>
          </cell>
        </row>
        <row r="1710">
          <cell r="A1710" t="str">
            <v>325584-888</v>
          </cell>
          <cell r="B1710" t="str">
            <v>EVA3K CTO Flag Storage</v>
          </cell>
          <cell r="C1710" t="str">
            <v>KRW</v>
          </cell>
          <cell r="D1710">
            <v>3053</v>
          </cell>
          <cell r="E1710">
            <v>38839</v>
          </cell>
        </row>
        <row r="1711">
          <cell r="A1711" t="str">
            <v>338042-B21</v>
          </cell>
          <cell r="B1711" t="str">
            <v>42U EVA cab 60Hz ALL</v>
          </cell>
          <cell r="C1711" t="str">
            <v>KRW</v>
          </cell>
          <cell r="D1711">
            <v>19267520</v>
          </cell>
          <cell r="E1711">
            <v>38839</v>
          </cell>
        </row>
        <row r="1712">
          <cell r="A1712" t="str">
            <v>338043-B21</v>
          </cell>
          <cell r="B1712" t="str">
            <v>42U EVA cab 50Hz ALL</v>
          </cell>
          <cell r="C1712" t="str">
            <v>KRW</v>
          </cell>
          <cell r="D1712">
            <v>19267520</v>
          </cell>
          <cell r="E1712">
            <v>38839</v>
          </cell>
        </row>
        <row r="1713">
          <cell r="A1713" t="str">
            <v>338044-B21</v>
          </cell>
          <cell r="B1713" t="str">
            <v>36U EVA cab 60Hz ALL</v>
          </cell>
          <cell r="C1713" t="str">
            <v>KRW</v>
          </cell>
          <cell r="D1713">
            <v>18458350</v>
          </cell>
          <cell r="E1713">
            <v>38839</v>
          </cell>
        </row>
        <row r="1714">
          <cell r="A1714" t="str">
            <v>338045-B21</v>
          </cell>
          <cell r="B1714" t="str">
            <v>36U EVA cab 50Hz ALL</v>
          </cell>
          <cell r="C1714" t="str">
            <v>KRW</v>
          </cell>
          <cell r="D1714">
            <v>18458350</v>
          </cell>
          <cell r="E1714">
            <v>38839</v>
          </cell>
        </row>
        <row r="1715">
          <cell r="A1715" t="str">
            <v>338046-B21</v>
          </cell>
          <cell r="B1715" t="str">
            <v>22U EVA cab 60Hz ALL</v>
          </cell>
          <cell r="C1715" t="str">
            <v>KRW</v>
          </cell>
          <cell r="D1715">
            <v>17908720</v>
          </cell>
          <cell r="E1715">
            <v>38839</v>
          </cell>
        </row>
        <row r="1716">
          <cell r="A1716" t="str">
            <v>338047-B21</v>
          </cell>
          <cell r="B1716" t="str">
            <v>22U EVA cab 50Hz ALL</v>
          </cell>
          <cell r="C1716" t="str">
            <v>KRW</v>
          </cell>
          <cell r="D1716">
            <v>17908720</v>
          </cell>
          <cell r="E1716">
            <v>38839</v>
          </cell>
        </row>
        <row r="1717">
          <cell r="A1717" t="str">
            <v>345438-B21</v>
          </cell>
          <cell r="B1717" t="str">
            <v>EVA3000 Cntrlr accessory kit</v>
          </cell>
          <cell r="C1717" t="str">
            <v>KRW</v>
          </cell>
          <cell r="D1717">
            <v>4366491</v>
          </cell>
          <cell r="E1717">
            <v>38839</v>
          </cell>
        </row>
        <row r="1718">
          <cell r="A1718" t="str">
            <v>AD525A</v>
          </cell>
          <cell r="B1718" t="str">
            <v>EVA 4000/6000 Controller Pair, Field Int</v>
          </cell>
          <cell r="C1718" t="str">
            <v>KRW</v>
          </cell>
          <cell r="D1718">
            <v>147328400</v>
          </cell>
          <cell r="E1718">
            <v>38750</v>
          </cell>
        </row>
        <row r="1719">
          <cell r="A1719" t="str">
            <v>AD525B</v>
          </cell>
          <cell r="B1719" t="str">
            <v>HP EVA 4000/6000 A Controller Pair</v>
          </cell>
          <cell r="C1719" t="str">
            <v>KRW</v>
          </cell>
          <cell r="D1719">
            <v>142883600</v>
          </cell>
          <cell r="E1719">
            <v>38839</v>
          </cell>
        </row>
        <row r="1720">
          <cell r="A1720" t="str">
            <v>AD542B</v>
          </cell>
          <cell r="B1720" t="str">
            <v>HP M5314B FC Drive Enclosure</v>
          </cell>
          <cell r="C1720" t="str">
            <v>KRW</v>
          </cell>
          <cell r="D1720">
            <v>15570440</v>
          </cell>
          <cell r="E1720">
            <v>38839</v>
          </cell>
        </row>
        <row r="1721">
          <cell r="A1721" t="str">
            <v>AD553A</v>
          </cell>
          <cell r="B1721" t="str">
            <v>EVA 8000 Loop Switch Option</v>
          </cell>
          <cell r="C1721" t="str">
            <v>KRW</v>
          </cell>
          <cell r="D1721">
            <v>79979600</v>
          </cell>
          <cell r="E1721">
            <v>38750</v>
          </cell>
        </row>
        <row r="1722">
          <cell r="A1722" t="str">
            <v>AD553B</v>
          </cell>
          <cell r="B1722" t="str">
            <v>HP EVA8000-A Loop Switch Option</v>
          </cell>
          <cell r="C1722" t="str">
            <v>KRW</v>
          </cell>
          <cell r="D1722">
            <v>77032700</v>
          </cell>
          <cell r="E1722">
            <v>38839</v>
          </cell>
        </row>
        <row r="1723">
          <cell r="A1723" t="str">
            <v>AD554A</v>
          </cell>
          <cell r="B1723" t="str">
            <v>EVA 4000 2C1D Array</v>
          </cell>
          <cell r="C1723" t="str">
            <v>KRW</v>
          </cell>
          <cell r="D1723">
            <v>150372400</v>
          </cell>
          <cell r="E1723">
            <v>38750</v>
          </cell>
        </row>
        <row r="1724">
          <cell r="A1724" t="str">
            <v>AD554B</v>
          </cell>
          <cell r="B1724" t="str">
            <v>HP EVA4000-A 2C1D Array</v>
          </cell>
          <cell r="C1724" t="str">
            <v>KRW</v>
          </cell>
          <cell r="D1724">
            <v>145584000</v>
          </cell>
          <cell r="E1724">
            <v>38839</v>
          </cell>
        </row>
        <row r="1725">
          <cell r="A1725" t="str">
            <v>AD556A</v>
          </cell>
          <cell r="B1725" t="str">
            <v>EVA 6000 2C4D Array</v>
          </cell>
          <cell r="C1725" t="str">
            <v>KRW</v>
          </cell>
          <cell r="D1725">
            <v>236791500</v>
          </cell>
          <cell r="E1725">
            <v>38750</v>
          </cell>
        </row>
        <row r="1726">
          <cell r="A1726" t="str">
            <v>AD556B</v>
          </cell>
          <cell r="B1726" t="str">
            <v>HP EVA6000-A 2C4D Array</v>
          </cell>
          <cell r="C1726" t="str">
            <v>KRW</v>
          </cell>
          <cell r="D1726">
            <v>228905700</v>
          </cell>
          <cell r="E1726">
            <v>38839</v>
          </cell>
        </row>
        <row r="1727">
          <cell r="A1727" t="str">
            <v>AD557A</v>
          </cell>
          <cell r="B1727" t="str">
            <v>EVA Dual Loop Switch Option</v>
          </cell>
          <cell r="C1727" t="str">
            <v>KRW</v>
          </cell>
          <cell r="D1727">
            <v>39989800</v>
          </cell>
          <cell r="E1727">
            <v>38750</v>
          </cell>
        </row>
        <row r="1728">
          <cell r="A1728" t="str">
            <v>AD557B</v>
          </cell>
          <cell r="B1728" t="str">
            <v>HP EVA Dual Loop Switch-A Option</v>
          </cell>
          <cell r="C1728" t="str">
            <v>KRW</v>
          </cell>
          <cell r="D1728">
            <v>38516350</v>
          </cell>
          <cell r="E1728">
            <v>38839</v>
          </cell>
        </row>
        <row r="1729">
          <cell r="A1729" t="str">
            <v>AD623A</v>
          </cell>
          <cell r="B1729" t="str">
            <v>M5314A FC IO-A Modules</v>
          </cell>
          <cell r="C1729" t="str">
            <v>KRW</v>
          </cell>
          <cell r="D1729">
            <v>2161645</v>
          </cell>
          <cell r="E1729">
            <v>38750</v>
          </cell>
        </row>
        <row r="1730">
          <cell r="A1730" t="str">
            <v>AD623B</v>
          </cell>
          <cell r="B1730" t="str">
            <v>HP M5314B IO-A Module</v>
          </cell>
          <cell r="C1730" t="str">
            <v>KRW</v>
          </cell>
          <cell r="D1730">
            <v>2076373</v>
          </cell>
          <cell r="E1730">
            <v>38839</v>
          </cell>
        </row>
        <row r="1731">
          <cell r="A1731" t="str">
            <v>AD624A</v>
          </cell>
          <cell r="B1731" t="str">
            <v>M5314A FC IO-B Module</v>
          </cell>
          <cell r="C1731" t="str">
            <v>KRW</v>
          </cell>
          <cell r="D1731">
            <v>2161645</v>
          </cell>
          <cell r="E1731">
            <v>38750</v>
          </cell>
        </row>
        <row r="1732">
          <cell r="A1732" t="str">
            <v>AD624B</v>
          </cell>
          <cell r="B1732" t="str">
            <v>HP M5314B IO-B Module</v>
          </cell>
          <cell r="C1732" t="str">
            <v>KRW</v>
          </cell>
          <cell r="D1732">
            <v>2076373</v>
          </cell>
          <cell r="E1732">
            <v>38839</v>
          </cell>
        </row>
        <row r="1733">
          <cell r="A1733" t="str">
            <v>AD625A</v>
          </cell>
          <cell r="B1733" t="str">
            <v>M5314A E.M.U. Module</v>
          </cell>
          <cell r="C1733" t="str">
            <v>KRW</v>
          </cell>
          <cell r="D1733">
            <v>3337835</v>
          </cell>
          <cell r="E1733">
            <v>38750</v>
          </cell>
        </row>
        <row r="1734">
          <cell r="A1734" t="str">
            <v>AD625B</v>
          </cell>
          <cell r="B1734" t="str">
            <v>HP M5314B E.M.U. Module</v>
          </cell>
          <cell r="C1734" t="str">
            <v>KRW</v>
          </cell>
          <cell r="D1734">
            <v>3206165</v>
          </cell>
          <cell r="E1734">
            <v>38839</v>
          </cell>
        </row>
        <row r="1735">
          <cell r="A1735" t="str">
            <v>AG311A</v>
          </cell>
          <cell r="B1735" t="str">
            <v>HP StorageWorks 4Gb Cable Kit</v>
          </cell>
          <cell r="C1735" t="str">
            <v>KRW</v>
          </cell>
          <cell r="D1735">
            <v>4885584</v>
          </cell>
          <cell r="E1735">
            <v>38839</v>
          </cell>
        </row>
        <row r="1736">
          <cell r="A1736" t="str">
            <v>T4256C</v>
          </cell>
          <cell r="B1736" t="str">
            <v>HP EVA4K/6K/8K 5.1 Controller Media Kit</v>
          </cell>
          <cell r="C1736" t="str">
            <v>KRW</v>
          </cell>
          <cell r="D1736">
            <v>916047</v>
          </cell>
          <cell r="E1736">
            <v>38839</v>
          </cell>
        </row>
        <row r="1738">
          <cell r="A1738" t="str">
            <v>EVA5000</v>
          </cell>
        </row>
        <row r="1739">
          <cell r="A1739" t="str">
            <v>289191-B23</v>
          </cell>
          <cell r="B1739" t="str">
            <v>EVA 5K 42U Utility Cab, 60Hz</v>
          </cell>
          <cell r="C1739" t="str">
            <v>KRW</v>
          </cell>
          <cell r="D1739">
            <v>19267520</v>
          </cell>
          <cell r="E1739">
            <v>38839</v>
          </cell>
        </row>
        <row r="1740">
          <cell r="A1740" t="str">
            <v>289191-B24</v>
          </cell>
          <cell r="B1740" t="str">
            <v>EVA 5K 42U Utility Cab, 50Hz</v>
          </cell>
          <cell r="C1740" t="str">
            <v>KRW</v>
          </cell>
          <cell r="D1740">
            <v>19267520</v>
          </cell>
          <cell r="E1740">
            <v>38839</v>
          </cell>
        </row>
        <row r="1741">
          <cell r="A1741" t="str">
            <v>336881-B21</v>
          </cell>
          <cell r="B1741" t="str">
            <v>CANbus cab-to-cab cable</v>
          </cell>
          <cell r="C1741" t="str">
            <v>KRW</v>
          </cell>
          <cell r="D1741">
            <v>610698</v>
          </cell>
          <cell r="E1741">
            <v>38839</v>
          </cell>
        </row>
        <row r="1742">
          <cell r="A1742" t="str">
            <v>345580-B21</v>
          </cell>
          <cell r="B1742" t="str">
            <v>Cable Kit, Expansion Cab Drive Shelf</v>
          </cell>
          <cell r="C1742" t="str">
            <v>KRW</v>
          </cell>
          <cell r="D1742">
            <v>4564968</v>
          </cell>
          <cell r="E1742">
            <v>38839</v>
          </cell>
        </row>
        <row r="1743">
          <cell r="A1743" t="str">
            <v>AD518A</v>
          </cell>
          <cell r="B1743" t="str">
            <v>EVA8000 2C2D 60Hz 42U Cabinet</v>
          </cell>
          <cell r="C1743" t="str">
            <v>KRW</v>
          </cell>
          <cell r="D1743">
            <v>254362900</v>
          </cell>
          <cell r="E1743">
            <v>38750</v>
          </cell>
        </row>
        <row r="1744">
          <cell r="A1744" t="str">
            <v>AD518B</v>
          </cell>
          <cell r="B1744" t="str">
            <v>HP EVA8000 2C2D-A 60Hz 42U Cabinet</v>
          </cell>
          <cell r="C1744" t="str">
            <v>KRW</v>
          </cell>
          <cell r="D1744">
            <v>245742900</v>
          </cell>
          <cell r="E1744">
            <v>38839</v>
          </cell>
        </row>
        <row r="1745">
          <cell r="A1745" t="str">
            <v>AD519A</v>
          </cell>
          <cell r="B1745" t="str">
            <v>EVA8000 2C2D 50Hz 42U Cabinet</v>
          </cell>
          <cell r="C1745" t="str">
            <v>KRW</v>
          </cell>
          <cell r="D1745">
            <v>254362900</v>
          </cell>
          <cell r="E1745">
            <v>38750</v>
          </cell>
        </row>
        <row r="1746">
          <cell r="A1746" t="str">
            <v>AD519B</v>
          </cell>
          <cell r="B1746" t="str">
            <v>HP EVA8000 2C2D-A 50Hz 42U Cabinet</v>
          </cell>
          <cell r="C1746" t="str">
            <v>KRW</v>
          </cell>
          <cell r="D1746">
            <v>245742900</v>
          </cell>
          <cell r="E1746">
            <v>38839</v>
          </cell>
        </row>
        <row r="1747">
          <cell r="A1747" t="str">
            <v>AD520A</v>
          </cell>
          <cell r="B1747" t="str">
            <v>EVA8000 2C6D 60Hz 42U Cabinet</v>
          </cell>
          <cell r="C1747" t="str">
            <v>KRW</v>
          </cell>
          <cell r="D1747">
            <v>399667700</v>
          </cell>
          <cell r="E1747">
            <v>38750</v>
          </cell>
        </row>
        <row r="1748">
          <cell r="A1748" t="str">
            <v>AD520B</v>
          </cell>
          <cell r="B1748" t="str">
            <v>HP EVA8000 2C6D-A 60Hz 42U Cabinet</v>
          </cell>
          <cell r="C1748" t="str">
            <v>KRW</v>
          </cell>
          <cell r="D1748">
            <v>385867500</v>
          </cell>
          <cell r="E1748">
            <v>38839</v>
          </cell>
        </row>
        <row r="1749">
          <cell r="A1749" t="str">
            <v>AD521A</v>
          </cell>
          <cell r="B1749" t="str">
            <v>EVA8000 2C6D 50Hz 42U Cabinet</v>
          </cell>
          <cell r="C1749" t="str">
            <v>KRW</v>
          </cell>
          <cell r="D1749">
            <v>401199300</v>
          </cell>
          <cell r="E1749">
            <v>38750</v>
          </cell>
        </row>
        <row r="1750">
          <cell r="A1750" t="str">
            <v>AD521B</v>
          </cell>
          <cell r="B1750" t="str">
            <v>HP EVA8000 2C6D-A 50Hz 42U Cabinet</v>
          </cell>
          <cell r="C1750" t="str">
            <v>KRW</v>
          </cell>
          <cell r="D1750">
            <v>387342600</v>
          </cell>
          <cell r="E1750">
            <v>38839</v>
          </cell>
        </row>
        <row r="1751">
          <cell r="A1751" t="str">
            <v>AD522A</v>
          </cell>
          <cell r="B1751" t="str">
            <v>EVA8000 2C12D 60Hz 42U Cabinet</v>
          </cell>
          <cell r="C1751" t="str">
            <v>KRW</v>
          </cell>
          <cell r="D1751">
            <v>493304400</v>
          </cell>
          <cell r="E1751">
            <v>38750</v>
          </cell>
        </row>
        <row r="1752">
          <cell r="A1752" t="str">
            <v>AD522B</v>
          </cell>
          <cell r="B1752" t="str">
            <v>HP EVA8000 2C12D-A 60Hz 42U Cabinet</v>
          </cell>
          <cell r="C1752" t="str">
            <v>KRW</v>
          </cell>
          <cell r="D1752">
            <v>476169800</v>
          </cell>
          <cell r="E1752">
            <v>38839</v>
          </cell>
        </row>
        <row r="1753">
          <cell r="A1753" t="str">
            <v>AD523A</v>
          </cell>
          <cell r="B1753" t="str">
            <v>EVA 8000 2C12D 50Hz 42U Cabinet</v>
          </cell>
          <cell r="C1753" t="str">
            <v>KRW</v>
          </cell>
          <cell r="D1753">
            <v>493304400</v>
          </cell>
          <cell r="E1753">
            <v>38750</v>
          </cell>
        </row>
        <row r="1754">
          <cell r="A1754" t="str">
            <v>AD523B</v>
          </cell>
          <cell r="B1754" t="str">
            <v>HP EVA8000 2C12D-A 50Hz 42U Cabinet</v>
          </cell>
          <cell r="C1754" t="str">
            <v>KRW</v>
          </cell>
          <cell r="D1754">
            <v>476169800</v>
          </cell>
          <cell r="E1754">
            <v>38839</v>
          </cell>
        </row>
        <row r="1755">
          <cell r="A1755" t="str">
            <v>AD524A</v>
          </cell>
          <cell r="B1755" t="str">
            <v>EVA 8000 Controller Pair</v>
          </cell>
          <cell r="C1755" t="str">
            <v>KRW</v>
          </cell>
          <cell r="D1755">
            <v>207568300</v>
          </cell>
          <cell r="E1755">
            <v>38750</v>
          </cell>
        </row>
        <row r="1756">
          <cell r="A1756" t="str">
            <v>AD524B</v>
          </cell>
          <cell r="B1756" t="str">
            <v>HP EVA8000-A Controller Pair</v>
          </cell>
          <cell r="C1756" t="str">
            <v>KRW</v>
          </cell>
          <cell r="D1756">
            <v>200903900</v>
          </cell>
          <cell r="E1756">
            <v>38839</v>
          </cell>
        </row>
        <row r="1757">
          <cell r="A1757" t="str">
            <v>T3588D</v>
          </cell>
          <cell r="B1757" t="str">
            <v>HP EVA3K/5K 4.0 Controller Media Kit</v>
          </cell>
          <cell r="C1757" t="str">
            <v>KRW</v>
          </cell>
          <cell r="D1757">
            <v>916047</v>
          </cell>
          <cell r="E1757">
            <v>38839</v>
          </cell>
        </row>
        <row r="1759">
          <cell r="A1759" t="str">
            <v>FC HDD</v>
          </cell>
        </row>
        <row r="1760">
          <cell r="A1760" t="str">
            <v>238921-B22</v>
          </cell>
          <cell r="B1760" t="str">
            <v>72GB 10k RPM 2Gb FC HDD Upgrade</v>
          </cell>
          <cell r="C1760" t="str">
            <v>KRW</v>
          </cell>
          <cell r="D1760">
            <v>4776445</v>
          </cell>
          <cell r="E1760">
            <v>38839</v>
          </cell>
        </row>
        <row r="1761">
          <cell r="A1761" t="str">
            <v>238921-B23</v>
          </cell>
          <cell r="B1761" t="str">
            <v>FC HDD INT  CTO 72G 10K Fact ALL</v>
          </cell>
          <cell r="C1761" t="str">
            <v>KRW</v>
          </cell>
          <cell r="D1761">
            <v>3976330</v>
          </cell>
          <cell r="E1761">
            <v>38839</v>
          </cell>
        </row>
        <row r="1762">
          <cell r="A1762" t="str">
            <v>293556-B22</v>
          </cell>
          <cell r="B1762" t="str">
            <v>146GB 10k RPM 2Gb FC HDD Upgrade</v>
          </cell>
          <cell r="C1762" t="str">
            <v>KRW</v>
          </cell>
          <cell r="D1762">
            <v>7605174</v>
          </cell>
          <cell r="E1762">
            <v>38839</v>
          </cell>
        </row>
        <row r="1763">
          <cell r="A1763" t="str">
            <v>293556-B23</v>
          </cell>
          <cell r="B1763" t="str">
            <v>FC HDD INT 146G CTO 10K Fact ALL</v>
          </cell>
          <cell r="C1763" t="str">
            <v>KRW</v>
          </cell>
          <cell r="D1763">
            <v>6337172</v>
          </cell>
          <cell r="E1763">
            <v>38839</v>
          </cell>
        </row>
        <row r="1764">
          <cell r="A1764" t="str">
            <v>293568-B22</v>
          </cell>
          <cell r="B1764" t="str">
            <v>72GB 15k RPM 2Gb FC HDD Upgrade</v>
          </cell>
          <cell r="C1764" t="str">
            <v>KRW</v>
          </cell>
          <cell r="D1764">
            <v>7514821</v>
          </cell>
          <cell r="E1764">
            <v>38839</v>
          </cell>
        </row>
        <row r="1765">
          <cell r="A1765" t="str">
            <v>293568-B23</v>
          </cell>
          <cell r="B1765" t="str">
            <v>FC HDD INT  CTO 72G 15K Fact</v>
          </cell>
          <cell r="C1765" t="str">
            <v>KRW</v>
          </cell>
          <cell r="D1765">
            <v>6262350</v>
          </cell>
          <cell r="E1765">
            <v>38839</v>
          </cell>
        </row>
        <row r="1766">
          <cell r="A1766" t="str">
            <v>364437-B22</v>
          </cell>
          <cell r="B1766" t="str">
            <v>HDD, FC 250GB 1" Add On</v>
          </cell>
          <cell r="C1766" t="str">
            <v>KRW</v>
          </cell>
          <cell r="D1766">
            <v>5669466</v>
          </cell>
          <cell r="E1766">
            <v>38839</v>
          </cell>
        </row>
        <row r="1767">
          <cell r="A1767" t="str">
            <v>364437-B23</v>
          </cell>
          <cell r="B1767" t="str">
            <v>HDD INT, FC 250GB 1" Fact All</v>
          </cell>
          <cell r="C1767" t="str">
            <v>KRW</v>
          </cell>
          <cell r="D1767">
            <v>4724555</v>
          </cell>
          <cell r="E1767">
            <v>38839</v>
          </cell>
        </row>
        <row r="1768">
          <cell r="A1768" t="str">
            <v>364621-B22</v>
          </cell>
          <cell r="B1768" t="str">
            <v>HP StorageWorks 146GB 15K FC HDD, Add on</v>
          </cell>
          <cell r="C1768" t="str">
            <v>KRW</v>
          </cell>
          <cell r="D1768">
            <v>11338930</v>
          </cell>
          <cell r="E1768">
            <v>38839</v>
          </cell>
        </row>
        <row r="1769">
          <cell r="A1769" t="str">
            <v>364621-B23</v>
          </cell>
          <cell r="B1769" t="str">
            <v>HP StorageWorks 146GB 15K FC HDD</v>
          </cell>
          <cell r="C1769" t="str">
            <v>KRW</v>
          </cell>
          <cell r="D1769">
            <v>9449109</v>
          </cell>
          <cell r="E1769">
            <v>38839</v>
          </cell>
        </row>
        <row r="1770">
          <cell r="A1770" t="str">
            <v>364622-B22</v>
          </cell>
          <cell r="B1770" t="str">
            <v>HP EVA 300G/10K FC Add-on Hard Disk Drv</v>
          </cell>
          <cell r="C1770" t="str">
            <v>KRW</v>
          </cell>
          <cell r="D1770">
            <v>12926380</v>
          </cell>
          <cell r="E1770">
            <v>38839</v>
          </cell>
        </row>
        <row r="1771">
          <cell r="A1771" t="str">
            <v>364622-B23</v>
          </cell>
          <cell r="B1771" t="str">
            <v>HDD, 300GB FC 1" 10K Fact ALL</v>
          </cell>
          <cell r="C1771" t="str">
            <v>KRW</v>
          </cell>
          <cell r="D1771">
            <v>10771990</v>
          </cell>
          <cell r="E1771">
            <v>38839</v>
          </cell>
        </row>
        <row r="1773">
          <cell r="A1773" t="str">
            <v>Storage Software - All Other Options</v>
          </cell>
        </row>
        <row r="1774">
          <cell r="A1774" t="str">
            <v>Core Management</v>
          </cell>
        </row>
        <row r="1775">
          <cell r="A1775" t="str">
            <v>T3667A</v>
          </cell>
          <cell r="B1775" t="str">
            <v>HP CLX Cluster Extension LTU</v>
          </cell>
          <cell r="C1775" t="str">
            <v>KRW</v>
          </cell>
          <cell r="D1775">
            <v>16518880</v>
          </cell>
          <cell r="E1775">
            <v>38839</v>
          </cell>
        </row>
        <row r="1776">
          <cell r="A1776" t="str">
            <v>T3667S</v>
          </cell>
          <cell r="B1776" t="str">
            <v>HP StorageWorks Cluster Extension EVA SW</v>
          </cell>
          <cell r="C1776" t="str">
            <v>KRW</v>
          </cell>
          <cell r="D1776">
            <v>528089800</v>
          </cell>
          <cell r="E1776">
            <v>38839</v>
          </cell>
        </row>
        <row r="1777">
          <cell r="A1777" t="str">
            <v>T4393A</v>
          </cell>
          <cell r="B1777" t="str">
            <v>HP Cluster Extension EVA Linux LTU</v>
          </cell>
          <cell r="C1777" t="str">
            <v>KRW</v>
          </cell>
          <cell r="D1777">
            <v>13435360</v>
          </cell>
          <cell r="E1777">
            <v>38846</v>
          </cell>
        </row>
        <row r="1779">
          <cell r="A1779" t="str">
            <v>Data Management</v>
          </cell>
        </row>
        <row r="1780">
          <cell r="A1780" t="str">
            <v>T4265A</v>
          </cell>
          <cell r="B1780" t="str">
            <v>HP Fast Recovery Solution EVA SW</v>
          </cell>
          <cell r="C1780" t="str">
            <v>KRW</v>
          </cell>
          <cell r="D1780">
            <v>15097010</v>
          </cell>
          <cell r="E1780">
            <v>38839</v>
          </cell>
        </row>
        <row r="1782">
          <cell r="A1782" t="str">
            <v>Device Management</v>
          </cell>
        </row>
        <row r="1783">
          <cell r="A1783" t="str">
            <v>T1003A</v>
          </cell>
          <cell r="B1783" t="str">
            <v>Secure Manager VA 50 GB LTU and SW kit</v>
          </cell>
          <cell r="C1783" t="str">
            <v>KRW</v>
          </cell>
          <cell r="D1783">
            <v>571003</v>
          </cell>
          <cell r="E1783">
            <v>38839</v>
          </cell>
        </row>
        <row r="1784">
          <cell r="A1784" t="str">
            <v>T1004A</v>
          </cell>
          <cell r="B1784" t="str">
            <v>Secure Manager Virtual Array 500 GB LTU</v>
          </cell>
          <cell r="C1784" t="str">
            <v>KRW</v>
          </cell>
          <cell r="D1784">
            <v>5147981</v>
          </cell>
          <cell r="E1784">
            <v>38839</v>
          </cell>
        </row>
        <row r="1785">
          <cell r="A1785" t="str">
            <v>T1005A</v>
          </cell>
          <cell r="B1785" t="str">
            <v>Secure Manager Virtual Array 1 TB LTU</v>
          </cell>
          <cell r="C1785" t="str">
            <v>KRW</v>
          </cell>
          <cell r="D1785">
            <v>8027625</v>
          </cell>
          <cell r="E1785">
            <v>38839</v>
          </cell>
        </row>
        <row r="1786">
          <cell r="A1786" t="str">
            <v>T1006A</v>
          </cell>
          <cell r="B1786" t="str">
            <v>Secure Manager Virtual Array 5 TB LTU</v>
          </cell>
          <cell r="C1786" t="str">
            <v>KRW</v>
          </cell>
          <cell r="D1786">
            <v>26868470</v>
          </cell>
          <cell r="E1786">
            <v>38839</v>
          </cell>
        </row>
        <row r="1787">
          <cell r="A1787" t="str">
            <v>T3269AA</v>
          </cell>
          <cell r="B1787" t="str">
            <v>OVSOM EVA3000 1TB LTU</v>
          </cell>
          <cell r="C1787" t="str">
            <v>KRW</v>
          </cell>
          <cell r="D1787">
            <v>16587220</v>
          </cell>
          <cell r="E1787">
            <v>38839</v>
          </cell>
        </row>
        <row r="1788">
          <cell r="A1788" t="str">
            <v>T3270AA</v>
          </cell>
          <cell r="B1788" t="str">
            <v>OVSOM EVA3000 unlimited per EVA LTU</v>
          </cell>
          <cell r="C1788" t="str">
            <v>KRW</v>
          </cell>
          <cell r="D1788">
            <v>47455570</v>
          </cell>
          <cell r="E1788">
            <v>38839</v>
          </cell>
        </row>
        <row r="1789">
          <cell r="A1789" t="str">
            <v>T3271AA</v>
          </cell>
          <cell r="B1789" t="str">
            <v>OVSOM EVA3K upg to unlimited per EVA LTU</v>
          </cell>
          <cell r="C1789" t="str">
            <v>KRW</v>
          </cell>
          <cell r="D1789">
            <v>36829380</v>
          </cell>
          <cell r="E1789">
            <v>38839</v>
          </cell>
        </row>
        <row r="1790">
          <cell r="A1790" t="str">
            <v>T3272AA</v>
          </cell>
          <cell r="B1790" t="str">
            <v>OVSOM EVA5000 1TB LTU</v>
          </cell>
          <cell r="C1790" t="str">
            <v>KRW</v>
          </cell>
          <cell r="D1790">
            <v>33855620</v>
          </cell>
          <cell r="E1790">
            <v>38839</v>
          </cell>
        </row>
        <row r="1791">
          <cell r="A1791" t="str">
            <v>T3273AA</v>
          </cell>
          <cell r="B1791" t="str">
            <v>OVSOM EVA5000 unlimited per EVA LTU</v>
          </cell>
          <cell r="C1791" t="str">
            <v>KRW</v>
          </cell>
          <cell r="D1791">
            <v>121234000</v>
          </cell>
          <cell r="E1791">
            <v>38839</v>
          </cell>
        </row>
        <row r="1792">
          <cell r="A1792" t="str">
            <v>T3274AA</v>
          </cell>
          <cell r="B1792" t="str">
            <v>OVSOM EVA5K upg to unlimited per EVA LTU</v>
          </cell>
          <cell r="C1792" t="str">
            <v>KRW</v>
          </cell>
          <cell r="D1792">
            <v>104328800</v>
          </cell>
          <cell r="E1792">
            <v>38839</v>
          </cell>
        </row>
        <row r="1793">
          <cell r="A1793" t="str">
            <v>T3276AA</v>
          </cell>
          <cell r="B1793" t="str">
            <v>SOM EVA3000 migration 1TB/EVA LTU</v>
          </cell>
          <cell r="C1793" t="str">
            <v>KRW</v>
          </cell>
          <cell r="D1793">
            <v>509</v>
          </cell>
          <cell r="E1793">
            <v>38839</v>
          </cell>
        </row>
        <row r="1794">
          <cell r="A1794" t="str">
            <v>T3277AA</v>
          </cell>
          <cell r="B1794" t="str">
            <v>SOM EVA3000 migration unlimited/EVA LTU</v>
          </cell>
          <cell r="C1794" t="str">
            <v>KRW</v>
          </cell>
          <cell r="D1794">
            <v>509</v>
          </cell>
          <cell r="E1794">
            <v>38839</v>
          </cell>
        </row>
        <row r="1795">
          <cell r="A1795" t="str">
            <v>T3278AA</v>
          </cell>
          <cell r="B1795" t="str">
            <v>SOM EVA5000 migration 1TB/EVA LTU</v>
          </cell>
          <cell r="C1795" t="str">
            <v>KRW</v>
          </cell>
          <cell r="D1795">
            <v>509</v>
          </cell>
          <cell r="E1795">
            <v>38839</v>
          </cell>
        </row>
        <row r="1796">
          <cell r="A1796" t="str">
            <v>T3279AA</v>
          </cell>
          <cell r="B1796" t="str">
            <v>SOM EVA5000 migration unlimited/EVA LTU</v>
          </cell>
          <cell r="C1796" t="str">
            <v>KRW</v>
          </cell>
          <cell r="D1796">
            <v>509</v>
          </cell>
          <cell r="E1796">
            <v>38839</v>
          </cell>
        </row>
        <row r="1797">
          <cell r="A1797" t="str">
            <v>T3724B</v>
          </cell>
          <cell r="B1797" t="str">
            <v>HP CV EVA v4.1 Media kit</v>
          </cell>
          <cell r="C1797" t="str">
            <v>KRW</v>
          </cell>
          <cell r="D1797">
            <v>476835</v>
          </cell>
          <cell r="E1797">
            <v>38750</v>
          </cell>
        </row>
        <row r="1798">
          <cell r="A1798" t="str">
            <v>T3724C</v>
          </cell>
          <cell r="B1798" t="str">
            <v>HP Command View EVA v5.0 Media Kit</v>
          </cell>
          <cell r="C1798" t="str">
            <v>KRW</v>
          </cell>
          <cell r="D1798">
            <v>458025</v>
          </cell>
          <cell r="E1798">
            <v>38839</v>
          </cell>
        </row>
        <row r="1799">
          <cell r="A1799" t="str">
            <v>T3725A</v>
          </cell>
          <cell r="B1799" t="str">
            <v>HP CV EVA4000 v4.0 1TB LTU</v>
          </cell>
          <cell r="C1799" t="str">
            <v>KRW</v>
          </cell>
          <cell r="D1799">
            <v>13675480</v>
          </cell>
          <cell r="E1799">
            <v>38839</v>
          </cell>
        </row>
        <row r="1800">
          <cell r="A1800" t="str">
            <v>T3726A</v>
          </cell>
          <cell r="B1800" t="str">
            <v>HP CV EVA4000 v4.0 Unlim use per EVA LTU</v>
          </cell>
          <cell r="C1800" t="str">
            <v>KRW</v>
          </cell>
          <cell r="D1800">
            <v>55811140</v>
          </cell>
          <cell r="E1800">
            <v>38839</v>
          </cell>
        </row>
        <row r="1801">
          <cell r="A1801" t="str">
            <v>T3727A</v>
          </cell>
          <cell r="B1801" t="str">
            <v>HP CV EVA4000 v4.0 Upgd to Unlim LTU</v>
          </cell>
          <cell r="C1801" t="str">
            <v>KRW</v>
          </cell>
          <cell r="D1801">
            <v>47418270</v>
          </cell>
          <cell r="E1801">
            <v>38839</v>
          </cell>
        </row>
        <row r="1802">
          <cell r="A1802" t="str">
            <v>T3728A</v>
          </cell>
          <cell r="B1802" t="str">
            <v>HP CV EVA6000 v4.0 1TB LTU</v>
          </cell>
          <cell r="C1802" t="str">
            <v>KRW</v>
          </cell>
          <cell r="D1802">
            <v>18394620</v>
          </cell>
          <cell r="E1802">
            <v>38839</v>
          </cell>
        </row>
        <row r="1803">
          <cell r="A1803" t="str">
            <v>T3729A</v>
          </cell>
          <cell r="B1803" t="str">
            <v>HP CV EVA6000 v4.0 Unlim use per EVA LTU</v>
          </cell>
          <cell r="C1803" t="str">
            <v>KRW</v>
          </cell>
          <cell r="D1803">
            <v>93962240</v>
          </cell>
          <cell r="E1803">
            <v>38839</v>
          </cell>
        </row>
        <row r="1804">
          <cell r="A1804" t="str">
            <v>T3730A</v>
          </cell>
          <cell r="B1804" t="str">
            <v>HP CV EVA6000 v4.0 Upgd to Unlim LTU</v>
          </cell>
          <cell r="C1804" t="str">
            <v>KRW</v>
          </cell>
          <cell r="D1804">
            <v>82565940</v>
          </cell>
          <cell r="E1804">
            <v>38839</v>
          </cell>
        </row>
        <row r="1805">
          <cell r="A1805" t="str">
            <v>T3731A</v>
          </cell>
          <cell r="B1805" t="str">
            <v>HP CV EVA8000 v4.0 1TB LTU</v>
          </cell>
          <cell r="C1805" t="str">
            <v>KRW</v>
          </cell>
          <cell r="D1805">
            <v>25169080</v>
          </cell>
          <cell r="E1805">
            <v>38839</v>
          </cell>
        </row>
        <row r="1806">
          <cell r="A1806" t="str">
            <v>T3732A</v>
          </cell>
          <cell r="B1806" t="str">
            <v>HP CV EVA8000 v4.0 Unlim use per EVA LTU</v>
          </cell>
          <cell r="C1806" t="str">
            <v>KRW</v>
          </cell>
          <cell r="D1806">
            <v>117231000</v>
          </cell>
          <cell r="E1806">
            <v>38839</v>
          </cell>
        </row>
        <row r="1807">
          <cell r="A1807" t="str">
            <v>T3733A</v>
          </cell>
          <cell r="B1807" t="str">
            <v>HP CV EVA8000 v4.0 Upgd to Unlim LTU</v>
          </cell>
          <cell r="C1807" t="str">
            <v>KRW</v>
          </cell>
          <cell r="D1807">
            <v>99942190</v>
          </cell>
          <cell r="E1807">
            <v>38839</v>
          </cell>
        </row>
        <row r="1808">
          <cell r="A1808" t="str">
            <v>T3734C</v>
          </cell>
          <cell r="B1808" t="str">
            <v>HP CV EVA v5.0 Migration Media Kit</v>
          </cell>
          <cell r="C1808" t="str">
            <v>KRW</v>
          </cell>
          <cell r="D1808">
            <v>245</v>
          </cell>
          <cell r="E1808">
            <v>38839</v>
          </cell>
        </row>
        <row r="1809">
          <cell r="A1809" t="str">
            <v>T3735A</v>
          </cell>
          <cell r="B1809" t="str">
            <v>HP CV EVA4000 v4.0 Migation 1TB/EVA LTU</v>
          </cell>
          <cell r="C1809" t="str">
            <v>KRW</v>
          </cell>
          <cell r="D1809">
            <v>1</v>
          </cell>
          <cell r="E1809">
            <v>38474</v>
          </cell>
        </row>
        <row r="1810">
          <cell r="A1810" t="str">
            <v>T3736A</v>
          </cell>
          <cell r="B1810" t="str">
            <v>HP CV EVA4000 v4.0 Migation Unlim LTU</v>
          </cell>
          <cell r="C1810" t="str">
            <v>KRW</v>
          </cell>
          <cell r="D1810">
            <v>1</v>
          </cell>
          <cell r="E1810">
            <v>38474</v>
          </cell>
        </row>
        <row r="1811">
          <cell r="A1811" t="str">
            <v>T3737A</v>
          </cell>
          <cell r="B1811" t="str">
            <v>HP CV EVA6000 v4.0 Migation 1TB/EVA LTU</v>
          </cell>
          <cell r="C1811" t="str">
            <v>KRW</v>
          </cell>
          <cell r="D1811">
            <v>1</v>
          </cell>
          <cell r="E1811">
            <v>38474</v>
          </cell>
        </row>
        <row r="1812">
          <cell r="A1812" t="str">
            <v>T3738A</v>
          </cell>
          <cell r="B1812" t="str">
            <v>HP CV EVA6000 v4.0 Migation Unlim LTU</v>
          </cell>
          <cell r="C1812" t="str">
            <v>KRW</v>
          </cell>
          <cell r="D1812">
            <v>1</v>
          </cell>
          <cell r="E1812">
            <v>38474</v>
          </cell>
        </row>
        <row r="1813">
          <cell r="A1813" t="str">
            <v>T3739A</v>
          </cell>
          <cell r="B1813" t="str">
            <v>HP CV EVA8000 v4.0 Migation 1TB/EVA LTU</v>
          </cell>
          <cell r="C1813" t="str">
            <v>KRW</v>
          </cell>
          <cell r="D1813">
            <v>1</v>
          </cell>
          <cell r="E1813">
            <v>38474</v>
          </cell>
        </row>
        <row r="1814">
          <cell r="A1814" t="str">
            <v>T3740A</v>
          </cell>
          <cell r="B1814" t="str">
            <v>HP CV EVA8000 v4.0 Migation Unlim LTU</v>
          </cell>
          <cell r="C1814" t="str">
            <v>KRW</v>
          </cell>
          <cell r="D1814">
            <v>1</v>
          </cell>
          <cell r="E1814">
            <v>38474</v>
          </cell>
        </row>
        <row r="1815">
          <cell r="A1815" t="str">
            <v>T3741A</v>
          </cell>
          <cell r="B1815" t="str">
            <v>HP CV EVA4000 v4.0 Upgd to EVA6000 LTU</v>
          </cell>
          <cell r="C1815" t="str">
            <v>KRW</v>
          </cell>
          <cell r="D1815">
            <v>1</v>
          </cell>
          <cell r="E1815">
            <v>38474</v>
          </cell>
        </row>
        <row r="1816">
          <cell r="A1816" t="str">
            <v>T3742A</v>
          </cell>
          <cell r="B1816" t="str">
            <v>HP CV EVA4000 v4.0 Upgrd to EVA8000 LTU</v>
          </cell>
          <cell r="C1816" t="str">
            <v>KRW</v>
          </cell>
          <cell r="D1816">
            <v>1</v>
          </cell>
          <cell r="E1816">
            <v>38474</v>
          </cell>
        </row>
        <row r="1818">
          <cell r="A1818" t="str">
            <v>Local Replication</v>
          </cell>
        </row>
        <row r="1819">
          <cell r="A1819" t="str">
            <v>T1007A</v>
          </cell>
          <cell r="B1819" t="str">
            <v>Business Copy VA 50 GB LTU and SW kit</v>
          </cell>
          <cell r="C1819" t="str">
            <v>KRW</v>
          </cell>
          <cell r="D1819">
            <v>968719</v>
          </cell>
          <cell r="E1819">
            <v>38839</v>
          </cell>
        </row>
        <row r="1820">
          <cell r="A1820" t="str">
            <v>T1008A</v>
          </cell>
          <cell r="B1820" t="str">
            <v>Business Copy Virtual Array 500 GB LTU</v>
          </cell>
          <cell r="C1820" t="str">
            <v>KRW</v>
          </cell>
          <cell r="D1820">
            <v>12022400</v>
          </cell>
          <cell r="E1820">
            <v>38839</v>
          </cell>
        </row>
        <row r="1821">
          <cell r="A1821" t="str">
            <v>T1009A</v>
          </cell>
          <cell r="B1821" t="str">
            <v>Business Copy Virtual Array 1 TB LTU</v>
          </cell>
          <cell r="C1821" t="str">
            <v>KRW</v>
          </cell>
          <cell r="D1821">
            <v>18896830</v>
          </cell>
          <cell r="E1821">
            <v>38839</v>
          </cell>
        </row>
        <row r="1822">
          <cell r="A1822" t="str">
            <v>T1010A</v>
          </cell>
          <cell r="B1822" t="str">
            <v>Business Copy Virtual Array 5 TB LTU</v>
          </cell>
          <cell r="C1822" t="str">
            <v>KRW</v>
          </cell>
          <cell r="D1822">
            <v>51535780</v>
          </cell>
          <cell r="E1822">
            <v>38839</v>
          </cell>
        </row>
        <row r="1823">
          <cell r="A1823" t="str">
            <v>T3636A</v>
          </cell>
          <cell r="B1823" t="str">
            <v>HP STRGWK Business Copy EVA3K 1TB LTU v2</v>
          </cell>
          <cell r="C1823" t="str">
            <v>KRW</v>
          </cell>
          <cell r="D1823">
            <v>31294790</v>
          </cell>
          <cell r="E1823">
            <v>38839</v>
          </cell>
        </row>
        <row r="1824">
          <cell r="A1824" t="str">
            <v>T3637A</v>
          </cell>
          <cell r="B1824" t="str">
            <v>HP STRGWRKS BC EVA3K Unlmtd Cap EVA LTU</v>
          </cell>
          <cell r="C1824" t="str">
            <v>KRW</v>
          </cell>
          <cell r="D1824">
            <v>56358660</v>
          </cell>
          <cell r="E1824">
            <v>38839</v>
          </cell>
        </row>
        <row r="1825">
          <cell r="A1825" t="str">
            <v>T3638A</v>
          </cell>
          <cell r="B1825" t="str">
            <v>HP STRGWRKS BC EVA3K Upg to Unlmted Cap</v>
          </cell>
          <cell r="C1825" t="str">
            <v>KRW</v>
          </cell>
          <cell r="D1825">
            <v>31294790</v>
          </cell>
          <cell r="E1825">
            <v>38839</v>
          </cell>
        </row>
        <row r="1826">
          <cell r="A1826" t="str">
            <v>T3639A</v>
          </cell>
          <cell r="B1826" t="str">
            <v>HP STRGWR Business Copy EVA5K 1TB LTU v2</v>
          </cell>
          <cell r="C1826" t="str">
            <v>KRW</v>
          </cell>
          <cell r="D1826">
            <v>42550780</v>
          </cell>
          <cell r="E1826">
            <v>38839</v>
          </cell>
        </row>
        <row r="1827">
          <cell r="A1827" t="str">
            <v>T3640A</v>
          </cell>
          <cell r="B1827" t="str">
            <v>HP STRGWK BC EVA5K Unlmtd Cap/EVA LTU</v>
          </cell>
          <cell r="C1827" t="str">
            <v>KRW</v>
          </cell>
          <cell r="D1827">
            <v>74518820</v>
          </cell>
          <cell r="E1827">
            <v>38839</v>
          </cell>
        </row>
        <row r="1828">
          <cell r="A1828" t="str">
            <v>T3641A</v>
          </cell>
          <cell r="B1828" t="str">
            <v>HP STGWRK BC EVA5k Upg to Unlmtd LTU v2</v>
          </cell>
          <cell r="C1828" t="str">
            <v>KRW</v>
          </cell>
          <cell r="D1828">
            <v>42550780</v>
          </cell>
          <cell r="E1828">
            <v>38839</v>
          </cell>
        </row>
        <row r="1829">
          <cell r="A1829" t="str">
            <v>T3660A</v>
          </cell>
          <cell r="B1829" t="str">
            <v>HP StrgWrks Bus Copy CD Media Kit v2.3</v>
          </cell>
          <cell r="C1829" t="str">
            <v>KRW</v>
          </cell>
          <cell r="D1829">
            <v>458025</v>
          </cell>
          <cell r="E1829">
            <v>38839</v>
          </cell>
        </row>
        <row r="1830">
          <cell r="A1830" t="str">
            <v>T3680C</v>
          </cell>
          <cell r="B1830" t="str">
            <v>HP Business Copy EVA v3.2 Media Kit</v>
          </cell>
          <cell r="C1830" t="str">
            <v>KRW</v>
          </cell>
          <cell r="D1830">
            <v>458024</v>
          </cell>
          <cell r="E1830">
            <v>38839</v>
          </cell>
        </row>
        <row r="1831">
          <cell r="A1831" t="str">
            <v>T3681A</v>
          </cell>
          <cell r="B1831" t="str">
            <v>HP BC EVA4000 1TB LTU</v>
          </cell>
          <cell r="C1831" t="str">
            <v>KRW</v>
          </cell>
          <cell r="D1831">
            <v>28142160</v>
          </cell>
          <cell r="E1831">
            <v>38839</v>
          </cell>
        </row>
        <row r="1832">
          <cell r="A1832" t="str">
            <v>T3682A</v>
          </cell>
          <cell r="B1832" t="str">
            <v>HP BC EVA4000 Unlim use per EVA LTU</v>
          </cell>
          <cell r="C1832" t="str">
            <v>KRW</v>
          </cell>
          <cell r="D1832">
            <v>46928620</v>
          </cell>
          <cell r="E1832">
            <v>38839</v>
          </cell>
        </row>
        <row r="1833">
          <cell r="A1833" t="str">
            <v>T3683A</v>
          </cell>
          <cell r="B1833" t="str">
            <v>HP BC EVA4000 Upgd to Unlim LTU</v>
          </cell>
          <cell r="C1833" t="str">
            <v>KRW</v>
          </cell>
          <cell r="D1833">
            <v>28142160</v>
          </cell>
          <cell r="E1833">
            <v>38839</v>
          </cell>
        </row>
        <row r="1834">
          <cell r="A1834" t="str">
            <v>T3684A</v>
          </cell>
          <cell r="B1834" t="str">
            <v>HP BC EVA8000 1TB LTU</v>
          </cell>
          <cell r="C1834" t="str">
            <v>KRW</v>
          </cell>
          <cell r="D1834">
            <v>42517340</v>
          </cell>
          <cell r="E1834">
            <v>38839</v>
          </cell>
        </row>
        <row r="1835">
          <cell r="A1835" t="str">
            <v>T3685A</v>
          </cell>
          <cell r="B1835" t="str">
            <v>HP BC EVA8000 Unlim use per EVA LTU</v>
          </cell>
          <cell r="C1835" t="str">
            <v>KRW</v>
          </cell>
          <cell r="D1835">
            <v>74458830</v>
          </cell>
          <cell r="E1835">
            <v>38839</v>
          </cell>
        </row>
        <row r="1836">
          <cell r="A1836" t="str">
            <v>T3686A</v>
          </cell>
          <cell r="B1836" t="str">
            <v>HP BC EVA8000 Upgd to Unlim LTU</v>
          </cell>
          <cell r="C1836" t="str">
            <v>KRW</v>
          </cell>
          <cell r="D1836">
            <v>42517340</v>
          </cell>
          <cell r="E1836">
            <v>38839</v>
          </cell>
        </row>
        <row r="1837">
          <cell r="A1837" t="str">
            <v>T4250A</v>
          </cell>
          <cell r="B1837" t="str">
            <v>HP BC EVA4200 1TB LTU</v>
          </cell>
          <cell r="C1837" t="str">
            <v>KRW</v>
          </cell>
          <cell r="D1837">
            <v>35354150</v>
          </cell>
          <cell r="E1837">
            <v>38839</v>
          </cell>
        </row>
        <row r="1838">
          <cell r="A1838" t="str">
            <v>T4251A</v>
          </cell>
          <cell r="B1838" t="str">
            <v>HP BC EVA4200 Unlim use per EVA LTU</v>
          </cell>
          <cell r="C1838" t="str">
            <v>KRW</v>
          </cell>
          <cell r="D1838">
            <v>60695610</v>
          </cell>
          <cell r="E1838">
            <v>38839</v>
          </cell>
        </row>
        <row r="1839">
          <cell r="A1839" t="str">
            <v>T4252A</v>
          </cell>
          <cell r="B1839" t="str">
            <v>HP BC EVA4200 Upgd to Unlim LTU</v>
          </cell>
          <cell r="C1839" t="str">
            <v>KRW</v>
          </cell>
          <cell r="D1839">
            <v>35354150</v>
          </cell>
          <cell r="E1839">
            <v>38839</v>
          </cell>
        </row>
        <row r="1840">
          <cell r="A1840" t="str">
            <v>T4253A</v>
          </cell>
          <cell r="B1840" t="str">
            <v>HP BC EVA3200 Upgd to 4200 unlim LTU</v>
          </cell>
          <cell r="C1840" t="str">
            <v>KRW</v>
          </cell>
          <cell r="D1840">
            <v>18459840</v>
          </cell>
          <cell r="E1840">
            <v>38839</v>
          </cell>
        </row>
        <row r="1841">
          <cell r="A1841" t="str">
            <v>T4254A</v>
          </cell>
          <cell r="B1841" t="str">
            <v>HP BC EVA3200 Upgrd to 5200 Unlim LTU</v>
          </cell>
          <cell r="C1841" t="str">
            <v>KRW</v>
          </cell>
          <cell r="D1841">
            <v>33161640</v>
          </cell>
          <cell r="E1841">
            <v>38839</v>
          </cell>
        </row>
        <row r="1842">
          <cell r="A1842" t="str">
            <v>T4255A</v>
          </cell>
          <cell r="B1842" t="str">
            <v>HP BC EVA4200 Upgd to 5200 Unlim LTU</v>
          </cell>
          <cell r="C1842" t="str">
            <v>KRW</v>
          </cell>
          <cell r="D1842">
            <v>18459840</v>
          </cell>
          <cell r="E1842">
            <v>38839</v>
          </cell>
        </row>
        <row r="1843">
          <cell r="A1843" t="str">
            <v>T4390A</v>
          </cell>
          <cell r="B1843" t="str">
            <v>HP Repl Solutions Mgr EVA Appl Int LTU</v>
          </cell>
          <cell r="C1843" t="str">
            <v>KRW</v>
          </cell>
          <cell r="D1843">
            <v>15293210</v>
          </cell>
          <cell r="E1843">
            <v>38839</v>
          </cell>
        </row>
        <row r="1845">
          <cell r="A1845" t="str">
            <v>Path Failover</v>
          </cell>
        </row>
        <row r="1846">
          <cell r="A1846" t="str">
            <v>165988-B25</v>
          </cell>
          <cell r="B1846" t="str">
            <v>SP WIN UPG LTU/CD 4.0C</v>
          </cell>
          <cell r="C1846" t="str">
            <v>KRW</v>
          </cell>
          <cell r="D1846">
            <v>4017090</v>
          </cell>
          <cell r="E1846">
            <v>38839</v>
          </cell>
        </row>
        <row r="1847">
          <cell r="A1847" t="str">
            <v>165989-B25</v>
          </cell>
          <cell r="B1847" t="str">
            <v>SP WIN 1 LTU/CD 4.0C all</v>
          </cell>
          <cell r="C1847" t="str">
            <v>KRW</v>
          </cell>
          <cell r="D1847">
            <v>13365270</v>
          </cell>
          <cell r="E1847">
            <v>38839</v>
          </cell>
        </row>
        <row r="1848">
          <cell r="A1848" t="str">
            <v>165993-B22</v>
          </cell>
          <cell r="B1848" t="str">
            <v>SP NVL 1 LTU/CD 3.0C ALL</v>
          </cell>
          <cell r="C1848" t="str">
            <v>KRW</v>
          </cell>
          <cell r="D1848">
            <v>13365270</v>
          </cell>
          <cell r="E1848">
            <v>38839</v>
          </cell>
        </row>
        <row r="1849">
          <cell r="A1849" t="str">
            <v>213076-B26</v>
          </cell>
          <cell r="B1849" t="str">
            <v>SP WIN Work Edition 1 LTU/CD 4.0C</v>
          </cell>
          <cell r="C1849" t="str">
            <v>KRW</v>
          </cell>
          <cell r="D1849">
            <v>6106980</v>
          </cell>
          <cell r="E1849">
            <v>38839</v>
          </cell>
        </row>
        <row r="1850">
          <cell r="A1850" t="str">
            <v>222411-B22</v>
          </cell>
          <cell r="B1850" t="str">
            <v>Secure Path V3.0C for Netware Workgroup</v>
          </cell>
          <cell r="C1850" t="str">
            <v>KRW</v>
          </cell>
          <cell r="D1850">
            <v>6106980</v>
          </cell>
          <cell r="E1850">
            <v>38839</v>
          </cell>
        </row>
        <row r="1851">
          <cell r="A1851" t="str">
            <v>231292-B25</v>
          </cell>
          <cell r="B1851" t="str">
            <v>SP WIN 5 LTU/CD 4.0C all</v>
          </cell>
          <cell r="C1851" t="str">
            <v>KRW</v>
          </cell>
          <cell r="D1851">
            <v>60068640</v>
          </cell>
          <cell r="E1851">
            <v>38839</v>
          </cell>
        </row>
        <row r="1852">
          <cell r="A1852" t="str">
            <v>231293-B25</v>
          </cell>
          <cell r="B1852" t="str">
            <v>SP WIN 10 LTU/CD 4.0C all</v>
          </cell>
          <cell r="C1852" t="str">
            <v>KRW</v>
          </cell>
          <cell r="D1852">
            <v>107785700</v>
          </cell>
          <cell r="E1852">
            <v>38839</v>
          </cell>
        </row>
        <row r="1853">
          <cell r="A1853" t="str">
            <v>231294-B25</v>
          </cell>
          <cell r="B1853" t="str">
            <v>SP WIN 25 LTU/CD 4.0C all</v>
          </cell>
          <cell r="C1853" t="str">
            <v>KRW</v>
          </cell>
          <cell r="D1853">
            <v>243278000</v>
          </cell>
          <cell r="E1853">
            <v>38839</v>
          </cell>
        </row>
        <row r="1854">
          <cell r="A1854" t="str">
            <v>231295-B25</v>
          </cell>
          <cell r="B1854" t="str">
            <v>SP WIN 50 LTU/CD 4.0C all</v>
          </cell>
          <cell r="C1854" t="str">
            <v>KRW</v>
          </cell>
          <cell r="D1854">
            <v>437900400</v>
          </cell>
          <cell r="E1854">
            <v>38839</v>
          </cell>
        </row>
        <row r="1855">
          <cell r="A1855" t="str">
            <v>231308-B22</v>
          </cell>
          <cell r="B1855" t="str">
            <v>SP NVL 5 Lic/CD3.0C ALL LTU</v>
          </cell>
          <cell r="C1855" t="str">
            <v>KRW</v>
          </cell>
          <cell r="D1855">
            <v>60068640</v>
          </cell>
          <cell r="E1855">
            <v>38839</v>
          </cell>
        </row>
        <row r="1856">
          <cell r="A1856" t="str">
            <v>231309-B22</v>
          </cell>
          <cell r="B1856" t="str">
            <v>SP NVL 10 Lic/CD 3.0C ALL LTU</v>
          </cell>
          <cell r="C1856" t="str">
            <v>KRW</v>
          </cell>
          <cell r="D1856">
            <v>107785700</v>
          </cell>
          <cell r="E1856">
            <v>38839</v>
          </cell>
        </row>
        <row r="1857">
          <cell r="A1857" t="str">
            <v>231310-B22</v>
          </cell>
          <cell r="B1857" t="str">
            <v>SP NVL 25 Lic/CD 3.0C ALL LTU</v>
          </cell>
          <cell r="C1857" t="str">
            <v>KRW</v>
          </cell>
          <cell r="D1857">
            <v>243278000</v>
          </cell>
          <cell r="E1857">
            <v>38839</v>
          </cell>
        </row>
        <row r="1858">
          <cell r="A1858" t="str">
            <v>231311-B22</v>
          </cell>
          <cell r="B1858" t="str">
            <v>SP NVL 50 Lic/CD 3.0C ALL LTU</v>
          </cell>
          <cell r="C1858" t="str">
            <v>KRW</v>
          </cell>
          <cell r="D1858">
            <v>451064400</v>
          </cell>
          <cell r="E1858">
            <v>38565</v>
          </cell>
        </row>
        <row r="1859">
          <cell r="A1859" t="str">
            <v>231312-B24</v>
          </cell>
          <cell r="B1859" t="str">
            <v>SP IBM 5 LTU/CD V2.0D all</v>
          </cell>
          <cell r="C1859" t="str">
            <v>KRW</v>
          </cell>
          <cell r="D1859">
            <v>120137300</v>
          </cell>
          <cell r="E1859">
            <v>38839</v>
          </cell>
        </row>
        <row r="1860">
          <cell r="A1860" t="str">
            <v>231313-B24</v>
          </cell>
          <cell r="B1860" t="str">
            <v>SP IBM 10 LTU/CD 2.0D all</v>
          </cell>
          <cell r="C1860" t="str">
            <v>KRW</v>
          </cell>
          <cell r="D1860">
            <v>216247100</v>
          </cell>
          <cell r="E1860">
            <v>38839</v>
          </cell>
        </row>
        <row r="1861">
          <cell r="A1861" t="str">
            <v>231316-B26</v>
          </cell>
          <cell r="B1861" t="str">
            <v>SP WIN Work Edition 5 LTU/CD 4.0C all</v>
          </cell>
          <cell r="C1861" t="str">
            <v>KRW</v>
          </cell>
          <cell r="D1861">
            <v>27481410</v>
          </cell>
          <cell r="E1861">
            <v>38839</v>
          </cell>
        </row>
        <row r="1862">
          <cell r="A1862" t="str">
            <v>231317-B26</v>
          </cell>
          <cell r="B1862" t="str">
            <v>SP WIN Work Edition 10 LTU/CD 4.0C</v>
          </cell>
          <cell r="C1862" t="str">
            <v>KRW</v>
          </cell>
          <cell r="D1862">
            <v>49466540</v>
          </cell>
          <cell r="E1862">
            <v>38839</v>
          </cell>
        </row>
        <row r="1863">
          <cell r="A1863" t="str">
            <v>231318-B26</v>
          </cell>
          <cell r="B1863" t="str">
            <v>SP WIN Work Edition 25 LTU/CD 4.0C</v>
          </cell>
          <cell r="C1863" t="str">
            <v>KRW</v>
          </cell>
          <cell r="D1863">
            <v>111299700</v>
          </cell>
          <cell r="E1863">
            <v>38839</v>
          </cell>
        </row>
        <row r="1864">
          <cell r="A1864" t="str">
            <v>231319-B26</v>
          </cell>
          <cell r="B1864" t="str">
            <v>SP WIN Work Edition 50 LTU/CD 4.0C</v>
          </cell>
          <cell r="C1864" t="str">
            <v>KRW</v>
          </cell>
          <cell r="D1864">
            <v>200339500</v>
          </cell>
          <cell r="E1864">
            <v>38839</v>
          </cell>
        </row>
        <row r="1865">
          <cell r="A1865" t="str">
            <v>231324-B22</v>
          </cell>
          <cell r="B1865" t="str">
            <v>Secure Path V3.0C for Netware Workgroup</v>
          </cell>
          <cell r="C1865" t="str">
            <v>KRW</v>
          </cell>
          <cell r="D1865">
            <v>27481410</v>
          </cell>
          <cell r="E1865">
            <v>38839</v>
          </cell>
        </row>
        <row r="1866">
          <cell r="A1866" t="str">
            <v>231325-B22</v>
          </cell>
          <cell r="B1866" t="str">
            <v>Secure Path V3.0C for Netware Workgroup</v>
          </cell>
          <cell r="C1866" t="str">
            <v>KRW</v>
          </cell>
          <cell r="D1866">
            <v>49466540</v>
          </cell>
          <cell r="E1866">
            <v>38839</v>
          </cell>
        </row>
        <row r="1867">
          <cell r="A1867" t="str">
            <v>231326-B22</v>
          </cell>
          <cell r="B1867" t="str">
            <v>Secure Path V3.0C for Netware Workgroup</v>
          </cell>
          <cell r="C1867" t="str">
            <v>KRW</v>
          </cell>
          <cell r="D1867">
            <v>111299700</v>
          </cell>
          <cell r="E1867">
            <v>38839</v>
          </cell>
        </row>
        <row r="1868">
          <cell r="A1868" t="str">
            <v>231327-B22</v>
          </cell>
          <cell r="B1868" t="str">
            <v>Secure Path V3.0C for Netware Workgroup</v>
          </cell>
          <cell r="C1868" t="str">
            <v>KRW</v>
          </cell>
          <cell r="D1868">
            <v>200339500</v>
          </cell>
          <cell r="E1868">
            <v>38839</v>
          </cell>
        </row>
        <row r="1869">
          <cell r="A1869" t="str">
            <v>231495-B24</v>
          </cell>
          <cell r="B1869" t="str">
            <v>SP IBM 1 LTU/CD V2.0D all</v>
          </cell>
          <cell r="C1869" t="str">
            <v>KRW</v>
          </cell>
          <cell r="D1869">
            <v>26693000</v>
          </cell>
          <cell r="E1869">
            <v>38839</v>
          </cell>
        </row>
        <row r="1870">
          <cell r="A1870" t="str">
            <v>261715-B24</v>
          </cell>
          <cell r="B1870" t="str">
            <v>SP WIN Work Edition Upg LTU/CD 4.0C</v>
          </cell>
          <cell r="C1870" t="str">
            <v>KRW</v>
          </cell>
          <cell r="D1870">
            <v>1832094</v>
          </cell>
          <cell r="E1870">
            <v>38839</v>
          </cell>
        </row>
        <row r="1871">
          <cell r="A1871" t="str">
            <v>325633-B23</v>
          </cell>
          <cell r="B1871" t="str">
            <v>SP WIN 8 LTU/CD 4.0C all</v>
          </cell>
          <cell r="C1871" t="str">
            <v>KRW</v>
          </cell>
          <cell r="D1871">
            <v>53386000</v>
          </cell>
          <cell r="E1871">
            <v>38839</v>
          </cell>
        </row>
        <row r="1872">
          <cell r="A1872" t="str">
            <v>325634-B23</v>
          </cell>
          <cell r="B1872" t="str">
            <v>SP WIN Work Edition 8 LTU/CD 4.0C</v>
          </cell>
          <cell r="C1872" t="str">
            <v>KRW</v>
          </cell>
          <cell r="D1872">
            <v>24427920</v>
          </cell>
          <cell r="E1872">
            <v>38839</v>
          </cell>
        </row>
        <row r="1873">
          <cell r="A1873" t="str">
            <v>358337-B21</v>
          </cell>
          <cell r="B1873" t="str">
            <v>Native MultiPath AIX 5.2 1 LTU</v>
          </cell>
          <cell r="C1873" t="str">
            <v>KRW</v>
          </cell>
          <cell r="D1873">
            <v>26049780</v>
          </cell>
          <cell r="E1873">
            <v>38839</v>
          </cell>
        </row>
        <row r="1874">
          <cell r="A1874" t="str">
            <v>358338-B21</v>
          </cell>
          <cell r="B1874" t="str">
            <v>Native MultiPath AIX 5.2 5 LTU ALL</v>
          </cell>
          <cell r="C1874" t="str">
            <v>KRW</v>
          </cell>
          <cell r="D1874">
            <v>117057400</v>
          </cell>
          <cell r="E1874">
            <v>38839</v>
          </cell>
        </row>
        <row r="1875">
          <cell r="A1875" t="str">
            <v>358339-B21</v>
          </cell>
          <cell r="B1875" t="str">
            <v>Native MultiPath AIX 5.2  10 LTU ALL</v>
          </cell>
          <cell r="C1875" t="str">
            <v>KRW</v>
          </cell>
          <cell r="D1875">
            <v>210460700</v>
          </cell>
          <cell r="E1875">
            <v>38839</v>
          </cell>
        </row>
        <row r="1876">
          <cell r="A1876" t="str">
            <v>T3549C</v>
          </cell>
          <cell r="B1876" t="str">
            <v>HP SP HP-UX v3.0F 1 LTU/CD</v>
          </cell>
          <cell r="C1876" t="str">
            <v>KRW</v>
          </cell>
          <cell r="D1876">
            <v>13357760</v>
          </cell>
          <cell r="E1876">
            <v>38839</v>
          </cell>
        </row>
        <row r="1877">
          <cell r="A1877" t="str">
            <v>T3550C</v>
          </cell>
          <cell r="B1877" t="str">
            <v>HP SP HP-UX v3.0F 5 LTU/CD</v>
          </cell>
          <cell r="C1877" t="str">
            <v>KRW</v>
          </cell>
          <cell r="D1877">
            <v>60068640</v>
          </cell>
          <cell r="E1877">
            <v>38839</v>
          </cell>
        </row>
        <row r="1878">
          <cell r="A1878" t="str">
            <v>T3551C</v>
          </cell>
          <cell r="B1878" t="str">
            <v>HP SP HP-UX v3.0F 10 LTU/CD</v>
          </cell>
          <cell r="C1878" t="str">
            <v>KRW</v>
          </cell>
          <cell r="D1878">
            <v>107778200</v>
          </cell>
          <cell r="E1878">
            <v>38839</v>
          </cell>
        </row>
        <row r="1879">
          <cell r="A1879" t="str">
            <v>T3552C</v>
          </cell>
          <cell r="B1879" t="str">
            <v>HP SP HP-UX v3.0F 25 LTU/CD</v>
          </cell>
          <cell r="C1879" t="str">
            <v>KRW</v>
          </cell>
          <cell r="D1879">
            <v>243278000</v>
          </cell>
          <cell r="E1879">
            <v>38839</v>
          </cell>
        </row>
        <row r="1880">
          <cell r="A1880" t="str">
            <v>T3553C</v>
          </cell>
          <cell r="B1880" t="str">
            <v>HP SP HP-UX v3.0F 50 LTU/CD</v>
          </cell>
          <cell r="C1880" t="str">
            <v>KRW</v>
          </cell>
          <cell r="D1880">
            <v>437907900</v>
          </cell>
          <cell r="E1880">
            <v>38839</v>
          </cell>
        </row>
        <row r="1881">
          <cell r="A1881" t="str">
            <v>T3554C</v>
          </cell>
          <cell r="B1881" t="str">
            <v>HP Secure Path HP-UX v3.0F WE 1 Lic/CD</v>
          </cell>
          <cell r="C1881" t="str">
            <v>KRW</v>
          </cell>
          <cell r="D1881">
            <v>6106980</v>
          </cell>
          <cell r="E1881">
            <v>38839</v>
          </cell>
        </row>
        <row r="1882">
          <cell r="A1882" t="str">
            <v>T3555C</v>
          </cell>
          <cell r="B1882" t="str">
            <v>HP Secure Path HP-UX v3.0F WE 5 Lic/CD</v>
          </cell>
          <cell r="C1882" t="str">
            <v>KRW</v>
          </cell>
          <cell r="D1882">
            <v>27481410</v>
          </cell>
          <cell r="E1882">
            <v>38839</v>
          </cell>
        </row>
        <row r="1883">
          <cell r="A1883" t="str">
            <v>T3556C</v>
          </cell>
          <cell r="B1883" t="str">
            <v>HP Secure Path HP-UX v3.0F WE 10 Lic/CD</v>
          </cell>
          <cell r="C1883" t="str">
            <v>KRW</v>
          </cell>
          <cell r="D1883">
            <v>49466540</v>
          </cell>
          <cell r="E1883">
            <v>38839</v>
          </cell>
        </row>
        <row r="1884">
          <cell r="A1884" t="str">
            <v>T3557C</v>
          </cell>
          <cell r="B1884" t="str">
            <v>HP Secure Path HP-UX v3.0F WE 25 Lic/CD</v>
          </cell>
          <cell r="C1884" t="str">
            <v>KRW</v>
          </cell>
          <cell r="D1884">
            <v>111299700</v>
          </cell>
          <cell r="E1884">
            <v>38839</v>
          </cell>
        </row>
        <row r="1885">
          <cell r="A1885" t="str">
            <v>T3558C</v>
          </cell>
          <cell r="B1885" t="str">
            <v>HP Secure Path HP-UX v3.0F WE 50 Lic/CD</v>
          </cell>
          <cell r="C1885" t="str">
            <v>KRW</v>
          </cell>
          <cell r="D1885">
            <v>200339500</v>
          </cell>
          <cell r="E1885">
            <v>38839</v>
          </cell>
        </row>
        <row r="1886">
          <cell r="A1886" t="str">
            <v>T3575A</v>
          </cell>
          <cell r="B1886" t="str">
            <v>Secure Path Linux 1 LTU/CD 3.0C</v>
          </cell>
          <cell r="C1886" t="str">
            <v>KRW</v>
          </cell>
          <cell r="D1886">
            <v>13365270</v>
          </cell>
          <cell r="E1886">
            <v>38839</v>
          </cell>
        </row>
        <row r="1887">
          <cell r="A1887" t="str">
            <v>T3576A</v>
          </cell>
          <cell r="B1887" t="str">
            <v>Secure Path Linux 5 LTU/CD 3.0C</v>
          </cell>
          <cell r="C1887" t="str">
            <v>KRW</v>
          </cell>
          <cell r="D1887">
            <v>60068640</v>
          </cell>
          <cell r="E1887">
            <v>38839</v>
          </cell>
        </row>
        <row r="1888">
          <cell r="A1888" t="str">
            <v>T3577A</v>
          </cell>
          <cell r="B1888" t="str">
            <v>Secure Path Linux 8 LTU/CD 3.0C</v>
          </cell>
          <cell r="C1888" t="str">
            <v>KRW</v>
          </cell>
          <cell r="D1888">
            <v>53386000</v>
          </cell>
          <cell r="E1888">
            <v>38839</v>
          </cell>
        </row>
        <row r="1889">
          <cell r="A1889" t="str">
            <v>T3578A</v>
          </cell>
          <cell r="B1889" t="str">
            <v>Secure Path Linux 10 LTU/CD 3.0C</v>
          </cell>
          <cell r="C1889" t="str">
            <v>KRW</v>
          </cell>
          <cell r="D1889">
            <v>107785700</v>
          </cell>
          <cell r="E1889">
            <v>38839</v>
          </cell>
        </row>
        <row r="1890">
          <cell r="A1890" t="str">
            <v>T3579A</v>
          </cell>
          <cell r="B1890" t="str">
            <v>Secure Path 25 LTU/CD 3.0C</v>
          </cell>
          <cell r="C1890" t="str">
            <v>KRW</v>
          </cell>
          <cell r="D1890">
            <v>243278000</v>
          </cell>
          <cell r="E1890">
            <v>38839</v>
          </cell>
        </row>
        <row r="1891">
          <cell r="A1891" t="str">
            <v>T3580A</v>
          </cell>
          <cell r="B1891" t="str">
            <v>Secure Path Linux 50 LTU/CD 3.0C</v>
          </cell>
          <cell r="C1891" t="str">
            <v>KRW</v>
          </cell>
          <cell r="D1891">
            <v>437900400</v>
          </cell>
          <cell r="E1891">
            <v>38839</v>
          </cell>
        </row>
        <row r="1892">
          <cell r="A1892" t="str">
            <v>T3581A</v>
          </cell>
          <cell r="B1892" t="str">
            <v>Secure Path Linux WE 1 LTU/CD 3.0C</v>
          </cell>
          <cell r="C1892" t="str">
            <v>KRW</v>
          </cell>
          <cell r="D1892">
            <v>6106980</v>
          </cell>
          <cell r="E1892">
            <v>38839</v>
          </cell>
        </row>
        <row r="1893">
          <cell r="A1893" t="str">
            <v>T3582A</v>
          </cell>
          <cell r="B1893" t="str">
            <v>Secure Path Linux WE 5 LTU/CD 3.0C</v>
          </cell>
          <cell r="C1893" t="str">
            <v>KRW</v>
          </cell>
          <cell r="D1893">
            <v>27481410</v>
          </cell>
          <cell r="E1893">
            <v>38839</v>
          </cell>
        </row>
        <row r="1894">
          <cell r="A1894" t="str">
            <v>T3583A</v>
          </cell>
          <cell r="B1894" t="str">
            <v>Secure Path Linux WE 8 LTU/CD 3.0C</v>
          </cell>
          <cell r="C1894" t="str">
            <v>KRW</v>
          </cell>
          <cell r="D1894">
            <v>24427920</v>
          </cell>
          <cell r="E1894">
            <v>38839</v>
          </cell>
        </row>
        <row r="1895">
          <cell r="A1895" t="str">
            <v>T3584A</v>
          </cell>
          <cell r="B1895" t="str">
            <v>Secure Path Linux WE 10 LTU/CD 3.0C</v>
          </cell>
          <cell r="C1895" t="str">
            <v>KRW</v>
          </cell>
          <cell r="D1895">
            <v>49466540</v>
          </cell>
          <cell r="E1895">
            <v>38839</v>
          </cell>
        </row>
        <row r="1896">
          <cell r="A1896" t="str">
            <v>T3585A</v>
          </cell>
          <cell r="B1896" t="str">
            <v>Secure Path Linux WE 25 LTU/CD 3.0C</v>
          </cell>
          <cell r="C1896" t="str">
            <v>KRW</v>
          </cell>
          <cell r="D1896">
            <v>111299700</v>
          </cell>
          <cell r="E1896">
            <v>38839</v>
          </cell>
        </row>
        <row r="1897">
          <cell r="A1897" t="str">
            <v>T3586A</v>
          </cell>
          <cell r="B1897" t="str">
            <v>Secure Path Linux WE 50 LTU/CD 3.0C</v>
          </cell>
          <cell r="C1897" t="str">
            <v>KRW</v>
          </cell>
          <cell r="D1897">
            <v>200339500</v>
          </cell>
          <cell r="E1897">
            <v>38839</v>
          </cell>
        </row>
        <row r="1898">
          <cell r="A1898" t="str">
            <v>T3622A</v>
          </cell>
          <cell r="B1898" t="str">
            <v>SP Sun UPG LTU/CD 3.0D</v>
          </cell>
          <cell r="C1898" t="str">
            <v>KRW</v>
          </cell>
          <cell r="D1898">
            <v>7996638</v>
          </cell>
          <cell r="E1898">
            <v>38839</v>
          </cell>
        </row>
        <row r="1899">
          <cell r="A1899" t="str">
            <v>T3623A</v>
          </cell>
          <cell r="B1899" t="str">
            <v>SP Sun 1 LTU/CD 3.0D</v>
          </cell>
          <cell r="C1899" t="str">
            <v>KRW</v>
          </cell>
          <cell r="D1899">
            <v>26693000</v>
          </cell>
          <cell r="E1899">
            <v>38839</v>
          </cell>
        </row>
        <row r="1900">
          <cell r="A1900" t="str">
            <v>T3624A</v>
          </cell>
          <cell r="B1900" t="str">
            <v>SP Sun 5 LTU/CD 3.0D</v>
          </cell>
          <cell r="C1900" t="str">
            <v>KRW</v>
          </cell>
          <cell r="D1900">
            <v>120137300</v>
          </cell>
          <cell r="E1900">
            <v>38839</v>
          </cell>
        </row>
        <row r="1901">
          <cell r="A1901" t="str">
            <v>T3625A</v>
          </cell>
          <cell r="B1901" t="str">
            <v>SP Sun 10 LTU/CD 3.0D</v>
          </cell>
          <cell r="C1901" t="str">
            <v>KRW</v>
          </cell>
          <cell r="D1901">
            <v>216247100</v>
          </cell>
          <cell r="E1901">
            <v>38839</v>
          </cell>
        </row>
        <row r="1902">
          <cell r="A1902" t="str">
            <v>T3626A</v>
          </cell>
          <cell r="B1902" t="str">
            <v>SP Sun 25 LTU/CD 3.0D</v>
          </cell>
          <cell r="C1902" t="str">
            <v>KRW</v>
          </cell>
          <cell r="D1902">
            <v>486556000</v>
          </cell>
          <cell r="E1902">
            <v>38839</v>
          </cell>
        </row>
        <row r="1903">
          <cell r="A1903" t="str">
            <v>T3627A</v>
          </cell>
          <cell r="B1903" t="str">
            <v>SP Sun 50 LTU/CD 3.0D</v>
          </cell>
          <cell r="C1903" t="str">
            <v>KRW</v>
          </cell>
          <cell r="D1903">
            <v>875800800</v>
          </cell>
          <cell r="E1903">
            <v>38839</v>
          </cell>
        </row>
        <row r="1905">
          <cell r="A1905" t="str">
            <v>Remote Replication</v>
          </cell>
        </row>
        <row r="1906">
          <cell r="A1906" t="str">
            <v>T2558AA</v>
          </cell>
          <cell r="B1906" t="str">
            <v>HP OpenView SM v4.4 Media/Doc Kit</v>
          </cell>
          <cell r="C1906" t="str">
            <v>KRW</v>
          </cell>
          <cell r="D1906">
            <v>442757</v>
          </cell>
          <cell r="E1906">
            <v>38839</v>
          </cell>
        </row>
        <row r="1907">
          <cell r="A1907" t="str">
            <v>T3642A</v>
          </cell>
          <cell r="B1907" t="str">
            <v>HP Continuous Access EVA3k 1TB LTU v2</v>
          </cell>
          <cell r="C1907" t="str">
            <v>KRW</v>
          </cell>
          <cell r="D1907">
            <v>87355920</v>
          </cell>
          <cell r="E1907">
            <v>38839</v>
          </cell>
        </row>
        <row r="1908">
          <cell r="A1908" t="str">
            <v>T3643A</v>
          </cell>
          <cell r="B1908" t="str">
            <v>HP CA EVA3k Unlimited cap per LTU v2</v>
          </cell>
          <cell r="C1908" t="str">
            <v>KRW</v>
          </cell>
          <cell r="D1908">
            <v>149976500</v>
          </cell>
          <cell r="E1908">
            <v>38839</v>
          </cell>
        </row>
        <row r="1909">
          <cell r="A1909" t="str">
            <v>T3644A</v>
          </cell>
          <cell r="B1909" t="str">
            <v>HP CA EVA3k Upgrade to Unlimited LTU v2</v>
          </cell>
          <cell r="C1909" t="str">
            <v>KRW</v>
          </cell>
          <cell r="D1909">
            <v>87355920</v>
          </cell>
          <cell r="E1909">
            <v>38839</v>
          </cell>
        </row>
        <row r="1910">
          <cell r="A1910" t="str">
            <v>T3645A</v>
          </cell>
          <cell r="B1910" t="str">
            <v>HP Continuous Access EVA5k 1TB LTU v2</v>
          </cell>
          <cell r="C1910" t="str">
            <v>KRW</v>
          </cell>
          <cell r="D1910">
            <v>112717300</v>
          </cell>
          <cell r="E1910">
            <v>38839</v>
          </cell>
        </row>
        <row r="1911">
          <cell r="A1911" t="str">
            <v>T3646A</v>
          </cell>
          <cell r="B1911" t="str">
            <v>HP CA EVA5k Unlimited cap per LTU v2</v>
          </cell>
          <cell r="C1911" t="str">
            <v>KRW</v>
          </cell>
          <cell r="D1911">
            <v>196620100</v>
          </cell>
          <cell r="E1911">
            <v>38839</v>
          </cell>
        </row>
        <row r="1912">
          <cell r="A1912" t="str">
            <v>T3647A</v>
          </cell>
          <cell r="B1912" t="str">
            <v>HP CA EVA5k Upgrade to Unlimited LTU v2</v>
          </cell>
          <cell r="C1912" t="str">
            <v>KRW</v>
          </cell>
          <cell r="D1912">
            <v>112717300</v>
          </cell>
          <cell r="E1912">
            <v>38839</v>
          </cell>
        </row>
        <row r="1913">
          <cell r="A1913" t="str">
            <v>T3687D</v>
          </cell>
          <cell r="B1913" t="str">
            <v>HP Continuous Access EVA v2.3 Media Kit</v>
          </cell>
          <cell r="C1913" t="str">
            <v>KRW</v>
          </cell>
          <cell r="D1913">
            <v>458024</v>
          </cell>
          <cell r="E1913">
            <v>38839</v>
          </cell>
        </row>
        <row r="1914">
          <cell r="A1914" t="str">
            <v>T3688A</v>
          </cell>
          <cell r="B1914" t="str">
            <v>HP CA EVA4000 1TB LTU</v>
          </cell>
          <cell r="C1914" t="str">
            <v>KRW</v>
          </cell>
          <cell r="D1914">
            <v>87287240</v>
          </cell>
          <cell r="E1914">
            <v>38839</v>
          </cell>
        </row>
        <row r="1915">
          <cell r="A1915" t="str">
            <v>T3689A</v>
          </cell>
          <cell r="B1915" t="str">
            <v>HP CA EVA4000 Unlimited use per EVA LTU</v>
          </cell>
          <cell r="C1915" t="str">
            <v>KRW</v>
          </cell>
          <cell r="D1915">
            <v>149860000</v>
          </cell>
          <cell r="E1915">
            <v>38839</v>
          </cell>
        </row>
        <row r="1916">
          <cell r="A1916" t="str">
            <v>T3690A</v>
          </cell>
          <cell r="B1916" t="str">
            <v>HP CA EVA4000 Upgd to Unlimited use LTU</v>
          </cell>
          <cell r="C1916" t="str">
            <v>KRW</v>
          </cell>
          <cell r="D1916">
            <v>87287240</v>
          </cell>
          <cell r="E1916">
            <v>38839</v>
          </cell>
        </row>
        <row r="1917">
          <cell r="A1917" t="str">
            <v>T3691A</v>
          </cell>
          <cell r="B1917" t="str">
            <v>HP CA EVA8000 1TB LTU</v>
          </cell>
          <cell r="C1917" t="str">
            <v>KRW</v>
          </cell>
          <cell r="D1917">
            <v>112628700</v>
          </cell>
          <cell r="E1917">
            <v>38839</v>
          </cell>
        </row>
        <row r="1918">
          <cell r="A1918" t="str">
            <v>T3692A</v>
          </cell>
          <cell r="B1918" t="str">
            <v>HP CA EVA8000 Unlimited use per EVA LTU</v>
          </cell>
          <cell r="C1918" t="str">
            <v>KRW</v>
          </cell>
          <cell r="D1918">
            <v>196473300</v>
          </cell>
          <cell r="E1918">
            <v>38839</v>
          </cell>
        </row>
        <row r="1919">
          <cell r="A1919" t="str">
            <v>T3693A</v>
          </cell>
          <cell r="B1919" t="str">
            <v>HP CA EVA8000 Upgd to Unlimited LTU</v>
          </cell>
          <cell r="C1919" t="str">
            <v>KRW</v>
          </cell>
          <cell r="D1919">
            <v>112628700</v>
          </cell>
          <cell r="E1919">
            <v>38839</v>
          </cell>
        </row>
        <row r="1920">
          <cell r="A1920" t="str">
            <v>T3744A</v>
          </cell>
          <cell r="B1920" t="str">
            <v>HP CA EVA6000 1TB LTU</v>
          </cell>
          <cell r="C1920" t="str">
            <v>KRW</v>
          </cell>
          <cell r="D1920">
            <v>100115600</v>
          </cell>
          <cell r="E1920">
            <v>38839</v>
          </cell>
        </row>
        <row r="1921">
          <cell r="A1921" t="str">
            <v>T3745A</v>
          </cell>
          <cell r="B1921" t="str">
            <v>HP CA EVA6000 Unlimited use per EVA LTU</v>
          </cell>
          <cell r="C1921" t="str">
            <v>KRW</v>
          </cell>
          <cell r="D1921">
            <v>173008900</v>
          </cell>
          <cell r="E1921">
            <v>38839</v>
          </cell>
        </row>
        <row r="1922">
          <cell r="A1922" t="str">
            <v>T3746A</v>
          </cell>
          <cell r="B1922" t="str">
            <v>HP CA EVA6000 Upgd to Unlimited use LTU</v>
          </cell>
          <cell r="C1922" t="str">
            <v>KRW</v>
          </cell>
          <cell r="D1922">
            <v>100115600</v>
          </cell>
          <cell r="E1922">
            <v>38839</v>
          </cell>
        </row>
        <row r="1923">
          <cell r="A1923" t="str">
            <v>T3747A</v>
          </cell>
          <cell r="B1923" t="str">
            <v>HP CA EVA4000 Upgd to 6000 unlimited LTU</v>
          </cell>
          <cell r="C1923" t="str">
            <v>KRW</v>
          </cell>
          <cell r="D1923">
            <v>28157180</v>
          </cell>
          <cell r="E1923">
            <v>38839</v>
          </cell>
        </row>
        <row r="1924">
          <cell r="A1924" t="str">
            <v>T3748A</v>
          </cell>
          <cell r="B1924" t="str">
            <v>HP CA EVA4000 Upgd to 8000 unlimited LTU</v>
          </cell>
          <cell r="C1924" t="str">
            <v>KRW</v>
          </cell>
          <cell r="D1924">
            <v>56002740</v>
          </cell>
          <cell r="E1924">
            <v>38839</v>
          </cell>
        </row>
        <row r="1925">
          <cell r="A1925" t="str">
            <v>T3837AA</v>
          </cell>
          <cell r="B1925" t="str">
            <v>HP OpenView Stor Mirror Server 1 LTU</v>
          </cell>
          <cell r="C1925" t="str">
            <v>KRW</v>
          </cell>
          <cell r="D1925">
            <v>8854698</v>
          </cell>
          <cell r="E1925">
            <v>38839</v>
          </cell>
        </row>
        <row r="1926">
          <cell r="A1926" t="str">
            <v>T3838AA</v>
          </cell>
          <cell r="B1926" t="str">
            <v>HP OpenView Stor Mirror Server 10 LTU</v>
          </cell>
          <cell r="C1926" t="str">
            <v>KRW</v>
          </cell>
          <cell r="D1926">
            <v>202230000</v>
          </cell>
          <cell r="E1926">
            <v>38839</v>
          </cell>
        </row>
        <row r="1927">
          <cell r="A1927" t="str">
            <v>T3839AA</v>
          </cell>
          <cell r="B1927" t="str">
            <v>HP OpenView Stor Mirror Adv Serv 1 LTU</v>
          </cell>
          <cell r="C1927" t="str">
            <v>KRW</v>
          </cell>
          <cell r="D1927">
            <v>15958550</v>
          </cell>
          <cell r="E1927">
            <v>38839</v>
          </cell>
        </row>
        <row r="1928">
          <cell r="A1928" t="str">
            <v>T3840AA</v>
          </cell>
          <cell r="B1928" t="str">
            <v>HP OpenView Stor Mirror Adv Serv 10 LTU</v>
          </cell>
          <cell r="C1928" t="str">
            <v>KRW</v>
          </cell>
          <cell r="D1928">
            <v>364342900</v>
          </cell>
          <cell r="E1928">
            <v>38839</v>
          </cell>
        </row>
        <row r="1929">
          <cell r="A1929" t="str">
            <v>T3841AA</v>
          </cell>
          <cell r="B1929" t="str">
            <v>HP OpenView Stor Mirror NAS Edtn 1 LTU</v>
          </cell>
          <cell r="C1929" t="str">
            <v>KRW</v>
          </cell>
          <cell r="D1929">
            <v>8406258</v>
          </cell>
          <cell r="E1929">
            <v>38839</v>
          </cell>
        </row>
        <row r="1930">
          <cell r="A1930" t="str">
            <v>T3842AA</v>
          </cell>
          <cell r="B1930" t="str">
            <v>HP OpenView Stor Mirror NAS Edtn 10 LTU</v>
          </cell>
          <cell r="C1930" t="str">
            <v>KRW</v>
          </cell>
          <cell r="D1930">
            <v>212693800</v>
          </cell>
          <cell r="E1930">
            <v>38839</v>
          </cell>
        </row>
        <row r="1931">
          <cell r="A1931" t="str">
            <v>T4249A</v>
          </cell>
          <cell r="B1931" t="str">
            <v>HP CA EVA6000 Upgd to 8000 Unlimited LTU</v>
          </cell>
          <cell r="C1931" t="str">
            <v>KRW</v>
          </cell>
          <cell r="D1931">
            <v>27845570</v>
          </cell>
          <cell r="E1931">
            <v>38839</v>
          </cell>
        </row>
        <row r="1933">
          <cell r="A1933" t="str">
            <v>SRM</v>
          </cell>
        </row>
        <row r="1934">
          <cell r="A1934" t="str">
            <v>J5365AA</v>
          </cell>
          <cell r="B1934" t="str">
            <v>HP OV Storage Area Manager 5TB LTU</v>
          </cell>
          <cell r="C1934" t="str">
            <v>KRW</v>
          </cell>
          <cell r="D1934">
            <v>272730300</v>
          </cell>
          <cell r="E1934">
            <v>38839</v>
          </cell>
        </row>
        <row r="1935">
          <cell r="A1935" t="str">
            <v>J5366AA</v>
          </cell>
          <cell r="B1935" t="str">
            <v>HP OV Storage Area Manager 10TB LTU</v>
          </cell>
          <cell r="C1935" t="str">
            <v>KRW</v>
          </cell>
          <cell r="D1935">
            <v>443181600</v>
          </cell>
          <cell r="E1935">
            <v>38839</v>
          </cell>
        </row>
        <row r="1936">
          <cell r="A1936" t="str">
            <v>J5367AA</v>
          </cell>
          <cell r="B1936" t="str">
            <v>HP OV Storage Area Manager 50TB LTU</v>
          </cell>
          <cell r="C1936" t="str">
            <v>KRW</v>
          </cell>
          <cell r="D1936">
            <v>1534097000</v>
          </cell>
          <cell r="E1936">
            <v>38839</v>
          </cell>
        </row>
        <row r="1937">
          <cell r="A1937" t="str">
            <v>J5369AA</v>
          </cell>
          <cell r="B1937" t="str">
            <v>HP OV Storage Node Manager 5TB LTU</v>
          </cell>
          <cell r="C1937" t="str">
            <v>KRW</v>
          </cell>
          <cell r="D1937">
            <v>77920420</v>
          </cell>
          <cell r="E1937">
            <v>38839</v>
          </cell>
        </row>
        <row r="1938">
          <cell r="A1938" t="str">
            <v>J5370AA</v>
          </cell>
          <cell r="B1938" t="str">
            <v>HP OV Storage Node Manager 10TB LTU</v>
          </cell>
          <cell r="C1938" t="str">
            <v>KRW</v>
          </cell>
          <cell r="D1938">
            <v>126625800</v>
          </cell>
          <cell r="E1938">
            <v>38839</v>
          </cell>
        </row>
        <row r="1939">
          <cell r="A1939" t="str">
            <v>J5371AA</v>
          </cell>
          <cell r="B1939" t="str">
            <v>HP OV Storage Node Manager 50TB LTU</v>
          </cell>
          <cell r="C1939" t="str">
            <v>KRW</v>
          </cell>
          <cell r="D1939">
            <v>438313300</v>
          </cell>
          <cell r="E1939">
            <v>38839</v>
          </cell>
        </row>
        <row r="1940">
          <cell r="A1940" t="str">
            <v>J5373AA</v>
          </cell>
          <cell r="B1940" t="str">
            <v>HP OV Storage Optimizer 5TB LTU</v>
          </cell>
          <cell r="C1940" t="str">
            <v>KRW</v>
          </cell>
          <cell r="D1940">
            <v>77920420</v>
          </cell>
          <cell r="E1940">
            <v>38839</v>
          </cell>
        </row>
        <row r="1941">
          <cell r="A1941" t="str">
            <v>J5374AA</v>
          </cell>
          <cell r="B1941" t="str">
            <v>HP OV Storage Optimizer 10TB LTU</v>
          </cell>
          <cell r="C1941" t="str">
            <v>KRW</v>
          </cell>
          <cell r="D1941">
            <v>126625800</v>
          </cell>
          <cell r="E1941">
            <v>38839</v>
          </cell>
        </row>
        <row r="1942">
          <cell r="A1942" t="str">
            <v>J5375AA</v>
          </cell>
          <cell r="B1942" t="str">
            <v>HP OV Storage Optimizer 50TB LTU</v>
          </cell>
          <cell r="C1942" t="str">
            <v>KRW</v>
          </cell>
          <cell r="D1942">
            <v>438313300</v>
          </cell>
          <cell r="E1942">
            <v>38839</v>
          </cell>
        </row>
        <row r="1943">
          <cell r="A1943" t="str">
            <v>J5377AA</v>
          </cell>
          <cell r="B1943" t="str">
            <v>HP OV Storage Builder 5TB LTU</v>
          </cell>
          <cell r="C1943" t="str">
            <v>KRW</v>
          </cell>
          <cell r="D1943">
            <v>77920420</v>
          </cell>
          <cell r="E1943">
            <v>38839</v>
          </cell>
        </row>
        <row r="1944">
          <cell r="A1944" t="str">
            <v>J5378AA</v>
          </cell>
          <cell r="B1944" t="str">
            <v>HP OV Storage Builder 10TB LTU</v>
          </cell>
          <cell r="C1944" t="str">
            <v>KRW</v>
          </cell>
          <cell r="D1944">
            <v>126625800</v>
          </cell>
          <cell r="E1944">
            <v>38839</v>
          </cell>
        </row>
        <row r="1945">
          <cell r="A1945" t="str">
            <v>J5379AA</v>
          </cell>
          <cell r="B1945" t="str">
            <v>HP OV Storage Builder 50TB LTU</v>
          </cell>
          <cell r="C1945" t="str">
            <v>KRW</v>
          </cell>
          <cell r="D1945">
            <v>438313300</v>
          </cell>
          <cell r="E1945">
            <v>38839</v>
          </cell>
        </row>
        <row r="1946">
          <cell r="A1946" t="str">
            <v>J5381AA</v>
          </cell>
          <cell r="B1946" t="str">
            <v>HP OV Storage Accountant 5TB LTU</v>
          </cell>
          <cell r="C1946" t="str">
            <v>KRW</v>
          </cell>
          <cell r="D1946">
            <v>77920420</v>
          </cell>
          <cell r="E1946">
            <v>38839</v>
          </cell>
        </row>
        <row r="1947">
          <cell r="A1947" t="str">
            <v>J5382AA</v>
          </cell>
          <cell r="B1947" t="str">
            <v>HP OV Storage Accountant 10TB LTU</v>
          </cell>
          <cell r="C1947" t="str">
            <v>KRW</v>
          </cell>
          <cell r="D1947">
            <v>126625800</v>
          </cell>
          <cell r="E1947">
            <v>38839</v>
          </cell>
        </row>
        <row r="1948">
          <cell r="A1948" t="str">
            <v>J5383AA</v>
          </cell>
          <cell r="B1948" t="str">
            <v>HP OV Storage Accountant 50TB LTU</v>
          </cell>
          <cell r="C1948" t="str">
            <v>KRW</v>
          </cell>
          <cell r="D1948">
            <v>438313300</v>
          </cell>
          <cell r="E1948">
            <v>38839</v>
          </cell>
        </row>
        <row r="1949">
          <cell r="A1949" t="str">
            <v>J5385AA</v>
          </cell>
          <cell r="B1949" t="str">
            <v>HP OV Storage Allocater 5TB LTU</v>
          </cell>
          <cell r="C1949" t="str">
            <v>KRW</v>
          </cell>
          <cell r="D1949">
            <v>77920420</v>
          </cell>
          <cell r="E1949">
            <v>38839</v>
          </cell>
        </row>
        <row r="1950">
          <cell r="A1950" t="str">
            <v>J5386AA</v>
          </cell>
          <cell r="B1950" t="str">
            <v>HP OV Storage Allocater 10TB LTU</v>
          </cell>
          <cell r="C1950" t="str">
            <v>KRW</v>
          </cell>
          <cell r="D1950">
            <v>126625800</v>
          </cell>
          <cell r="E1950">
            <v>38839</v>
          </cell>
        </row>
        <row r="1951">
          <cell r="A1951" t="str">
            <v>J5387AA</v>
          </cell>
          <cell r="B1951" t="str">
            <v>HP OV Storage Allocater 50TB LTU</v>
          </cell>
          <cell r="C1951" t="str">
            <v>KRW</v>
          </cell>
          <cell r="D1951">
            <v>438313300</v>
          </cell>
          <cell r="E1951">
            <v>38839</v>
          </cell>
        </row>
        <row r="1952">
          <cell r="A1952" t="str">
            <v>T2525AA</v>
          </cell>
          <cell r="B1952" t="str">
            <v>HP OV Storage Area Mgr, 5 app, 1TB LTU</v>
          </cell>
          <cell r="C1952" t="str">
            <v>KRW</v>
          </cell>
          <cell r="D1952">
            <v>68184020</v>
          </cell>
          <cell r="E1952">
            <v>38839</v>
          </cell>
        </row>
        <row r="1953">
          <cell r="A1953" t="str">
            <v>T2526AA</v>
          </cell>
          <cell r="B1953" t="str">
            <v>HP OV Storage Node Manager 1TB LTU</v>
          </cell>
          <cell r="C1953" t="str">
            <v>KRW</v>
          </cell>
          <cell r="D1953">
            <v>19478650</v>
          </cell>
          <cell r="E1953">
            <v>38839</v>
          </cell>
        </row>
        <row r="1954">
          <cell r="A1954" t="str">
            <v>T2527AA</v>
          </cell>
          <cell r="B1954" t="str">
            <v>HP OV Storage Optimizer 1TB LTU</v>
          </cell>
          <cell r="C1954" t="str">
            <v>KRW</v>
          </cell>
          <cell r="D1954">
            <v>19478650</v>
          </cell>
          <cell r="E1954">
            <v>38839</v>
          </cell>
        </row>
        <row r="1955">
          <cell r="A1955" t="str">
            <v>T2528AA</v>
          </cell>
          <cell r="B1955" t="str">
            <v>HP OV Storage Builder 1TB LTU</v>
          </cell>
          <cell r="C1955" t="str">
            <v>KRW</v>
          </cell>
          <cell r="D1955">
            <v>19478650</v>
          </cell>
          <cell r="E1955">
            <v>38839</v>
          </cell>
        </row>
        <row r="1956">
          <cell r="A1956" t="str">
            <v>T2529AA</v>
          </cell>
          <cell r="B1956" t="str">
            <v>HP OV Storage Accountant 1TB LTU</v>
          </cell>
          <cell r="C1956" t="str">
            <v>KRW</v>
          </cell>
          <cell r="D1956">
            <v>19478650</v>
          </cell>
          <cell r="E1956">
            <v>38839</v>
          </cell>
        </row>
        <row r="1957">
          <cell r="A1957" t="str">
            <v>T2530AA</v>
          </cell>
          <cell r="B1957" t="str">
            <v>HP OV Storage Allocater 1TB LTU</v>
          </cell>
          <cell r="C1957" t="str">
            <v>KRW</v>
          </cell>
          <cell r="D1957">
            <v>19478650</v>
          </cell>
          <cell r="E1957">
            <v>38839</v>
          </cell>
        </row>
        <row r="1958">
          <cell r="A1958" t="str">
            <v>T2533AA</v>
          </cell>
          <cell r="B1958" t="str">
            <v>OpenView Stg Area Mgr v3.2 media</v>
          </cell>
          <cell r="C1958" t="str">
            <v>KRW</v>
          </cell>
          <cell r="D1958">
            <v>594159</v>
          </cell>
          <cell r="E1958">
            <v>38839</v>
          </cell>
        </row>
        <row r="1959">
          <cell r="A1959" t="str">
            <v>T4283A</v>
          </cell>
          <cell r="B1959" t="str">
            <v>HP Storage Essentials v5.0 SRM SW Kit</v>
          </cell>
          <cell r="C1959" t="str">
            <v>KRW</v>
          </cell>
          <cell r="D1959">
            <v>494340</v>
          </cell>
          <cell r="E1959">
            <v>38839</v>
          </cell>
        </row>
        <row r="1960">
          <cell r="A1960" t="str">
            <v>T4284AA</v>
          </cell>
          <cell r="B1960" t="str">
            <v>HP STG Esstls Ent Ed 50MAP-T1 SRM LTU</v>
          </cell>
          <cell r="C1960" t="str">
            <v>KRW</v>
          </cell>
          <cell r="D1960">
            <v>142718700</v>
          </cell>
          <cell r="E1960">
            <v>38839</v>
          </cell>
        </row>
        <row r="1961">
          <cell r="A1961" t="str">
            <v>T4284AB</v>
          </cell>
          <cell r="B1961" t="str">
            <v>HP STG Esstls Ent Ed 50MAP-T2 SRM LTU</v>
          </cell>
          <cell r="C1961" t="str">
            <v>KRW</v>
          </cell>
          <cell r="D1961">
            <v>114175000</v>
          </cell>
          <cell r="E1961">
            <v>38839</v>
          </cell>
        </row>
        <row r="1962">
          <cell r="A1962" t="str">
            <v>T4284AC</v>
          </cell>
          <cell r="B1962" t="str">
            <v>HP STG Esstls Ent Ed 50MAP-T3 SRM LTU</v>
          </cell>
          <cell r="C1962" t="str">
            <v>KRW</v>
          </cell>
          <cell r="D1962">
            <v>85631220</v>
          </cell>
          <cell r="E1962">
            <v>38839</v>
          </cell>
        </row>
        <row r="1963">
          <cell r="A1963" t="str">
            <v>T4284AD</v>
          </cell>
          <cell r="B1963" t="str">
            <v>HP STG Esstls Ent Ed 50MAP-T4 SRM LTU</v>
          </cell>
          <cell r="C1963" t="str">
            <v>KRW</v>
          </cell>
          <cell r="D1963">
            <v>64223420</v>
          </cell>
          <cell r="E1963">
            <v>38839</v>
          </cell>
        </row>
        <row r="1964">
          <cell r="A1964" t="str">
            <v>T4284AE</v>
          </cell>
          <cell r="B1964" t="str">
            <v>HP STG Esstls Ent Ed 50MAP-T5 SRM LTU</v>
          </cell>
          <cell r="C1964" t="str">
            <v>KRW</v>
          </cell>
          <cell r="D1964">
            <v>42815610</v>
          </cell>
          <cell r="E1964">
            <v>38839</v>
          </cell>
        </row>
        <row r="1965">
          <cell r="A1965" t="str">
            <v>T4285AA</v>
          </cell>
          <cell r="B1965" t="str">
            <v>HP STG Esstls Prov Mgr 50MAP-T1 LTU</v>
          </cell>
          <cell r="C1965" t="str">
            <v>KRW</v>
          </cell>
          <cell r="D1965">
            <v>28543740</v>
          </cell>
          <cell r="E1965">
            <v>38839</v>
          </cell>
        </row>
        <row r="1966">
          <cell r="A1966" t="str">
            <v>T4285AB</v>
          </cell>
          <cell r="B1966" t="str">
            <v>HP STG Esstls Prov Mgr 50MAP-T2 LTU</v>
          </cell>
          <cell r="C1966" t="str">
            <v>KRW</v>
          </cell>
          <cell r="D1966">
            <v>22834990</v>
          </cell>
          <cell r="E1966">
            <v>38839</v>
          </cell>
        </row>
        <row r="1967">
          <cell r="A1967" t="str">
            <v>T4285AC</v>
          </cell>
          <cell r="B1967" t="str">
            <v>HP STG Esstls Prov Mgr 50MAP-T3 LTU</v>
          </cell>
          <cell r="C1967" t="str">
            <v>KRW</v>
          </cell>
          <cell r="D1967">
            <v>17126240</v>
          </cell>
          <cell r="E1967">
            <v>38839</v>
          </cell>
        </row>
        <row r="1968">
          <cell r="A1968" t="str">
            <v>T4285AD</v>
          </cell>
          <cell r="B1968" t="str">
            <v>HP STG Esstls Prov Mgr 50MAP-T4 LTU</v>
          </cell>
          <cell r="C1968" t="str">
            <v>KRW</v>
          </cell>
          <cell r="D1968">
            <v>12844680</v>
          </cell>
          <cell r="E1968">
            <v>38839</v>
          </cell>
        </row>
        <row r="1969">
          <cell r="A1969" t="str">
            <v>T4285AE</v>
          </cell>
          <cell r="B1969" t="str">
            <v>HP STG Esstls Prov Mgr 50MAP-T5 LTU</v>
          </cell>
          <cell r="C1969" t="str">
            <v>KRW</v>
          </cell>
          <cell r="D1969">
            <v>8563122</v>
          </cell>
          <cell r="E1969">
            <v>38839</v>
          </cell>
        </row>
        <row r="1970">
          <cell r="A1970" t="str">
            <v>T4286AA</v>
          </cell>
          <cell r="B1970" t="str">
            <v>HP STG Esstls Chg Bk Mgr 50MAP-T1 LTU</v>
          </cell>
          <cell r="C1970" t="str">
            <v>KRW</v>
          </cell>
          <cell r="D1970">
            <v>14271870</v>
          </cell>
          <cell r="E1970">
            <v>38839</v>
          </cell>
        </row>
        <row r="1971">
          <cell r="A1971" t="str">
            <v>T4286AB</v>
          </cell>
          <cell r="B1971" t="str">
            <v>HP STG Esstls Chg Bk Mgr 50MAP-T2 LTU</v>
          </cell>
          <cell r="C1971" t="str">
            <v>KRW</v>
          </cell>
          <cell r="D1971">
            <v>11417500</v>
          </cell>
          <cell r="E1971">
            <v>38839</v>
          </cell>
        </row>
        <row r="1972">
          <cell r="A1972" t="str">
            <v>T4286AC</v>
          </cell>
          <cell r="B1972" t="str">
            <v>HP STG Esstls Chg Bk Mgr 50MAP-T3 LTU</v>
          </cell>
          <cell r="C1972" t="str">
            <v>KRW</v>
          </cell>
          <cell r="D1972">
            <v>8563122</v>
          </cell>
          <cell r="E1972">
            <v>38839</v>
          </cell>
        </row>
        <row r="1973">
          <cell r="A1973" t="str">
            <v>T4286AD</v>
          </cell>
          <cell r="B1973" t="str">
            <v>HP STG Esstls Chg Bk Mgr 50MAP-T4 LTU</v>
          </cell>
          <cell r="C1973" t="str">
            <v>KRW</v>
          </cell>
          <cell r="D1973">
            <v>6422341</v>
          </cell>
          <cell r="E1973">
            <v>38839</v>
          </cell>
        </row>
        <row r="1974">
          <cell r="A1974" t="str">
            <v>T4286AE</v>
          </cell>
          <cell r="B1974" t="str">
            <v>HP STG Esstls Chg Bk Mgr 50MAP-T5 LTU</v>
          </cell>
          <cell r="C1974" t="str">
            <v>KRW</v>
          </cell>
          <cell r="D1974">
            <v>4281562</v>
          </cell>
          <cell r="E1974">
            <v>38839</v>
          </cell>
        </row>
        <row r="1975">
          <cell r="A1975" t="str">
            <v>T4287AA</v>
          </cell>
          <cell r="B1975" t="str">
            <v>HP STG Esstls Gbl Rpt 50MAP-T1 LTU</v>
          </cell>
          <cell r="C1975" t="str">
            <v>KRW</v>
          </cell>
          <cell r="D1975">
            <v>14271870</v>
          </cell>
          <cell r="E1975">
            <v>38839</v>
          </cell>
        </row>
        <row r="1976">
          <cell r="A1976" t="str">
            <v>T4287AB</v>
          </cell>
          <cell r="B1976" t="str">
            <v>HP STG Esstls Gbl Rpt 50MAP-T2 LTU</v>
          </cell>
          <cell r="C1976" t="str">
            <v>KRW</v>
          </cell>
          <cell r="D1976">
            <v>11417500</v>
          </cell>
          <cell r="E1976">
            <v>38839</v>
          </cell>
        </row>
        <row r="1977">
          <cell r="A1977" t="str">
            <v>T4287AC</v>
          </cell>
          <cell r="B1977" t="str">
            <v>HP STG Esstls GBL Rpt 50MAP-T3 LTU</v>
          </cell>
          <cell r="C1977" t="str">
            <v>KRW</v>
          </cell>
          <cell r="D1977">
            <v>8563122</v>
          </cell>
          <cell r="E1977">
            <v>38839</v>
          </cell>
        </row>
        <row r="1978">
          <cell r="A1978" t="str">
            <v>T4287AD</v>
          </cell>
          <cell r="B1978" t="str">
            <v>HP STG Esstls Gbl Rpt 50MAP-T4 LTU</v>
          </cell>
          <cell r="C1978" t="str">
            <v>KRW</v>
          </cell>
          <cell r="D1978">
            <v>6422341</v>
          </cell>
          <cell r="E1978">
            <v>38839</v>
          </cell>
        </row>
        <row r="1979">
          <cell r="A1979" t="str">
            <v>T4287AE</v>
          </cell>
          <cell r="B1979" t="str">
            <v>HP STG Esstls Gbl Rpt 50MAP-T5 LTU</v>
          </cell>
          <cell r="C1979" t="str">
            <v>KRW</v>
          </cell>
          <cell r="D1979">
            <v>4281562</v>
          </cell>
          <cell r="E1979">
            <v>38839</v>
          </cell>
        </row>
        <row r="1980">
          <cell r="A1980" t="str">
            <v>T4288AA</v>
          </cell>
          <cell r="B1980" t="str">
            <v>HP STG Esstls EX Vwr 1MAL-T1 LTU</v>
          </cell>
          <cell r="C1980" t="str">
            <v>KRW</v>
          </cell>
          <cell r="D1980">
            <v>11891320</v>
          </cell>
          <cell r="E1980">
            <v>38839</v>
          </cell>
        </row>
        <row r="1981">
          <cell r="A1981" t="str">
            <v>T4288AB</v>
          </cell>
          <cell r="B1981" t="str">
            <v>HP STG Esstls EX Vwr 1MAL-T2 LTU</v>
          </cell>
          <cell r="C1981" t="str">
            <v>KRW</v>
          </cell>
          <cell r="D1981">
            <v>9516483</v>
          </cell>
          <cell r="E1981">
            <v>38839</v>
          </cell>
        </row>
        <row r="1982">
          <cell r="A1982" t="str">
            <v>T4288AC</v>
          </cell>
          <cell r="B1982" t="str">
            <v>HP STG Esstls EX Vwr 1MAL-T3 LTU</v>
          </cell>
          <cell r="C1982" t="str">
            <v>KRW</v>
          </cell>
          <cell r="D1982">
            <v>7135936</v>
          </cell>
          <cell r="E1982">
            <v>38839</v>
          </cell>
        </row>
        <row r="1983">
          <cell r="A1983" t="str">
            <v>T4288AD</v>
          </cell>
          <cell r="B1983" t="str">
            <v>HP STG Esstls EX Vwr 1MAL-T4 LTU</v>
          </cell>
          <cell r="C1983" t="str">
            <v>KRW</v>
          </cell>
          <cell r="D1983">
            <v>5354806</v>
          </cell>
          <cell r="E1983">
            <v>38839</v>
          </cell>
        </row>
        <row r="1984">
          <cell r="A1984" t="str">
            <v>T4288AE</v>
          </cell>
          <cell r="B1984" t="str">
            <v>HP STG Esstls EX Vwr 1MAL-T4 LTU</v>
          </cell>
          <cell r="C1984" t="str">
            <v>KRW</v>
          </cell>
          <cell r="D1984">
            <v>3567967</v>
          </cell>
          <cell r="E1984">
            <v>38839</v>
          </cell>
        </row>
        <row r="1985">
          <cell r="A1985" t="str">
            <v>T4289AA</v>
          </cell>
          <cell r="B1985" t="str">
            <v>HP Stg Esstls Oracle Vwr 1MAL-T1 LTU</v>
          </cell>
          <cell r="C1985" t="str">
            <v>KRW</v>
          </cell>
          <cell r="D1985">
            <v>23788350</v>
          </cell>
          <cell r="E1985">
            <v>38839</v>
          </cell>
        </row>
        <row r="1986">
          <cell r="A1986" t="str">
            <v>T4289AB</v>
          </cell>
          <cell r="B1986" t="str">
            <v>HP Stg Esstls Oracle Vwr 1MAL-T2 LTU</v>
          </cell>
          <cell r="C1986" t="str">
            <v>KRW</v>
          </cell>
          <cell r="D1986">
            <v>19027260</v>
          </cell>
          <cell r="E1986">
            <v>38839</v>
          </cell>
        </row>
        <row r="1987">
          <cell r="A1987" t="str">
            <v>T4289AC</v>
          </cell>
          <cell r="B1987" t="str">
            <v>HP STG Esstls Oracle Vwr 1MAL-T3 LTU</v>
          </cell>
          <cell r="C1987" t="str">
            <v>KRW</v>
          </cell>
          <cell r="D1987">
            <v>14271870</v>
          </cell>
          <cell r="E1987">
            <v>38839</v>
          </cell>
        </row>
        <row r="1988">
          <cell r="A1988" t="str">
            <v>T4289AD</v>
          </cell>
          <cell r="B1988" t="str">
            <v>HP STG Esstls Oracle Vwr 1MAL-T4 LTU</v>
          </cell>
          <cell r="C1988" t="str">
            <v>KRW</v>
          </cell>
          <cell r="D1988">
            <v>10703900</v>
          </cell>
          <cell r="E1988">
            <v>38839</v>
          </cell>
        </row>
        <row r="1989">
          <cell r="A1989" t="str">
            <v>T4289AE</v>
          </cell>
          <cell r="B1989" t="str">
            <v>HP STG Esstls Oracle Vwr 1MAL-T5 LTU</v>
          </cell>
          <cell r="C1989" t="str">
            <v>KRW</v>
          </cell>
          <cell r="D1989">
            <v>7135936</v>
          </cell>
          <cell r="E1989">
            <v>38839</v>
          </cell>
        </row>
        <row r="1990">
          <cell r="A1990" t="str">
            <v>T4290AA</v>
          </cell>
          <cell r="B1990" t="str">
            <v>HP STG Esstls Sybase Vwr 1MAL-T1 LTU</v>
          </cell>
          <cell r="C1990" t="str">
            <v>KRW</v>
          </cell>
          <cell r="D1990">
            <v>23788350</v>
          </cell>
          <cell r="E1990">
            <v>38839</v>
          </cell>
        </row>
        <row r="1991">
          <cell r="A1991" t="str">
            <v>T4290AB</v>
          </cell>
          <cell r="B1991" t="str">
            <v>HP STG Esstls Sybase Vwr 1MAL-T2 LTU</v>
          </cell>
          <cell r="C1991" t="str">
            <v>KRW</v>
          </cell>
          <cell r="D1991">
            <v>19027260</v>
          </cell>
          <cell r="E1991">
            <v>38839</v>
          </cell>
        </row>
        <row r="1992">
          <cell r="A1992" t="str">
            <v>T4290AC</v>
          </cell>
          <cell r="B1992" t="str">
            <v>HP STG Esstls Sybase Vwr 1MAL-T3 LTU</v>
          </cell>
          <cell r="C1992" t="str">
            <v>KRW</v>
          </cell>
          <cell r="D1992">
            <v>14271870</v>
          </cell>
          <cell r="E1992">
            <v>38839</v>
          </cell>
        </row>
        <row r="1993">
          <cell r="A1993" t="str">
            <v>T4290AD</v>
          </cell>
          <cell r="B1993" t="str">
            <v>HP STG Esstls Sybase Vwr 1MAL-T4 LTU</v>
          </cell>
          <cell r="C1993" t="str">
            <v>KRW</v>
          </cell>
          <cell r="D1993">
            <v>10703900</v>
          </cell>
          <cell r="E1993">
            <v>38839</v>
          </cell>
        </row>
        <row r="1994">
          <cell r="A1994" t="str">
            <v>T4290AE</v>
          </cell>
          <cell r="B1994" t="str">
            <v>HP STG Esstls Sybase Vwr 1MAL-T5 LTU</v>
          </cell>
          <cell r="C1994" t="str">
            <v>KRW</v>
          </cell>
          <cell r="D1994">
            <v>7135936</v>
          </cell>
          <cell r="E1994">
            <v>38839</v>
          </cell>
        </row>
        <row r="1995">
          <cell r="A1995" t="str">
            <v>T4291AA</v>
          </cell>
          <cell r="B1995" t="str">
            <v>HP STG Esstls SQL Vwr 1MAL-T1 LTU</v>
          </cell>
          <cell r="C1995" t="str">
            <v>KRW</v>
          </cell>
          <cell r="D1995">
            <v>23788350</v>
          </cell>
          <cell r="E1995">
            <v>38839</v>
          </cell>
        </row>
        <row r="1996">
          <cell r="A1996" t="str">
            <v>T4291AB</v>
          </cell>
          <cell r="B1996" t="str">
            <v>HP STG Esstls SQL Vwr 1MAL-T2 LTU</v>
          </cell>
          <cell r="C1996" t="str">
            <v>KRW</v>
          </cell>
          <cell r="D1996">
            <v>19027260</v>
          </cell>
          <cell r="E1996">
            <v>38839</v>
          </cell>
        </row>
        <row r="1997">
          <cell r="A1997" t="str">
            <v>T4291AC</v>
          </cell>
          <cell r="B1997" t="str">
            <v>HP STG Esstls SQL Vwr 1MAL-T3 LTU</v>
          </cell>
          <cell r="C1997" t="str">
            <v>KRW</v>
          </cell>
          <cell r="D1997">
            <v>14271870</v>
          </cell>
          <cell r="E1997">
            <v>38839</v>
          </cell>
        </row>
        <row r="1998">
          <cell r="A1998" t="str">
            <v>T4291AD</v>
          </cell>
          <cell r="B1998" t="str">
            <v>HP STG Esstls SQL Vwr 1MAL-T4 LTU</v>
          </cell>
          <cell r="C1998" t="str">
            <v>KRW</v>
          </cell>
          <cell r="D1998">
            <v>10703900</v>
          </cell>
          <cell r="E1998">
            <v>38839</v>
          </cell>
        </row>
        <row r="1999">
          <cell r="A1999" t="str">
            <v>T4291AE</v>
          </cell>
          <cell r="B1999" t="str">
            <v>HP STG Esstls SQL Vwr 1MAL-T5 LTU</v>
          </cell>
          <cell r="C1999" t="str">
            <v>KRW</v>
          </cell>
          <cell r="D1999">
            <v>7135936</v>
          </cell>
          <cell r="E1999">
            <v>38839</v>
          </cell>
        </row>
        <row r="2000">
          <cell r="A2000" t="str">
            <v>T4292AA</v>
          </cell>
          <cell r="B2000" t="str">
            <v>HP STG Esstls Fs Vwr 1TB-T1 LTU</v>
          </cell>
          <cell r="C2000" t="str">
            <v>KRW</v>
          </cell>
          <cell r="D2000">
            <v>23788350</v>
          </cell>
          <cell r="E2000">
            <v>38839</v>
          </cell>
        </row>
        <row r="2001">
          <cell r="A2001" t="str">
            <v>T4292AB</v>
          </cell>
          <cell r="B2001" t="str">
            <v>HP STG Esstls Fs Vwr 1TB-T2 LTU</v>
          </cell>
          <cell r="C2001" t="str">
            <v>KRW</v>
          </cell>
          <cell r="D2001">
            <v>19027260</v>
          </cell>
          <cell r="E2001">
            <v>38839</v>
          </cell>
        </row>
        <row r="2002">
          <cell r="A2002" t="str">
            <v>T4292AC</v>
          </cell>
          <cell r="B2002" t="str">
            <v>HP STG Esstls Fs Vwr 1TB-T3 LTU</v>
          </cell>
          <cell r="C2002" t="str">
            <v>KRW</v>
          </cell>
          <cell r="D2002">
            <v>14271870</v>
          </cell>
          <cell r="E2002">
            <v>38839</v>
          </cell>
        </row>
        <row r="2003">
          <cell r="A2003" t="str">
            <v>T4292AD</v>
          </cell>
          <cell r="B2003" t="str">
            <v>HP STG Esstls Fs Vwr 1TB-T4 LTU</v>
          </cell>
          <cell r="C2003" t="str">
            <v>KRW</v>
          </cell>
          <cell r="D2003">
            <v>10703900</v>
          </cell>
          <cell r="E2003">
            <v>38839</v>
          </cell>
        </row>
        <row r="2004">
          <cell r="A2004" t="str">
            <v>T4292AE</v>
          </cell>
          <cell r="B2004" t="str">
            <v>HP STG Esstls FS Vwr 1TB-T5 LTU</v>
          </cell>
          <cell r="C2004" t="str">
            <v>KRW</v>
          </cell>
          <cell r="D2004">
            <v>7135936</v>
          </cell>
          <cell r="E2004">
            <v>38839</v>
          </cell>
        </row>
        <row r="2005">
          <cell r="A2005" t="str">
            <v>T4293AA</v>
          </cell>
          <cell r="B2005" t="str">
            <v>HP STG Esstls Rpt Dsgn 1 user-T1 LTU</v>
          </cell>
          <cell r="C2005" t="str">
            <v>KRW</v>
          </cell>
          <cell r="D2005">
            <v>23788350</v>
          </cell>
          <cell r="E2005">
            <v>38839</v>
          </cell>
        </row>
        <row r="2006">
          <cell r="A2006" t="str">
            <v>T4293AB</v>
          </cell>
          <cell r="B2006" t="str">
            <v>HP STG Esstls Rpt Dsgn 1 user-T2 LTU</v>
          </cell>
          <cell r="C2006" t="str">
            <v>KRW</v>
          </cell>
          <cell r="D2006">
            <v>19027260</v>
          </cell>
          <cell r="E2006">
            <v>38839</v>
          </cell>
        </row>
        <row r="2007">
          <cell r="A2007" t="str">
            <v>T4293AC</v>
          </cell>
          <cell r="B2007" t="str">
            <v>HP STG Esstls Rpt Dsgn 1 user-T3 LTU</v>
          </cell>
          <cell r="C2007" t="str">
            <v>KRW</v>
          </cell>
          <cell r="D2007">
            <v>14271870</v>
          </cell>
          <cell r="E2007">
            <v>38839</v>
          </cell>
        </row>
        <row r="2008">
          <cell r="A2008" t="str">
            <v>T4293AD</v>
          </cell>
          <cell r="B2008" t="str">
            <v>HP STG Esstls Rpt Dsgn 1 user-T4 LTU</v>
          </cell>
          <cell r="C2008" t="str">
            <v>KRW</v>
          </cell>
          <cell r="D2008">
            <v>10703900</v>
          </cell>
          <cell r="E2008">
            <v>38839</v>
          </cell>
        </row>
        <row r="2009">
          <cell r="A2009" t="str">
            <v>T4293AE</v>
          </cell>
          <cell r="B2009" t="str">
            <v>HP STG Esstls Rpt Dsgn 1 user-T5 LTU</v>
          </cell>
          <cell r="C2009" t="str">
            <v>KRW</v>
          </cell>
          <cell r="D2009">
            <v>7135936</v>
          </cell>
          <cell r="E2009">
            <v>38839</v>
          </cell>
        </row>
        <row r="2010">
          <cell r="A2010" t="str">
            <v>T4294AA</v>
          </cell>
          <cell r="B2010" t="str">
            <v>HP STG Esstls NAS Mgr 1TB-T1 LTU</v>
          </cell>
          <cell r="C2010" t="str">
            <v>KRW</v>
          </cell>
          <cell r="D2010">
            <v>9516483</v>
          </cell>
          <cell r="E2010">
            <v>38839</v>
          </cell>
        </row>
        <row r="2011">
          <cell r="A2011" t="str">
            <v>T4294AB</v>
          </cell>
          <cell r="B2011" t="str">
            <v>HP STG Esstls NAS Mgr 1TB-T2 LTU</v>
          </cell>
          <cell r="C2011" t="str">
            <v>KRW</v>
          </cell>
          <cell r="D2011">
            <v>7609762</v>
          </cell>
          <cell r="E2011">
            <v>38839</v>
          </cell>
        </row>
        <row r="2012">
          <cell r="A2012" t="str">
            <v>T4294AC</v>
          </cell>
          <cell r="B2012" t="str">
            <v>HP STG Esstls NAS Mgr 1TB-T3 LTU</v>
          </cell>
          <cell r="C2012" t="str">
            <v>KRW</v>
          </cell>
          <cell r="D2012">
            <v>5708748</v>
          </cell>
          <cell r="E2012">
            <v>38839</v>
          </cell>
        </row>
        <row r="2013">
          <cell r="A2013" t="str">
            <v>T4294AD</v>
          </cell>
          <cell r="B2013" t="str">
            <v>HP STG Esstls NAS Mgr 1TB-T4 LTU</v>
          </cell>
          <cell r="C2013" t="str">
            <v>KRW</v>
          </cell>
          <cell r="D2013">
            <v>4281562</v>
          </cell>
          <cell r="E2013">
            <v>38839</v>
          </cell>
        </row>
        <row r="2014">
          <cell r="A2014" t="str">
            <v>T4294AE</v>
          </cell>
          <cell r="B2014" t="str">
            <v>HP STG Esstls NAS Mgr 1TB-T5 LTU</v>
          </cell>
          <cell r="C2014" t="str">
            <v>KRW</v>
          </cell>
          <cell r="D2014">
            <v>2854374</v>
          </cell>
          <cell r="E2014">
            <v>38839</v>
          </cell>
        </row>
        <row r="2015">
          <cell r="A2015" t="str">
            <v>T4295AA</v>
          </cell>
          <cell r="B2015" t="str">
            <v>HP STG Esstls Backup Mgr 1TB-T1 LTU</v>
          </cell>
          <cell r="C2015" t="str">
            <v>KRW</v>
          </cell>
          <cell r="D2015">
            <v>2859978</v>
          </cell>
          <cell r="E2015">
            <v>38839</v>
          </cell>
        </row>
        <row r="2016">
          <cell r="A2016" t="str">
            <v>T4295AB</v>
          </cell>
          <cell r="B2016" t="str">
            <v>HP STG Esstls Backup Mgr 1TB-T2 LTU</v>
          </cell>
          <cell r="C2016" t="str">
            <v>KRW</v>
          </cell>
          <cell r="D2016">
            <v>2287982</v>
          </cell>
          <cell r="E2016">
            <v>38839</v>
          </cell>
        </row>
        <row r="2017">
          <cell r="A2017" t="str">
            <v>T4295AC</v>
          </cell>
          <cell r="B2017" t="str">
            <v>HP STG Esstls Backup Mgr 1TB-T3 LTU</v>
          </cell>
          <cell r="C2017" t="str">
            <v>KRW</v>
          </cell>
          <cell r="D2017">
            <v>1715987</v>
          </cell>
          <cell r="E2017">
            <v>38839</v>
          </cell>
        </row>
        <row r="2018">
          <cell r="A2018" t="str">
            <v>T4295AD</v>
          </cell>
          <cell r="B2018" t="str">
            <v>HP STG Esstls Backup Mgr 1TB-T4 LTU</v>
          </cell>
          <cell r="C2018" t="str">
            <v>KRW</v>
          </cell>
          <cell r="D2018">
            <v>1286990</v>
          </cell>
          <cell r="E2018">
            <v>38839</v>
          </cell>
        </row>
        <row r="2019">
          <cell r="A2019" t="str">
            <v>T4295AE</v>
          </cell>
          <cell r="B2019" t="str">
            <v>HP STG Esstls Backup Mgr 1TB-T5 LTU</v>
          </cell>
          <cell r="C2019" t="str">
            <v>KRW</v>
          </cell>
          <cell r="D2019">
            <v>857994</v>
          </cell>
          <cell r="E2019">
            <v>38839</v>
          </cell>
        </row>
        <row r="2021">
          <cell r="A2021" t="str">
            <v>Volume Management &amp; Virtualization</v>
          </cell>
        </row>
        <row r="2022">
          <cell r="A2022" t="str">
            <v>345276-B21</v>
          </cell>
          <cell r="B2022" t="str">
            <v>VolGrwth CD/LTU/DOC all</v>
          </cell>
          <cell r="C2022" t="str">
            <v>KRW</v>
          </cell>
          <cell r="D2022">
            <v>1546768</v>
          </cell>
          <cell r="E2022">
            <v>38839</v>
          </cell>
        </row>
        <row r="2023">
          <cell r="A2023" t="str">
            <v>T3591A</v>
          </cell>
          <cell r="B2023" t="str">
            <v>hp OpenView VR Doc/Media kit</v>
          </cell>
          <cell r="C2023" t="str">
            <v>KRW</v>
          </cell>
          <cell r="D2023">
            <v>458024</v>
          </cell>
          <cell r="E2023">
            <v>38839</v>
          </cell>
        </row>
        <row r="2024">
          <cell r="A2024" t="str">
            <v>T3592A</v>
          </cell>
          <cell r="B2024" t="str">
            <v>hp OpenView Virtual Replicator Upg kit</v>
          </cell>
          <cell r="C2024" t="str">
            <v>KRW</v>
          </cell>
          <cell r="D2024">
            <v>458025</v>
          </cell>
          <cell r="E2024">
            <v>38839</v>
          </cell>
        </row>
        <row r="2025">
          <cell r="A2025" t="str">
            <v>T3593A</v>
          </cell>
          <cell r="B2025" t="str">
            <v>hp OpenView Virtual Replicator 1 Sys LTU</v>
          </cell>
          <cell r="C2025" t="str">
            <v>KRW</v>
          </cell>
          <cell r="D2025">
            <v>18977940</v>
          </cell>
          <cell r="E2025">
            <v>38839</v>
          </cell>
        </row>
        <row r="2026">
          <cell r="A2026" t="str">
            <v>T3594A</v>
          </cell>
          <cell r="B2026" t="str">
            <v>hp OpenView Virtual Repli 10 Sys LTU</v>
          </cell>
          <cell r="C2026" t="str">
            <v>KRW</v>
          </cell>
          <cell r="D2026">
            <v>95028590</v>
          </cell>
          <cell r="E2026">
            <v>38839</v>
          </cell>
        </row>
        <row r="2027">
          <cell r="A2027" t="str">
            <v>T3597A</v>
          </cell>
          <cell r="B2027" t="str">
            <v>hp OpenView Virtual Replicator 5 Sys LTU</v>
          </cell>
          <cell r="C2027" t="str">
            <v>KRW</v>
          </cell>
          <cell r="D2027">
            <v>55432090</v>
          </cell>
          <cell r="E2027">
            <v>38839</v>
          </cell>
        </row>
        <row r="2028">
          <cell r="A2028" t="str">
            <v>T3598A</v>
          </cell>
          <cell r="B2028" t="str">
            <v>hp OpenView Virtual Replicator 3 Sys LTU</v>
          </cell>
          <cell r="C2028" t="str">
            <v>KRW</v>
          </cell>
          <cell r="D2028">
            <v>37148700</v>
          </cell>
          <cell r="E2028">
            <v>38839</v>
          </cell>
        </row>
        <row r="2029">
          <cell r="A2029" t="str">
            <v>T3599A</v>
          </cell>
          <cell r="B2029" t="str">
            <v>hp OpenView Virtual Repli 1 Sys Upg LTU</v>
          </cell>
          <cell r="C2029" t="str">
            <v>KRW</v>
          </cell>
          <cell r="D2029">
            <v>5695258</v>
          </cell>
          <cell r="E2029">
            <v>38839</v>
          </cell>
        </row>
        <row r="2030">
          <cell r="A2030" t="str">
            <v>T3600A</v>
          </cell>
          <cell r="B2030" t="str">
            <v>hp OpenView Virtual Repli 10 Sys Upg LTU</v>
          </cell>
          <cell r="C2030" t="str">
            <v>KRW</v>
          </cell>
          <cell r="D2030">
            <v>28510080</v>
          </cell>
          <cell r="E2030">
            <v>38839</v>
          </cell>
        </row>
        <row r="2031">
          <cell r="A2031" t="str">
            <v>T3603A</v>
          </cell>
          <cell r="B2031" t="str">
            <v>hp OpenView Virtual Repli 5 Sys Upg LTU</v>
          </cell>
          <cell r="C2031" t="str">
            <v>KRW</v>
          </cell>
          <cell r="D2031">
            <v>16631510</v>
          </cell>
          <cell r="E2031">
            <v>38839</v>
          </cell>
        </row>
        <row r="2032">
          <cell r="A2032" t="str">
            <v>T3604A</v>
          </cell>
          <cell r="B2032" t="str">
            <v>hp OpenView Virtual Replic 3 Sys Upg LTU</v>
          </cell>
          <cell r="C2032" t="str">
            <v>KRW</v>
          </cell>
          <cell r="D2032">
            <v>11146490</v>
          </cell>
          <cell r="E2032">
            <v>38839</v>
          </cell>
        </row>
        <row r="2033">
          <cell r="A2033" t="str">
            <v>299994-003</v>
          </cell>
          <cell r="B2033" t="str">
            <v>H Windows 2003 Server 5 User License</v>
          </cell>
          <cell r="D2033" t="str">
            <v>-</v>
          </cell>
        </row>
        <row r="2035">
          <cell r="A2035" t="str">
            <v>End of Price Guide</v>
          </cell>
        </row>
        <row r="2036">
          <cell r="A2036" t="str">
            <v>PF996AA</v>
          </cell>
          <cell r="B2036" t="str">
            <v>HP v7650 17in. Flat CRT Monitor</v>
          </cell>
          <cell r="C2036" t="str">
            <v>BO</v>
          </cell>
          <cell r="D2036">
            <v>170682</v>
          </cell>
          <cell r="E2036">
            <v>38429</v>
          </cell>
        </row>
        <row r="2037">
          <cell r="A2037" t="str">
            <v>PF997AA</v>
          </cell>
          <cell r="B2037" t="str">
            <v>HP s7540 17in. CRT Monitor</v>
          </cell>
          <cell r="C2037" t="str">
            <v>BO</v>
          </cell>
          <cell r="D2037">
            <v>218121</v>
          </cell>
          <cell r="E2037">
            <v>38289</v>
          </cell>
        </row>
        <row r="2038">
          <cell r="A2038" t="str">
            <v>PH466AA</v>
          </cell>
          <cell r="B2038" t="str">
            <v>HP L1955 LCD Monitor</v>
          </cell>
          <cell r="C2038" t="str">
            <v>BO</v>
          </cell>
          <cell r="D2038">
            <v>873766</v>
          </cell>
          <cell r="E2038">
            <v>38399</v>
          </cell>
        </row>
        <row r="2039">
          <cell r="A2039" t="str">
            <v>PL766AA</v>
          </cell>
          <cell r="B2039" t="str">
            <v>HP L1740 17 inch TFT Monitor</v>
          </cell>
          <cell r="C2039" t="str">
            <v>BO</v>
          </cell>
          <cell r="D2039">
            <v>401275</v>
          </cell>
          <cell r="E2039">
            <v>38399</v>
          </cell>
        </row>
        <row r="2040">
          <cell r="A2040" t="str">
            <v>PL776AA</v>
          </cell>
          <cell r="B2040" t="str">
            <v>HP L1755 17 inch Flat Panel Monitor</v>
          </cell>
          <cell r="C2040" t="str">
            <v>BO</v>
          </cell>
          <cell r="D2040">
            <v>578646</v>
          </cell>
          <cell r="E2040">
            <v>38386</v>
          </cell>
        </row>
        <row r="2041">
          <cell r="A2041" t="str">
            <v>PL777AA</v>
          </cell>
          <cell r="B2041" t="str">
            <v>HP L1755 17 inch TFT Monitor</v>
          </cell>
          <cell r="C2041" t="str">
            <v>BO</v>
          </cell>
          <cell r="D2041">
            <v>568862</v>
          </cell>
          <cell r="E2041">
            <v>38345</v>
          </cell>
        </row>
        <row r="2042">
          <cell r="A2042" t="str">
            <v>PQ560AA</v>
          </cell>
          <cell r="B2042" t="str">
            <v>HP s5502 15 inch CRT Monitor</v>
          </cell>
          <cell r="C2042" t="str">
            <v>BO</v>
          </cell>
          <cell r="D2042">
            <v>138159</v>
          </cell>
          <cell r="E2042">
            <v>38323</v>
          </cell>
        </row>
        <row r="2043">
          <cell r="A2043" t="str">
            <v>PX848AA</v>
          </cell>
          <cell r="B2043" t="str">
            <v>HP L1506 LCD Monitor</v>
          </cell>
          <cell r="C2043" t="str">
            <v>BO</v>
          </cell>
          <cell r="D2043">
            <v>317905</v>
          </cell>
          <cell r="E2043">
            <v>38587</v>
          </cell>
        </row>
        <row r="2044">
          <cell r="A2044" t="str">
            <v>PX849AA</v>
          </cell>
          <cell r="B2044" t="str">
            <v>HP L1706 LCD Monitor</v>
          </cell>
          <cell r="C2044" t="str">
            <v>BO</v>
          </cell>
          <cell r="D2044">
            <v>382001</v>
          </cell>
          <cell r="E2044">
            <v>38587</v>
          </cell>
        </row>
        <row r="2045">
          <cell r="A2045" t="str">
            <v>PX850AA</v>
          </cell>
          <cell r="B2045" t="str">
            <v>HP L1906 LCD Monitor</v>
          </cell>
          <cell r="C2045" t="str">
            <v>BO</v>
          </cell>
          <cell r="D2045">
            <v>531932</v>
          </cell>
          <cell r="E2045">
            <v>38610</v>
          </cell>
        </row>
        <row r="2046">
          <cell r="A2046" t="str">
            <v>Systems Package(May)</v>
          </cell>
        </row>
        <row r="2047">
          <cell r="A2047" t="str">
            <v>한글제품</v>
          </cell>
        </row>
        <row r="2048">
          <cell r="A2048" t="str">
            <v>Appliacation</v>
          </cell>
        </row>
        <row r="2049">
          <cell r="A2049" t="str">
            <v>Part Number</v>
          </cell>
          <cell r="B2049" t="str">
            <v>Product Name</v>
          </cell>
          <cell r="C2049" t="str">
            <v>변경사항</v>
          </cell>
          <cell r="D2049" t="str">
            <v>ERP
권장소비자가</v>
          </cell>
          <cell r="E2049" t="str">
            <v>PartnerPrice
파트너가</v>
          </cell>
        </row>
        <row r="2050">
          <cell r="A2050" t="str">
            <v>Standard</v>
          </cell>
        </row>
        <row r="2051">
          <cell r="A2051" t="str">
            <v>021-06315</v>
          </cell>
          <cell r="B2051" t="str">
            <v>Office 2003 Win32 Korean CD</v>
          </cell>
          <cell r="C2051" t="str">
            <v>동일</v>
          </cell>
          <cell r="D2051">
            <v>612000</v>
          </cell>
          <cell r="E2051">
            <v>469000</v>
          </cell>
        </row>
        <row r="2052">
          <cell r="A2052" t="str">
            <v>065-04018</v>
          </cell>
          <cell r="B2052" t="str">
            <v>Excel 2003 Win32 Korean CD</v>
          </cell>
          <cell r="C2052" t="str">
            <v>동일</v>
          </cell>
          <cell r="D2052">
            <v>368000</v>
          </cell>
          <cell r="E2052">
            <v>282000</v>
          </cell>
        </row>
        <row r="2053">
          <cell r="A2053" t="str">
            <v>YL9-00078</v>
          </cell>
          <cell r="B2053" t="str">
            <v>Excel Students&amp;Teachers 2003 Win32 Korean CD</v>
          </cell>
          <cell r="C2053" t="str">
            <v>동일</v>
          </cell>
          <cell r="D2053">
            <v>122000</v>
          </cell>
          <cell r="E2053">
            <v>94000</v>
          </cell>
        </row>
        <row r="2054">
          <cell r="A2054" t="str">
            <v>392-02378</v>
          </cell>
          <cell r="B2054" t="str">
            <v>FrontPage 2003 Win32 Korean CD</v>
          </cell>
          <cell r="C2054" t="str">
            <v>동일</v>
          </cell>
          <cell r="D2054">
            <v>304000</v>
          </cell>
          <cell r="E2054">
            <v>234000</v>
          </cell>
        </row>
        <row r="2055">
          <cell r="A2055" t="str">
            <v>S27-00060</v>
          </cell>
          <cell r="B2055" t="str">
            <v>InfoPath 2003 Win32 Korean CD</v>
          </cell>
          <cell r="C2055" t="str">
            <v>동일</v>
          </cell>
          <cell r="D2055">
            <v>306000</v>
          </cell>
          <cell r="E2055">
            <v>235000</v>
          </cell>
        </row>
        <row r="2056">
          <cell r="A2056" t="str">
            <v>269-06857</v>
          </cell>
          <cell r="B2056" t="str">
            <v>Office Pro 2003 Win32 Korean CD</v>
          </cell>
          <cell r="C2056" t="str">
            <v>동일</v>
          </cell>
          <cell r="D2056">
            <v>638000</v>
          </cell>
          <cell r="E2056">
            <v>489000</v>
          </cell>
        </row>
        <row r="2057">
          <cell r="A2057" t="str">
            <v>503-00274</v>
          </cell>
          <cell r="B2057" t="str">
            <v>Office Studnt and Teacher 2003 Win32 Korean CD</v>
          </cell>
          <cell r="C2057" t="str">
            <v>동일</v>
          </cell>
          <cell r="D2057">
            <v>148000</v>
          </cell>
          <cell r="E2057">
            <v>113000</v>
          </cell>
        </row>
        <row r="2058">
          <cell r="A2058" t="str">
            <v>S26-00136</v>
          </cell>
          <cell r="B2058" t="str">
            <v>OneNote 2003 Win32 Korean CD</v>
          </cell>
          <cell r="C2058" t="str">
            <v>동일</v>
          </cell>
          <cell r="D2058">
            <v>136000</v>
          </cell>
          <cell r="E2058">
            <v>105000</v>
          </cell>
        </row>
        <row r="2059">
          <cell r="A2059" t="str">
            <v>543-02420</v>
          </cell>
          <cell r="B2059" t="str">
            <v>Outlook 2003 Win32 Korean CD</v>
          </cell>
          <cell r="C2059" t="str">
            <v>동일</v>
          </cell>
          <cell r="D2059">
            <v>155000</v>
          </cell>
          <cell r="E2059">
            <v>119000</v>
          </cell>
        </row>
        <row r="2060">
          <cell r="A2060" t="str">
            <v>YL6-00049</v>
          </cell>
          <cell r="B2060" t="str">
            <v>Outlook Students&amp;Teachers 2003 Win32 Korean CD</v>
          </cell>
          <cell r="C2060" t="str">
            <v>동일</v>
          </cell>
          <cell r="D2060">
            <v>60000</v>
          </cell>
          <cell r="E2060">
            <v>47000</v>
          </cell>
        </row>
        <row r="2061">
          <cell r="A2061" t="str">
            <v>079-01987</v>
          </cell>
          <cell r="B2061" t="str">
            <v>PowerPoint 2003 Win32 Korean CD</v>
          </cell>
          <cell r="C2061" t="str">
            <v>동일</v>
          </cell>
          <cell r="D2061">
            <v>368000</v>
          </cell>
          <cell r="E2061">
            <v>282000</v>
          </cell>
        </row>
        <row r="2062">
          <cell r="A2062" t="str">
            <v>076-02739</v>
          </cell>
          <cell r="B2062" t="str">
            <v>Project 2003 Win32 Korean CD</v>
          </cell>
          <cell r="C2062" t="str">
            <v>동일</v>
          </cell>
          <cell r="D2062">
            <v>922000</v>
          </cell>
          <cell r="E2062">
            <v>707000</v>
          </cell>
        </row>
        <row r="2063">
          <cell r="A2063" t="str">
            <v>H30-00534</v>
          </cell>
          <cell r="B2063" t="str">
            <v>Project Pro 2003 Win32 Korean CD 1 Clt</v>
          </cell>
          <cell r="C2063" t="str">
            <v>동일</v>
          </cell>
          <cell r="D2063">
            <v>1543000</v>
          </cell>
          <cell r="E2063">
            <v>1184000</v>
          </cell>
        </row>
        <row r="2064">
          <cell r="A2064" t="str">
            <v>164-02944</v>
          </cell>
          <cell r="B2064" t="str">
            <v>Publisher 2003 Win32 Korean CD</v>
          </cell>
          <cell r="C2064" t="str">
            <v>동일</v>
          </cell>
          <cell r="D2064">
            <v>258000</v>
          </cell>
          <cell r="E2064">
            <v>198000</v>
          </cell>
        </row>
        <row r="2065">
          <cell r="A2065" t="str">
            <v>YL8-00067</v>
          </cell>
          <cell r="B2065" t="str">
            <v>PwrPnt Students&amp;Teachers 2003 Win32 Korean CD</v>
          </cell>
          <cell r="C2065" t="str">
            <v>동일</v>
          </cell>
          <cell r="D2065">
            <v>122000</v>
          </cell>
          <cell r="E2065">
            <v>94000</v>
          </cell>
        </row>
        <row r="2066">
          <cell r="A2066" t="str">
            <v>A5R-00003</v>
          </cell>
          <cell r="B2066" t="str">
            <v>SC Data Protectn Mgmt Lic 2006 Korean MLP 3 DPML</v>
          </cell>
          <cell r="C2066" t="str">
            <v>동일</v>
          </cell>
          <cell r="D2066">
            <v>864000</v>
          </cell>
          <cell r="E2066">
            <v>663000</v>
          </cell>
        </row>
        <row r="2067">
          <cell r="A2067" t="str">
            <v>A5S-00008</v>
          </cell>
          <cell r="B2067" t="str">
            <v>SC Data Protectn Mngr 2006 Win32 Korean CD 3 DPML</v>
          </cell>
          <cell r="C2067" t="str">
            <v>동일</v>
          </cell>
          <cell r="D2067">
            <v>1631000</v>
          </cell>
          <cell r="E2067">
            <v>1252000</v>
          </cell>
        </row>
        <row r="2068">
          <cell r="A2068" t="str">
            <v>D87-01719</v>
          </cell>
          <cell r="B2068" t="str">
            <v>Visio Pro 2003 Win32 Korean CD</v>
          </cell>
          <cell r="C2068" t="str">
            <v>동일</v>
          </cell>
          <cell r="D2068">
            <v>715000</v>
          </cell>
          <cell r="E2068">
            <v>548000</v>
          </cell>
        </row>
        <row r="2069">
          <cell r="A2069" t="str">
            <v>D86-01785</v>
          </cell>
          <cell r="B2069" t="str">
            <v>Visio Std 2003 Win32 Korean CD</v>
          </cell>
          <cell r="C2069" t="str">
            <v>동일</v>
          </cell>
          <cell r="D2069">
            <v>285000</v>
          </cell>
          <cell r="E2069">
            <v>218000</v>
          </cell>
        </row>
        <row r="2070">
          <cell r="A2070" t="str">
            <v>059-04405</v>
          </cell>
          <cell r="B2070" t="str">
            <v>Word 2003 Win32 Korean CD</v>
          </cell>
          <cell r="C2070" t="str">
            <v>동일</v>
          </cell>
          <cell r="D2070">
            <v>170000</v>
          </cell>
          <cell r="E2070">
            <v>130000</v>
          </cell>
        </row>
        <row r="2071">
          <cell r="A2071" t="str">
            <v>YL7-00105</v>
          </cell>
          <cell r="B2071" t="str">
            <v>Word Students&amp;Teachers 2003 Win32 Korean CD</v>
          </cell>
          <cell r="C2071" t="str">
            <v>동일</v>
          </cell>
          <cell r="D2071">
            <v>122000</v>
          </cell>
          <cell r="E2071">
            <v>94000</v>
          </cell>
        </row>
        <row r="2073">
          <cell r="A2073" t="str">
            <v>Version Upgrade</v>
          </cell>
        </row>
        <row r="2074">
          <cell r="A2074" t="str">
            <v>065-04036</v>
          </cell>
          <cell r="B2074" t="str">
            <v>Excel 2003 Win32 Korean VUP CD</v>
          </cell>
          <cell r="C2074" t="str">
            <v>동일</v>
          </cell>
          <cell r="D2074">
            <v>168000</v>
          </cell>
          <cell r="E2074">
            <v>129000</v>
          </cell>
        </row>
        <row r="2075">
          <cell r="A2075" t="str">
            <v>392-02428</v>
          </cell>
          <cell r="B2075" t="str">
            <v>FrontPage 2003 Win32 Korean VUP CD</v>
          </cell>
          <cell r="C2075" t="str">
            <v>동일</v>
          </cell>
          <cell r="D2075">
            <v>156000</v>
          </cell>
          <cell r="E2075">
            <v>120000</v>
          </cell>
        </row>
        <row r="2076">
          <cell r="A2076" t="str">
            <v>021-06411</v>
          </cell>
          <cell r="B2076" t="str">
            <v>Office 2003 Win32 Korean VUP CD</v>
          </cell>
          <cell r="C2076" t="str">
            <v>동일</v>
          </cell>
          <cell r="D2076">
            <v>421000</v>
          </cell>
          <cell r="E2076">
            <v>323000</v>
          </cell>
        </row>
        <row r="2077">
          <cell r="A2077" t="str">
            <v>269-06928</v>
          </cell>
          <cell r="B2077" t="str">
            <v>Office Pro 2003 Win32 Korean VUP CD</v>
          </cell>
          <cell r="C2077" t="str">
            <v>동일</v>
          </cell>
          <cell r="D2077">
            <v>437000</v>
          </cell>
          <cell r="E2077">
            <v>336000</v>
          </cell>
        </row>
        <row r="2078">
          <cell r="A2078" t="str">
            <v>076-02737</v>
          </cell>
          <cell r="B2078" t="str">
            <v>Project 2003 Win32 Korean VUP CD</v>
          </cell>
          <cell r="C2078" t="str">
            <v>동일</v>
          </cell>
          <cell r="D2078">
            <v>528000</v>
          </cell>
          <cell r="E2078">
            <v>405000</v>
          </cell>
        </row>
        <row r="2079">
          <cell r="A2079" t="str">
            <v>H30-00531</v>
          </cell>
          <cell r="B2079" t="str">
            <v>Project Pro 2003 Win32 Korean VUP CD 1 Clt</v>
          </cell>
          <cell r="C2079" t="str">
            <v>동일</v>
          </cell>
          <cell r="D2079">
            <v>915000</v>
          </cell>
          <cell r="E2079">
            <v>702000</v>
          </cell>
        </row>
        <row r="2080">
          <cell r="A2080" t="str">
            <v>164-02992</v>
          </cell>
          <cell r="B2080" t="str">
            <v>Publisher 2003 Win32 Korean VUP CD</v>
          </cell>
          <cell r="C2080" t="str">
            <v>동일</v>
          </cell>
          <cell r="D2080">
            <v>150000</v>
          </cell>
          <cell r="E2080">
            <v>115000</v>
          </cell>
        </row>
        <row r="2081">
          <cell r="A2081" t="str">
            <v>D86-01784</v>
          </cell>
          <cell r="B2081" t="str">
            <v>Visio Std 2003 Win32 Korean VUP CD</v>
          </cell>
          <cell r="C2081" t="str">
            <v>동일</v>
          </cell>
          <cell r="D2081">
            <v>142000</v>
          </cell>
          <cell r="E2081">
            <v>109000</v>
          </cell>
        </row>
        <row r="2082">
          <cell r="A2082" t="str">
            <v>059-04423</v>
          </cell>
          <cell r="B2082" t="str">
            <v>Word 2003 Win32 Korean VUP CD</v>
          </cell>
          <cell r="C2082" t="str">
            <v>동일</v>
          </cell>
          <cell r="D2082">
            <v>42000</v>
          </cell>
          <cell r="E2082">
            <v>32000</v>
          </cell>
        </row>
        <row r="2084">
          <cell r="A2084" t="str">
            <v>Product / Version Upgrade</v>
          </cell>
        </row>
        <row r="2085">
          <cell r="A2085" t="str">
            <v>D87-01716</v>
          </cell>
          <cell r="B2085" t="str">
            <v>Visio Pro 2003 Win32 Korean VPUP CD</v>
          </cell>
          <cell r="C2085" t="str">
            <v>동일</v>
          </cell>
          <cell r="D2085">
            <v>386000</v>
          </cell>
          <cell r="E2085">
            <v>296000</v>
          </cell>
        </row>
        <row r="2087">
          <cell r="A2087" t="str">
            <v xml:space="preserve">Tool </v>
          </cell>
        </row>
        <row r="2088">
          <cell r="A2088" t="str">
            <v>Part Number</v>
          </cell>
          <cell r="B2088" t="str">
            <v>Product Name</v>
          </cell>
          <cell r="C2088" t="str">
            <v>변경사항</v>
          </cell>
          <cell r="D2088" t="str">
            <v>ERP
권장소비자가</v>
          </cell>
          <cell r="E2088" t="str">
            <v>PartnerPrice
파트너가</v>
          </cell>
        </row>
        <row r="2089">
          <cell r="A2089" t="str">
            <v>Standard</v>
          </cell>
        </row>
        <row r="2090">
          <cell r="A2090" t="str">
            <v>121-00331</v>
          </cell>
          <cell r="B2090" t="str">
            <v>VStudio Team Suite 2005 Win32 Korean w/MSDN Prem CD</v>
          </cell>
          <cell r="C2090" t="str">
            <v>신규</v>
          </cell>
          <cell r="D2090">
            <v>17057000</v>
          </cell>
          <cell r="E2090">
            <v>13089000</v>
          </cell>
        </row>
        <row r="2091">
          <cell r="A2091" t="str">
            <v>122-00400</v>
          </cell>
          <cell r="B2091" t="str">
            <v>VStudio Team Ed Testers 2005 Win32 Korean w/MSDN Prem CD</v>
          </cell>
          <cell r="C2091" t="str">
            <v>신규</v>
          </cell>
          <cell r="D2091">
            <v>7874000</v>
          </cell>
          <cell r="E2091">
            <v>6042000</v>
          </cell>
        </row>
        <row r="2092">
          <cell r="A2092" t="str">
            <v>123-00008</v>
          </cell>
          <cell r="B2092" t="str">
            <v>Visual Studio Test Agent 2005 Win32 Korean CD 1 Processor License</v>
          </cell>
          <cell r="C2092" t="str">
            <v>신규</v>
          </cell>
          <cell r="D2092">
            <v>7328000</v>
          </cell>
          <cell r="E2092">
            <v>5623000</v>
          </cell>
        </row>
        <row r="2093">
          <cell r="A2093" t="str">
            <v>124-00465</v>
          </cell>
          <cell r="B2093" t="str">
            <v>VStudio Team Ed Sft Dev 2005 Win32 Korean w/MSDN Prem CD</v>
          </cell>
          <cell r="C2093" t="str">
            <v>신규</v>
          </cell>
          <cell r="D2093">
            <v>7874000</v>
          </cell>
          <cell r="E2093">
            <v>6042000</v>
          </cell>
        </row>
        <row r="2094">
          <cell r="A2094" t="str">
            <v>127-00019</v>
          </cell>
          <cell r="B2094" t="str">
            <v>Visual Studio Standard 2005 Win32 Korean CD</v>
          </cell>
          <cell r="C2094" t="str">
            <v>신규</v>
          </cell>
          <cell r="D2094">
            <v>417000</v>
          </cell>
          <cell r="E2094">
            <v>320000</v>
          </cell>
        </row>
        <row r="2095">
          <cell r="A2095" t="str">
            <v>127-00028</v>
          </cell>
          <cell r="B2095" t="str">
            <v>Visual Studio Standard 2005 Win32 Korean UPG CD</v>
          </cell>
          <cell r="C2095" t="str">
            <v>신규</v>
          </cell>
          <cell r="D2095">
            <v>275000</v>
          </cell>
          <cell r="E2095">
            <v>211000</v>
          </cell>
        </row>
        <row r="2096">
          <cell r="A2096" t="str">
            <v>130-00367</v>
          </cell>
          <cell r="B2096" t="str">
            <v>VStudio Team Ed Sft Arch 2005 Win32 Korean w/MSDN Prem CD</v>
          </cell>
          <cell r="C2096" t="str">
            <v>신규</v>
          </cell>
          <cell r="D2096">
            <v>7874000</v>
          </cell>
          <cell r="E2096">
            <v>6042000</v>
          </cell>
        </row>
        <row r="2097">
          <cell r="A2097" t="str">
            <v>C5E-00008</v>
          </cell>
          <cell r="B2097" t="str">
            <v>Visual Studio Pro 2005 Win32 Korean CD/DVD</v>
          </cell>
          <cell r="C2097" t="str">
            <v>신규</v>
          </cell>
          <cell r="D2097">
            <v>1143000</v>
          </cell>
          <cell r="E2097">
            <v>877000</v>
          </cell>
        </row>
        <row r="2098">
          <cell r="A2098" t="str">
            <v>C5E-00017</v>
          </cell>
          <cell r="B2098" t="str">
            <v>Visual Studio Pro 2005 Win32 Korean UPG CD/DVD</v>
          </cell>
          <cell r="C2098" t="str">
            <v>신규</v>
          </cell>
          <cell r="D2098">
            <v>777000</v>
          </cell>
          <cell r="E2098">
            <v>597000</v>
          </cell>
        </row>
        <row r="2099">
          <cell r="A2099" t="str">
            <v>F1P-00295</v>
          </cell>
          <cell r="B2099" t="str">
            <v>VStudio Pro w/MSDN Prem 2005 Korean CD</v>
          </cell>
          <cell r="C2099" t="str">
            <v>신규</v>
          </cell>
          <cell r="D2099">
            <v>3596000</v>
          </cell>
          <cell r="E2099">
            <v>2760000</v>
          </cell>
        </row>
        <row r="2100">
          <cell r="A2100" t="str">
            <v>F1P-00304</v>
          </cell>
          <cell r="B2100" t="str">
            <v>VStudio Pro w/MSDN Prem 2005 Korean UPG CD</v>
          </cell>
          <cell r="C2100" t="str">
            <v>신규</v>
          </cell>
          <cell r="D2100">
            <v>2877000</v>
          </cell>
          <cell r="E2100">
            <v>2208000</v>
          </cell>
        </row>
        <row r="2101">
          <cell r="A2101" t="str">
            <v>F1Q-00300</v>
          </cell>
          <cell r="B2101" t="str">
            <v>VStudio Pro w/MSDN Pro 2005 Korean CD</v>
          </cell>
          <cell r="C2101" t="str">
            <v>신규</v>
          </cell>
          <cell r="D2101">
            <v>1719000</v>
          </cell>
          <cell r="E2101">
            <v>1319000</v>
          </cell>
        </row>
        <row r="2102">
          <cell r="A2102" t="str">
            <v>F1Q-00309</v>
          </cell>
          <cell r="B2102" t="str">
            <v>VStudio Pro w/MSDN Pro 2005 Korean UPG CD</v>
          </cell>
          <cell r="C2102" t="str">
            <v>신규</v>
          </cell>
          <cell r="D2102">
            <v>1146000</v>
          </cell>
          <cell r="E2102">
            <v>880000</v>
          </cell>
        </row>
        <row r="2103">
          <cell r="A2103" t="str">
            <v>U74-00178</v>
          </cell>
          <cell r="B2103" t="str">
            <v>VStudio Tools for Off 2005 Win32 Korean CD/DVD</v>
          </cell>
          <cell r="C2103" t="str">
            <v>신규</v>
          </cell>
          <cell r="D2103">
            <v>1238000</v>
          </cell>
          <cell r="E2103">
            <v>950000</v>
          </cell>
        </row>
        <row r="2104">
          <cell r="A2104" t="str">
            <v>U74-00187</v>
          </cell>
          <cell r="B2104" t="str">
            <v>VStudio Tools for Off 2005 Win32 Korean UPG CD/DVD</v>
          </cell>
          <cell r="C2104" t="str">
            <v>신규</v>
          </cell>
          <cell r="D2104">
            <v>842000</v>
          </cell>
          <cell r="E2104">
            <v>646000</v>
          </cell>
        </row>
        <row r="2105">
          <cell r="A2105" t="str">
            <v>125-00007</v>
          </cell>
          <cell r="B2105" t="str">
            <v>Visual Stdio Foundatn Svr 2005 Win32 Korean CD 1 Clt</v>
          </cell>
          <cell r="C2105" t="str">
            <v>신규</v>
          </cell>
          <cell r="D2105">
            <v>4023000</v>
          </cell>
          <cell r="E2105">
            <v>3087000</v>
          </cell>
        </row>
        <row r="2106">
          <cell r="A2106" t="str">
            <v>126-00660</v>
          </cell>
          <cell r="B2106" t="str">
            <v>VStudio Foundatn Svr CAL 2005 Korean MLP Device CAL</v>
          </cell>
          <cell r="C2106" t="str">
            <v>신규</v>
          </cell>
          <cell r="D2106">
            <v>703000</v>
          </cell>
          <cell r="E2106">
            <v>540000</v>
          </cell>
        </row>
        <row r="2107">
          <cell r="A2107" t="str">
            <v>126-00673</v>
          </cell>
          <cell r="B2107" t="str">
            <v>VStudio Foundatn Svr CAL 2005 Korean MLP User CAL</v>
          </cell>
          <cell r="C2107" t="str">
            <v>신규</v>
          </cell>
          <cell r="D2107">
            <v>703000</v>
          </cell>
          <cell r="E2107">
            <v>540000</v>
          </cell>
        </row>
        <row r="2109">
          <cell r="A2109" t="str">
            <v>Upgrade</v>
          </cell>
        </row>
        <row r="2110">
          <cell r="A2110" t="str">
            <v>121-00349</v>
          </cell>
          <cell r="B2110" t="str">
            <v>VStudio Team Suite 2005 Win32 Korean w/MSDN Prem CD Renwl</v>
          </cell>
          <cell r="C2110" t="str">
            <v>동일</v>
          </cell>
          <cell r="D2110">
            <v>5457000</v>
          </cell>
          <cell r="E2110">
            <v>4188000</v>
          </cell>
        </row>
        <row r="2111">
          <cell r="A2111" t="str">
            <v>122-00418</v>
          </cell>
          <cell r="B2111" t="str">
            <v>VStudio Team Ed Testers 2005 Win32 Korean w/MSDN Prem CD Renwl</v>
          </cell>
          <cell r="C2111" t="str">
            <v>동일</v>
          </cell>
          <cell r="D2111">
            <v>3311000</v>
          </cell>
          <cell r="E2111">
            <v>2541000</v>
          </cell>
        </row>
        <row r="2112">
          <cell r="A2112" t="str">
            <v>124-00483</v>
          </cell>
          <cell r="B2112" t="str">
            <v>VStudio Team Ed Sft Dev 2005 Win32 Korean w/MSDN Prem CD Renwl</v>
          </cell>
          <cell r="C2112" t="str">
            <v>동일</v>
          </cell>
          <cell r="D2112">
            <v>3311000</v>
          </cell>
          <cell r="E2112">
            <v>2541000</v>
          </cell>
        </row>
        <row r="2113">
          <cell r="A2113" t="str">
            <v>130-00385</v>
          </cell>
          <cell r="B2113" t="str">
            <v>VStudio Team Ed Sft Arch 2005 Win32 Korean w/MSDN Prem CD Renwl</v>
          </cell>
          <cell r="C2113" t="str">
            <v>동일</v>
          </cell>
          <cell r="D2113">
            <v>3311000</v>
          </cell>
          <cell r="E2113">
            <v>2541000</v>
          </cell>
        </row>
        <row r="2114">
          <cell r="A2114" t="str">
            <v>한글제품</v>
          </cell>
          <cell r="D2114" t="str">
            <v>(VAT 별도)</v>
          </cell>
        </row>
        <row r="2115">
          <cell r="A2115" t="str">
            <v>Part Number</v>
          </cell>
          <cell r="B2115" t="str">
            <v>Product Name</v>
          </cell>
          <cell r="C2115" t="str">
            <v>변경사항</v>
          </cell>
          <cell r="D2115" t="str">
            <v>ERP
권장소비자가</v>
          </cell>
          <cell r="E2115" t="str">
            <v>PartnerPrice
파트너가</v>
          </cell>
        </row>
        <row r="2116">
          <cell r="A2116" t="str">
            <v>Standard</v>
          </cell>
        </row>
        <row r="2117">
          <cell r="A2117" t="str">
            <v>N09-01083</v>
          </cell>
          <cell r="B2117" t="str">
            <v>Windows XP Home Edition Korean CD w/SP2</v>
          </cell>
          <cell r="C2117" t="str">
            <v>동일</v>
          </cell>
          <cell r="D2117">
            <v>310000</v>
          </cell>
          <cell r="E2117">
            <v>238000</v>
          </cell>
        </row>
        <row r="2118">
          <cell r="A2118" t="str">
            <v>E85-02811</v>
          </cell>
          <cell r="B2118" t="str">
            <v>Windows XP Professional Korean CD w/SP2</v>
          </cell>
          <cell r="C2118" t="str">
            <v>동일</v>
          </cell>
          <cell r="D2118">
            <v>460000</v>
          </cell>
          <cell r="E2118">
            <v>353000</v>
          </cell>
        </row>
        <row r="2120">
          <cell r="A2120" t="str">
            <v>Upgrade</v>
          </cell>
        </row>
        <row r="2121">
          <cell r="A2121" t="str">
            <v>N09-01071</v>
          </cell>
          <cell r="B2121" t="str">
            <v>Windows XP Home Edition Korean UPG CD w/SP2</v>
          </cell>
          <cell r="C2121" t="str">
            <v>동일</v>
          </cell>
          <cell r="D2121">
            <v>159000</v>
          </cell>
          <cell r="E2121">
            <v>122000</v>
          </cell>
        </row>
        <row r="2122">
          <cell r="A2122" t="str">
            <v>E85-02814</v>
          </cell>
          <cell r="B2122" t="str">
            <v>Windows XP Professional Korean UPG CD w/SP2</v>
          </cell>
          <cell r="C2122" t="str">
            <v>동일</v>
          </cell>
          <cell r="D2122">
            <v>310000</v>
          </cell>
          <cell r="E2122">
            <v>238000</v>
          </cell>
        </row>
        <row r="2124">
          <cell r="A2124" t="str">
            <v>Version Upgrade</v>
          </cell>
        </row>
        <row r="2126">
          <cell r="A2126" t="str">
            <v>Product Upgrade</v>
          </cell>
        </row>
        <row r="2128">
          <cell r="A2128" t="str">
            <v>한글제품</v>
          </cell>
          <cell r="D2128" t="str">
            <v>(VAT 별도)</v>
          </cell>
        </row>
        <row r="2129">
          <cell r="A2129" t="str">
            <v>Part Number</v>
          </cell>
          <cell r="B2129" t="str">
            <v>Product Name</v>
          </cell>
          <cell r="C2129" t="str">
            <v>변경사항</v>
          </cell>
          <cell r="D2129" t="str">
            <v>ERP
권장소비자가</v>
          </cell>
          <cell r="E2129" t="str">
            <v>PartnerPrice
파트너가</v>
          </cell>
        </row>
        <row r="2130">
          <cell r="A2130" t="str">
            <v>Standard</v>
          </cell>
        </row>
        <row r="2131">
          <cell r="A2131" t="str">
            <v>381-02023</v>
          </cell>
          <cell r="B2131" t="str">
            <v>Exchange CAL 2003 Korean MLP 5 Device CAL</v>
          </cell>
          <cell r="C2131" t="str">
            <v>동일</v>
          </cell>
          <cell r="D2131">
            <v>672000</v>
          </cell>
          <cell r="E2131">
            <v>516000</v>
          </cell>
        </row>
        <row r="2132">
          <cell r="A2132" t="str">
            <v>381-02024</v>
          </cell>
          <cell r="B2132" t="str">
            <v>Exchange CAL 2003 Korean MLP 5 User CAL</v>
          </cell>
          <cell r="C2132" t="str">
            <v>동일</v>
          </cell>
          <cell r="D2132">
            <v>672000</v>
          </cell>
          <cell r="E2132">
            <v>516000</v>
          </cell>
        </row>
        <row r="2133">
          <cell r="A2133" t="str">
            <v>312-02625</v>
          </cell>
          <cell r="B2133" t="str">
            <v>Exchange Svr 2003 Korean CD 5 Clt</v>
          </cell>
          <cell r="C2133" t="str">
            <v>동일</v>
          </cell>
          <cell r="D2133">
            <v>2008000</v>
          </cell>
          <cell r="E2133">
            <v>1541000</v>
          </cell>
        </row>
        <row r="2134">
          <cell r="A2134" t="str">
            <v>395-02842</v>
          </cell>
          <cell r="B2134" t="str">
            <v>Exchange Svr Ent 2003 Korean CD 25 Clt</v>
          </cell>
          <cell r="C2134" t="str">
            <v>동일</v>
          </cell>
          <cell r="D2134">
            <v>10859000</v>
          </cell>
          <cell r="E2134">
            <v>8333000</v>
          </cell>
        </row>
        <row r="2135">
          <cell r="A2135" t="str">
            <v>A4J-00265</v>
          </cell>
          <cell r="B2135" t="str">
            <v>MOM Ops Mgmt License 2005 Korean MLP 5 OML</v>
          </cell>
          <cell r="C2135" t="str">
            <v>동일</v>
          </cell>
          <cell r="D2135">
            <v>4189000</v>
          </cell>
          <cell r="E2135">
            <v>3215000</v>
          </cell>
        </row>
        <row r="2136">
          <cell r="A2136" t="str">
            <v>A4D-00327</v>
          </cell>
          <cell r="B2136" t="str">
            <v>MOM Ops Mgr Serv Entpr Ed 2005 w/SP1 Korean CD 10 OML</v>
          </cell>
          <cell r="C2136" t="str">
            <v>동일</v>
          </cell>
          <cell r="D2136">
            <v>9503000</v>
          </cell>
          <cell r="E2136">
            <v>7292000</v>
          </cell>
        </row>
        <row r="2137">
          <cell r="A2137" t="str">
            <v>A4F-00108</v>
          </cell>
          <cell r="B2137" t="str">
            <v>MOM Ops Mgr Workgroup 2005 w/SP1 Korean CD</v>
          </cell>
          <cell r="C2137" t="str">
            <v>동일</v>
          </cell>
          <cell r="D2137">
            <v>766000</v>
          </cell>
          <cell r="E2137">
            <v>588000</v>
          </cell>
        </row>
        <row r="2138">
          <cell r="A2138" t="str">
            <v>945-00376</v>
          </cell>
          <cell r="B2138" t="str">
            <v>MOM Standard Ops Mgmt Lic 2005 English MLP 5 OML</v>
          </cell>
          <cell r="C2138" t="str">
            <v>신규</v>
          </cell>
          <cell r="D2138">
            <v>1406000</v>
          </cell>
          <cell r="E2138">
            <v>1079000</v>
          </cell>
        </row>
        <row r="2139">
          <cell r="A2139" t="str">
            <v>A9R-00013</v>
          </cell>
          <cell r="B2139" t="str">
            <v>Office LCS Enterprise 2005 Korean CD 25 Clt</v>
          </cell>
          <cell r="C2139" t="str">
            <v>동일</v>
          </cell>
          <cell r="D2139">
            <v>7123000</v>
          </cell>
          <cell r="E2139">
            <v>5466000</v>
          </cell>
        </row>
        <row r="2140">
          <cell r="A2140" t="str">
            <v>A9T-00016</v>
          </cell>
          <cell r="B2140" t="str">
            <v>Office LCS Standard 2005 Korean CD 5 Clt</v>
          </cell>
          <cell r="C2140" t="str">
            <v>동일</v>
          </cell>
          <cell r="D2140">
            <v>1707000</v>
          </cell>
          <cell r="E2140">
            <v>1310000</v>
          </cell>
        </row>
        <row r="2141">
          <cell r="A2141" t="str">
            <v>H22-00778</v>
          </cell>
          <cell r="B2141" t="str">
            <v>Project Server 2003 Win32 Korean CD 5 Clt</v>
          </cell>
          <cell r="C2141" t="str">
            <v>동일</v>
          </cell>
          <cell r="D2141">
            <v>2313000</v>
          </cell>
          <cell r="E2141">
            <v>1775000</v>
          </cell>
        </row>
        <row r="2142">
          <cell r="A2142" t="str">
            <v>E76-00032</v>
          </cell>
          <cell r="B2142" t="str">
            <v>Small Business Svr Clt Ad 2000 Korean 5 3.5 DMF</v>
          </cell>
          <cell r="C2142" t="str">
            <v>동일</v>
          </cell>
          <cell r="D2142">
            <v>430000</v>
          </cell>
          <cell r="E2142">
            <v>330000</v>
          </cell>
        </row>
        <row r="2143">
          <cell r="A2143" t="str">
            <v>228-03958</v>
          </cell>
          <cell r="B2143" t="str">
            <v>SQL Svr Standard Edtn 2005 Korean CD/DVD 5 Clt</v>
          </cell>
          <cell r="C2143" t="str">
            <v>동일</v>
          </cell>
          <cell r="D2143">
            <v>2653000</v>
          </cell>
          <cell r="E2143">
            <v>2036000</v>
          </cell>
        </row>
        <row r="2144">
          <cell r="A2144" t="str">
            <v>228-03961</v>
          </cell>
          <cell r="B2144" t="str">
            <v>SQL Svr Standard Edtn 2005 x64 Korean CD/DVD 5 Clt</v>
          </cell>
          <cell r="C2144" t="str">
            <v>동일</v>
          </cell>
          <cell r="D2144">
            <v>2653000</v>
          </cell>
          <cell r="E2144">
            <v>2036000</v>
          </cell>
        </row>
        <row r="2145">
          <cell r="A2145" t="str">
            <v>228-03964</v>
          </cell>
          <cell r="B2145" t="str">
            <v>SQL Svr Standard Edtn 2005 Korean CD/DVD 1 Processor License</v>
          </cell>
          <cell r="C2145" t="str">
            <v>동일</v>
          </cell>
          <cell r="D2145">
            <v>8636000</v>
          </cell>
          <cell r="E2145">
            <v>6627000</v>
          </cell>
        </row>
        <row r="2146">
          <cell r="A2146" t="str">
            <v>228-03966</v>
          </cell>
          <cell r="B2146" t="str">
            <v>SQL Svr Standard Edtn 2005 x64 Korean CD/DVD 1 Processor License</v>
          </cell>
          <cell r="C2146" t="str">
            <v>동일</v>
          </cell>
          <cell r="D2146">
            <v>8636000</v>
          </cell>
          <cell r="E2146">
            <v>6627000</v>
          </cell>
        </row>
        <row r="2147">
          <cell r="A2147" t="str">
            <v>A5K-01000</v>
          </cell>
          <cell r="B2147" t="str">
            <v>SQL Server Wrkgroup Edtn 2005 Win32 Korean CD/DVD 5 Clt</v>
          </cell>
          <cell r="C2147" t="str">
            <v>동일</v>
          </cell>
          <cell r="D2147">
            <v>1134000</v>
          </cell>
          <cell r="E2147">
            <v>870000</v>
          </cell>
        </row>
        <row r="2148">
          <cell r="A2148" t="str">
            <v>A5K-01003</v>
          </cell>
          <cell r="B2148" t="str">
            <v>SQL Server Wrkgroup Edtn 2005 Win32 Korean CD/DVD 1 Processor License</v>
          </cell>
          <cell r="C2148" t="str">
            <v>동일</v>
          </cell>
          <cell r="D2148">
            <v>5863000</v>
          </cell>
          <cell r="E2148">
            <v>4499000</v>
          </cell>
        </row>
        <row r="2149">
          <cell r="A2149" t="str">
            <v>E32-00566</v>
          </cell>
          <cell r="B2149" t="str">
            <v>SQL Svr Developer Edtn 2005 Win32 x64 Korean CD/DVD</v>
          </cell>
          <cell r="C2149" t="str">
            <v>동일</v>
          </cell>
          <cell r="D2149">
            <v>66000</v>
          </cell>
          <cell r="E2149">
            <v>51000</v>
          </cell>
        </row>
        <row r="2150">
          <cell r="A2150" t="str">
            <v>271-01778</v>
          </cell>
          <cell r="B2150" t="str">
            <v>Sys Mgmt Svr Ent Ed 2003 Korean CD 10 CML w/SP1</v>
          </cell>
          <cell r="C2150" t="str">
            <v>동일</v>
          </cell>
          <cell r="D2150">
            <v>1747000</v>
          </cell>
          <cell r="E2150">
            <v>1341000</v>
          </cell>
        </row>
        <row r="2151">
          <cell r="A2151" t="str">
            <v>271-02122</v>
          </cell>
          <cell r="B2151" t="str">
            <v>Sys Mgmt Svr Ent Ed 2003 w/SP2 Korean CD 10 CML</v>
          </cell>
          <cell r="C2151" t="str">
            <v>동일</v>
          </cell>
          <cell r="D2151">
            <v>1899000</v>
          </cell>
          <cell r="E2151">
            <v>1458000</v>
          </cell>
        </row>
        <row r="2152">
          <cell r="A2152" t="str">
            <v>A4I-00007</v>
          </cell>
          <cell r="B2152" t="str">
            <v>System Mgmt Config Lic 2003 Korean MLP 5 CML</v>
          </cell>
          <cell r="C2152" t="str">
            <v>동일</v>
          </cell>
          <cell r="D2152">
            <v>389000</v>
          </cell>
          <cell r="E2152">
            <v>298000</v>
          </cell>
        </row>
        <row r="2153">
          <cell r="A2153" t="str">
            <v>T74-00046</v>
          </cell>
          <cell r="B2153" t="str">
            <v>Win SBS CAL 2003 Korean MLP 20 Clt AddPak Device CAL</v>
          </cell>
          <cell r="C2153" t="str">
            <v>동일</v>
          </cell>
          <cell r="D2153">
            <v>2994000</v>
          </cell>
          <cell r="E2153">
            <v>2298000</v>
          </cell>
        </row>
        <row r="2154">
          <cell r="A2154" t="str">
            <v>T74-00063</v>
          </cell>
          <cell r="B2154" t="str">
            <v>Win SBS CAL 2003 Korean MLP 20 Clt AddPak User CAL</v>
          </cell>
          <cell r="C2154" t="str">
            <v>동일</v>
          </cell>
          <cell r="D2154">
            <v>2994000</v>
          </cell>
          <cell r="E2154">
            <v>2298000</v>
          </cell>
        </row>
        <row r="2155">
          <cell r="A2155" t="str">
            <v>T74-01183</v>
          </cell>
          <cell r="B2155" t="str">
            <v>Win SBS CAL 2003 Korean MLP 20 Transition Pak Device CAL</v>
          </cell>
          <cell r="C2155" t="str">
            <v>동일</v>
          </cell>
          <cell r="D2155">
            <v>918000</v>
          </cell>
          <cell r="E2155">
            <v>704000</v>
          </cell>
        </row>
        <row r="2156">
          <cell r="A2156" t="str">
            <v>T74-01201</v>
          </cell>
          <cell r="B2156" t="str">
            <v>Win SBS CAL 2003 Korean MLP 20 Transition Pak User CAL</v>
          </cell>
          <cell r="C2156" t="str">
            <v>동일</v>
          </cell>
          <cell r="D2156">
            <v>918000</v>
          </cell>
          <cell r="E2156">
            <v>704000</v>
          </cell>
        </row>
        <row r="2157">
          <cell r="A2157" t="str">
            <v>T74-00014</v>
          </cell>
          <cell r="B2157" t="str">
            <v>Win SBS CAL 2003 Korean MLP 5 Clt AddPak Device CAL</v>
          </cell>
          <cell r="C2157" t="str">
            <v>동일</v>
          </cell>
          <cell r="D2157">
            <v>749000</v>
          </cell>
          <cell r="E2157">
            <v>575000</v>
          </cell>
        </row>
        <row r="2158">
          <cell r="A2158" t="str">
            <v>T74-00029</v>
          </cell>
          <cell r="B2158" t="str">
            <v>Win SBS CAL 2003 Korean MLP 5 Clt AddPak User CAL</v>
          </cell>
          <cell r="C2158" t="str">
            <v>동일</v>
          </cell>
          <cell r="D2158">
            <v>749000</v>
          </cell>
          <cell r="E2158">
            <v>575000</v>
          </cell>
        </row>
        <row r="2159">
          <cell r="A2159" t="str">
            <v>T74-01150</v>
          </cell>
          <cell r="B2159" t="str">
            <v>Win SBS CAL 2003 Korean MLP 5 Transition Pak Device CAL</v>
          </cell>
          <cell r="C2159" t="str">
            <v>동일</v>
          </cell>
          <cell r="D2159">
            <v>231000</v>
          </cell>
          <cell r="E2159">
            <v>177000</v>
          </cell>
        </row>
        <row r="2160">
          <cell r="A2160" t="str">
            <v>T74-01166</v>
          </cell>
          <cell r="B2160" t="str">
            <v>Win SBS CAL 2003 Korean MLP 5 Transition Pak User CAL</v>
          </cell>
          <cell r="C2160" t="str">
            <v>동일</v>
          </cell>
          <cell r="D2160">
            <v>231000</v>
          </cell>
          <cell r="E2160">
            <v>177000</v>
          </cell>
        </row>
        <row r="2161">
          <cell r="A2161" t="str">
            <v>T75-00792</v>
          </cell>
          <cell r="B2161" t="str">
            <v>Win SBS Prem 2003 w/SP1 Korean CD 5 Clt</v>
          </cell>
          <cell r="C2161" t="str">
            <v>동일</v>
          </cell>
          <cell r="D2161">
            <v>2321000</v>
          </cell>
          <cell r="E2161">
            <v>1781000</v>
          </cell>
        </row>
        <row r="2162">
          <cell r="A2162" t="str">
            <v>T75-00790</v>
          </cell>
          <cell r="B2162" t="str">
            <v>Win SBS Prem 2003 w/SP1 Korean CD 5 Clt Transition Pak</v>
          </cell>
          <cell r="C2162" t="str">
            <v>동일</v>
          </cell>
          <cell r="D2162">
            <v>6234000</v>
          </cell>
          <cell r="E2162">
            <v>4784000</v>
          </cell>
        </row>
        <row r="2163">
          <cell r="A2163" t="str">
            <v>T72-00652</v>
          </cell>
          <cell r="B2163" t="str">
            <v>Win SBS Std 2003 w/SP1 Korean CD 5 Clt</v>
          </cell>
          <cell r="C2163" t="str">
            <v>동일</v>
          </cell>
          <cell r="D2163">
            <v>931000</v>
          </cell>
          <cell r="E2163">
            <v>714000</v>
          </cell>
        </row>
        <row r="2164">
          <cell r="A2164" t="str">
            <v>T72-00654</v>
          </cell>
          <cell r="B2164" t="str">
            <v>Win SBS Std 2003 w/SP1 Korean CD 5 Clt Transition Pak</v>
          </cell>
          <cell r="C2164" t="str">
            <v>동일</v>
          </cell>
          <cell r="D2164">
            <v>2673000</v>
          </cell>
          <cell r="E2164">
            <v>2051000</v>
          </cell>
        </row>
        <row r="2165">
          <cell r="A2165" t="str">
            <v>R18-00944</v>
          </cell>
          <cell r="B2165" t="str">
            <v>Windows Server CAL 2003 Korean MLP 20 Device CAL</v>
          </cell>
          <cell r="C2165" t="str">
            <v>동일</v>
          </cell>
          <cell r="D2165">
            <v>1134000</v>
          </cell>
          <cell r="E2165">
            <v>871000</v>
          </cell>
        </row>
        <row r="2166">
          <cell r="A2166" t="str">
            <v>R18-00942</v>
          </cell>
          <cell r="B2166" t="str">
            <v>Windows Server CAL 2003 Korean MLP 20 User CAL</v>
          </cell>
          <cell r="C2166" t="str">
            <v>동일</v>
          </cell>
          <cell r="D2166">
            <v>1134000</v>
          </cell>
          <cell r="E2166">
            <v>871000</v>
          </cell>
        </row>
        <row r="2167">
          <cell r="A2167" t="str">
            <v>R18-00943</v>
          </cell>
          <cell r="B2167" t="str">
            <v>Windows Server CAL 2003 Korean MLP 5 Device CAL</v>
          </cell>
          <cell r="C2167" t="str">
            <v>동일</v>
          </cell>
          <cell r="D2167">
            <v>285000</v>
          </cell>
          <cell r="E2167">
            <v>219000</v>
          </cell>
        </row>
        <row r="2168">
          <cell r="A2168" t="str">
            <v>R18-00941</v>
          </cell>
          <cell r="B2168" t="str">
            <v>Windows Server CAL 2003 Korean MLP 5 User CAL</v>
          </cell>
          <cell r="C2168" t="str">
            <v>동일</v>
          </cell>
          <cell r="D2168">
            <v>285000</v>
          </cell>
          <cell r="E2168">
            <v>219000</v>
          </cell>
        </row>
        <row r="2169">
          <cell r="A2169" t="str">
            <v>P72-01737</v>
          </cell>
          <cell r="B2169" t="str">
            <v>Windows Svr Ent 2003 R2 Win32 Korean CD 25 Clt</v>
          </cell>
          <cell r="C2169" t="str">
            <v>동일</v>
          </cell>
          <cell r="D2169">
            <v>6099000</v>
          </cell>
          <cell r="E2169">
            <v>4680000</v>
          </cell>
        </row>
        <row r="2170">
          <cell r="A2170" t="str">
            <v>P73-01723</v>
          </cell>
          <cell r="B2170" t="str">
            <v>Windows Svr Std 2003 R2 Win32 Korean CD 5 Clt</v>
          </cell>
          <cell r="C2170" t="str">
            <v>동일</v>
          </cell>
          <cell r="D2170">
            <v>1588000</v>
          </cell>
          <cell r="E2170">
            <v>1219000</v>
          </cell>
        </row>
        <row r="2171">
          <cell r="A2171" t="str">
            <v>P73-01725</v>
          </cell>
          <cell r="B2171" t="str">
            <v>Windows Svr Std 2003 R2 Win32 Korean CD 10 Clt</v>
          </cell>
          <cell r="C2171" t="str">
            <v>동일</v>
          </cell>
          <cell r="D2171">
            <v>1872000</v>
          </cell>
          <cell r="E2171">
            <v>1437000</v>
          </cell>
        </row>
        <row r="2172">
          <cell r="A2172" t="str">
            <v>T73-00509</v>
          </cell>
          <cell r="B2172" t="str">
            <v>Windows Svr for Small Bus 2003 w/SP1 Korean CD 5 Clt</v>
          </cell>
          <cell r="C2172" t="str">
            <v>동일</v>
          </cell>
          <cell r="D2172">
            <v>746000</v>
          </cell>
          <cell r="E2172">
            <v>572000</v>
          </cell>
        </row>
        <row r="2173">
          <cell r="A2173" t="str">
            <v>R19-00886</v>
          </cell>
          <cell r="B2173" t="str">
            <v>Windows Terminal Svr CAL 2003 Korean MLP 20 Device CAL</v>
          </cell>
          <cell r="C2173" t="str">
            <v>동일</v>
          </cell>
          <cell r="D2173">
            <v>4139000</v>
          </cell>
          <cell r="E2173">
            <v>3176000</v>
          </cell>
        </row>
        <row r="2174">
          <cell r="A2174" t="str">
            <v>R19-00884</v>
          </cell>
          <cell r="B2174" t="str">
            <v>Windows Terminal Svr CAL 2003 Korean MLP 20 User CAL</v>
          </cell>
          <cell r="C2174" t="str">
            <v>동일</v>
          </cell>
          <cell r="D2174">
            <v>4139000</v>
          </cell>
          <cell r="E2174">
            <v>3176000</v>
          </cell>
        </row>
        <row r="2175">
          <cell r="A2175" t="str">
            <v>R19-00885</v>
          </cell>
          <cell r="B2175" t="str">
            <v>Windows Terminal Svr CAL 2003 Korean MLP 5 Device CAL</v>
          </cell>
          <cell r="C2175" t="str">
            <v>동일</v>
          </cell>
          <cell r="D2175">
            <v>1035000</v>
          </cell>
          <cell r="E2175">
            <v>794000</v>
          </cell>
        </row>
        <row r="2176">
          <cell r="A2176" t="str">
            <v>R19-00883</v>
          </cell>
          <cell r="B2176" t="str">
            <v>Windows Terminal Svr CAL 2003 Korean MLP 5 User CAL</v>
          </cell>
          <cell r="C2176" t="str">
            <v>동일</v>
          </cell>
          <cell r="D2176">
            <v>1035000</v>
          </cell>
          <cell r="E2176">
            <v>794000</v>
          </cell>
        </row>
        <row r="2178">
          <cell r="A2178" t="str">
            <v>Version Upgrade</v>
          </cell>
        </row>
        <row r="2179">
          <cell r="A2179" t="str">
            <v>E76-00138</v>
          </cell>
          <cell r="B2179" t="str">
            <v>Small Business Svr Clt Ad 2000 Korean VUP 5 3.5 DMF</v>
          </cell>
          <cell r="C2179" t="str">
            <v>동일</v>
          </cell>
          <cell r="D2179">
            <v>227000</v>
          </cell>
          <cell r="E2179">
            <v>174000</v>
          </cell>
        </row>
        <row r="2180">
          <cell r="A2180" t="str">
            <v>T74-01260</v>
          </cell>
          <cell r="B2180" t="str">
            <v>Win SBS CAL 2003 Korean VUP MLP 20 Clt AddPak Device CAL</v>
          </cell>
          <cell r="C2180" t="str">
            <v>동일</v>
          </cell>
          <cell r="D2180">
            <v>1198000</v>
          </cell>
          <cell r="E2180">
            <v>919000</v>
          </cell>
        </row>
        <row r="2181">
          <cell r="A2181" t="str">
            <v>T74-01261</v>
          </cell>
          <cell r="B2181" t="str">
            <v>Win SBS CAL 2003 Korean VUP MLP 20 Clt AddPak User CAL</v>
          </cell>
          <cell r="C2181" t="str">
            <v>동일</v>
          </cell>
          <cell r="D2181">
            <v>1198000</v>
          </cell>
          <cell r="E2181">
            <v>919000</v>
          </cell>
        </row>
        <row r="2182">
          <cell r="A2182" t="str">
            <v>T74-01262</v>
          </cell>
          <cell r="B2182" t="str">
            <v>Win SBS CAL 2003 Korean VUP MLP 5 Clt AddPak Device CAL</v>
          </cell>
          <cell r="C2182" t="str">
            <v>동일</v>
          </cell>
          <cell r="D2182">
            <v>300000</v>
          </cell>
          <cell r="E2182">
            <v>230000</v>
          </cell>
        </row>
        <row r="2183">
          <cell r="A2183" t="str">
            <v>T74-01263</v>
          </cell>
          <cell r="B2183" t="str">
            <v>Win SBS CAL 2003 Korean VUP MLP 5 Clt AddPak User CAL</v>
          </cell>
          <cell r="C2183" t="str">
            <v>동일</v>
          </cell>
          <cell r="D2183">
            <v>300000</v>
          </cell>
          <cell r="E2183">
            <v>230000</v>
          </cell>
        </row>
        <row r="2184">
          <cell r="A2184" t="str">
            <v>T75-00788</v>
          </cell>
          <cell r="B2184" t="str">
            <v>Win SBS Prem 2003 w/SP1 Korean VUP CD 5 Clt</v>
          </cell>
          <cell r="C2184" t="str">
            <v>동일</v>
          </cell>
          <cell r="D2184">
            <v>929000</v>
          </cell>
          <cell r="E2184">
            <v>713000</v>
          </cell>
        </row>
        <row r="2186">
          <cell r="A2186" t="str">
            <v>Product Upgrade</v>
          </cell>
        </row>
        <row r="2187">
          <cell r="A2187" t="str">
            <v>T75-00793</v>
          </cell>
          <cell r="B2187" t="str">
            <v>Win SBS Prem 2003 w/SP1 Korean PUP CD</v>
          </cell>
          <cell r="C2187" t="str">
            <v>동일</v>
          </cell>
          <cell r="D2187">
            <v>1402000</v>
          </cell>
          <cell r="E2187">
            <v>1076000</v>
          </cell>
        </row>
        <row r="2189">
          <cell r="A2189" t="str">
            <v>영문제품</v>
          </cell>
        </row>
        <row r="2190">
          <cell r="A2190" t="str">
            <v>Appliacation</v>
          </cell>
        </row>
        <row r="2191">
          <cell r="A2191" t="str">
            <v>Part Number</v>
          </cell>
          <cell r="B2191" t="str">
            <v>Product Name</v>
          </cell>
          <cell r="C2191" t="str">
            <v>변경사항</v>
          </cell>
          <cell r="D2191" t="str">
            <v>ERP
권장소비자가</v>
          </cell>
          <cell r="E2191" t="str">
            <v>PartnerPrice
파트너가</v>
          </cell>
        </row>
        <row r="2192">
          <cell r="A2192" t="str">
            <v>Standard</v>
          </cell>
        </row>
        <row r="2193">
          <cell r="A2193" t="str">
            <v>065-03866</v>
          </cell>
          <cell r="B2193" t="str">
            <v>Excel 2003 Win32 English CD</v>
          </cell>
          <cell r="C2193" t="str">
            <v>동일</v>
          </cell>
          <cell r="D2193">
            <v>368000</v>
          </cell>
          <cell r="E2193">
            <v>282000</v>
          </cell>
        </row>
        <row r="2194">
          <cell r="A2194" t="str">
            <v>YL9-00048</v>
          </cell>
          <cell r="B2194" t="str">
            <v>Excel Students&amp;Teachers 2003 Win32 English CD</v>
          </cell>
          <cell r="C2194" t="str">
            <v>동일</v>
          </cell>
          <cell r="D2194">
            <v>176000</v>
          </cell>
          <cell r="E2194">
            <v>135000</v>
          </cell>
        </row>
        <row r="2195">
          <cell r="A2195" t="str">
            <v>392-02321</v>
          </cell>
          <cell r="B2195" t="str">
            <v>FrontPage 2003 Win32 English CD</v>
          </cell>
          <cell r="C2195" t="str">
            <v>동일</v>
          </cell>
          <cell r="D2195">
            <v>304000</v>
          </cell>
          <cell r="E2195">
            <v>234000</v>
          </cell>
        </row>
        <row r="2196">
          <cell r="A2196" t="str">
            <v>S27-00001</v>
          </cell>
          <cell r="B2196" t="str">
            <v>InfoPath 2003 Win32 English CD</v>
          </cell>
          <cell r="C2196" t="str">
            <v>동일</v>
          </cell>
          <cell r="D2196">
            <v>306000</v>
          </cell>
          <cell r="E2196">
            <v>235000</v>
          </cell>
        </row>
        <row r="2197">
          <cell r="A2197" t="str">
            <v>021-06145</v>
          </cell>
          <cell r="B2197" t="str">
            <v>Office 2003 Win32 English CD</v>
          </cell>
          <cell r="C2197" t="str">
            <v>동일</v>
          </cell>
          <cell r="D2197">
            <v>658000</v>
          </cell>
          <cell r="E2197">
            <v>505000</v>
          </cell>
        </row>
        <row r="2198">
          <cell r="A2198" t="str">
            <v>269-06738</v>
          </cell>
          <cell r="B2198" t="str">
            <v>Office Pro 2003 Win32 English CD</v>
          </cell>
          <cell r="C2198" t="str">
            <v>동일</v>
          </cell>
          <cell r="D2198">
            <v>790000</v>
          </cell>
          <cell r="E2198">
            <v>606000</v>
          </cell>
        </row>
        <row r="2199">
          <cell r="A2199" t="str">
            <v>588-02636</v>
          </cell>
          <cell r="B2199" t="str">
            <v>Office SB Ed 2003 Win32 English CD</v>
          </cell>
          <cell r="C2199" t="str">
            <v>동일</v>
          </cell>
          <cell r="D2199">
            <v>688000</v>
          </cell>
          <cell r="E2199">
            <v>528000</v>
          </cell>
        </row>
        <row r="2200">
          <cell r="A2200" t="str">
            <v>503-00282</v>
          </cell>
          <cell r="B2200" t="str">
            <v>Office Studnt and Teacher 2003 Win32 English Intl CD</v>
          </cell>
          <cell r="C2200" t="str">
            <v>동일</v>
          </cell>
          <cell r="D2200">
            <v>213000</v>
          </cell>
          <cell r="E2200">
            <v>164000</v>
          </cell>
        </row>
        <row r="2201">
          <cell r="A2201" t="str">
            <v>S26-00001</v>
          </cell>
          <cell r="B2201" t="str">
            <v>OneNote 2003 Win32 English Intl CD</v>
          </cell>
          <cell r="C2201" t="str">
            <v>동일</v>
          </cell>
          <cell r="D2201">
            <v>136000</v>
          </cell>
          <cell r="E2201">
            <v>105000</v>
          </cell>
        </row>
        <row r="2202">
          <cell r="A2202" t="str">
            <v>543-01904</v>
          </cell>
          <cell r="B2202" t="str">
            <v>Outlook 2003 Win32 English CD</v>
          </cell>
          <cell r="C2202" t="str">
            <v>동일</v>
          </cell>
          <cell r="D2202">
            <v>155000</v>
          </cell>
          <cell r="E2202">
            <v>119000</v>
          </cell>
        </row>
        <row r="2203">
          <cell r="A2203" t="str">
            <v>YL6-00069</v>
          </cell>
          <cell r="B2203" t="str">
            <v>Outlook Students&amp;Teachers 2003 Win32 English CD</v>
          </cell>
          <cell r="C2203" t="str">
            <v>동일</v>
          </cell>
          <cell r="D2203">
            <v>87000</v>
          </cell>
          <cell r="E2203">
            <v>67000</v>
          </cell>
        </row>
        <row r="2204">
          <cell r="A2204" t="str">
            <v>079-01869</v>
          </cell>
          <cell r="B2204" t="str">
            <v>PowerPoint 2003 Win32 English CD</v>
          </cell>
          <cell r="C2204" t="str">
            <v>동일</v>
          </cell>
          <cell r="D2204">
            <v>368000</v>
          </cell>
          <cell r="E2204">
            <v>282000</v>
          </cell>
        </row>
        <row r="2205">
          <cell r="A2205" t="str">
            <v>076-02627</v>
          </cell>
          <cell r="B2205" t="str">
            <v>Project 2003 Win32 English CD</v>
          </cell>
          <cell r="C2205" t="str">
            <v>동일</v>
          </cell>
          <cell r="D2205">
            <v>922000</v>
          </cell>
          <cell r="E2205">
            <v>707000</v>
          </cell>
        </row>
        <row r="2206">
          <cell r="A2206" t="str">
            <v>H30-00428</v>
          </cell>
          <cell r="B2206" t="str">
            <v>Project Pro 2003 Win32 English CD 1 Clt</v>
          </cell>
          <cell r="C2206" t="str">
            <v>동일</v>
          </cell>
          <cell r="D2206">
            <v>1543000</v>
          </cell>
          <cell r="E2206">
            <v>1184000</v>
          </cell>
        </row>
        <row r="2207">
          <cell r="A2207" t="str">
            <v>164-03341</v>
          </cell>
          <cell r="B2207" t="str">
            <v>Publisher 2003 Win32 English Intl CD</v>
          </cell>
          <cell r="C2207" t="str">
            <v>동일</v>
          </cell>
          <cell r="D2207">
            <v>258000</v>
          </cell>
          <cell r="E2207">
            <v>198000</v>
          </cell>
        </row>
        <row r="2208">
          <cell r="A2208" t="str">
            <v>YL8-00055</v>
          </cell>
          <cell r="B2208" t="str">
            <v>PwrPnt Students&amp;Teachers 2003 Win32 English CD</v>
          </cell>
          <cell r="C2208" t="str">
            <v>동일</v>
          </cell>
          <cell r="D2208">
            <v>176000</v>
          </cell>
          <cell r="E2208">
            <v>135000</v>
          </cell>
        </row>
        <row r="2209">
          <cell r="A2209" t="str">
            <v>A5R-00009</v>
          </cell>
          <cell r="B2209" t="str">
            <v>SC Data Protectn Mgmt Lic 2006 English MLP 3 DPML</v>
          </cell>
          <cell r="C2209" t="str">
            <v>동일</v>
          </cell>
          <cell r="D2209">
            <v>864000</v>
          </cell>
          <cell r="E2209">
            <v>663000</v>
          </cell>
        </row>
        <row r="2210">
          <cell r="A2210" t="str">
            <v>A5S-00002</v>
          </cell>
          <cell r="B2210" t="str">
            <v>SC Data Protectn Mngr 2006 Win32 English CD 3 DPML</v>
          </cell>
          <cell r="C2210" t="str">
            <v>동일</v>
          </cell>
          <cell r="D2210">
            <v>1631000</v>
          </cell>
          <cell r="E2210">
            <v>1252000</v>
          </cell>
        </row>
        <row r="2211">
          <cell r="A2211" t="str">
            <v>T31-00007</v>
          </cell>
          <cell r="B2211" t="str">
            <v>Virtual PC 2004 Win32 English CD</v>
          </cell>
          <cell r="C2211" t="str">
            <v>동일</v>
          </cell>
          <cell r="D2211">
            <v>148000</v>
          </cell>
          <cell r="E2211">
            <v>113000</v>
          </cell>
        </row>
        <row r="2212">
          <cell r="A2212" t="str">
            <v>D87-01532</v>
          </cell>
          <cell r="B2212" t="str">
            <v>Visio Pro 2003 Win32 English CD</v>
          </cell>
          <cell r="C2212" t="str">
            <v>동일</v>
          </cell>
          <cell r="D2212">
            <v>774000</v>
          </cell>
          <cell r="E2212">
            <v>594000</v>
          </cell>
        </row>
        <row r="2213">
          <cell r="A2213" t="str">
            <v>D86-01603</v>
          </cell>
          <cell r="B2213" t="str">
            <v>Visio Std 2003 Win32 English CD</v>
          </cell>
          <cell r="C2213" t="str">
            <v>동일</v>
          </cell>
          <cell r="D2213">
            <v>308000</v>
          </cell>
          <cell r="E2213">
            <v>237000</v>
          </cell>
        </row>
        <row r="2214">
          <cell r="A2214" t="str">
            <v>059-04263</v>
          </cell>
          <cell r="B2214" t="str">
            <v>Word 2003 Win32 English CD</v>
          </cell>
          <cell r="C2214" t="str">
            <v>동일</v>
          </cell>
          <cell r="D2214">
            <v>368000</v>
          </cell>
          <cell r="E2214">
            <v>282000</v>
          </cell>
        </row>
        <row r="2215">
          <cell r="A2215" t="str">
            <v>YL7-00078</v>
          </cell>
          <cell r="B2215" t="str">
            <v>Word Students&amp;Teachers 2003 Win32 English CD</v>
          </cell>
          <cell r="C2215" t="str">
            <v>동일</v>
          </cell>
          <cell r="D2215">
            <v>176000</v>
          </cell>
          <cell r="E2215">
            <v>135000</v>
          </cell>
        </row>
        <row r="2217">
          <cell r="A2217" t="str">
            <v>Version Upgrade</v>
          </cell>
        </row>
        <row r="2218">
          <cell r="A2218" t="str">
            <v>065-03867</v>
          </cell>
          <cell r="B2218" t="str">
            <v>Excel 2003 Win32 English VUP CD</v>
          </cell>
          <cell r="C2218" t="str">
            <v>동일</v>
          </cell>
          <cell r="D2218">
            <v>168000</v>
          </cell>
          <cell r="E2218">
            <v>129000</v>
          </cell>
        </row>
        <row r="2219">
          <cell r="A2219" t="str">
            <v>392-02323</v>
          </cell>
          <cell r="B2219" t="str">
            <v>FrontPage 2003 Win32 English VUP CD</v>
          </cell>
          <cell r="C2219" t="str">
            <v>동일</v>
          </cell>
          <cell r="D2219">
            <v>156000</v>
          </cell>
          <cell r="E2219">
            <v>120000</v>
          </cell>
        </row>
        <row r="2220">
          <cell r="A2220" t="str">
            <v>021-06153</v>
          </cell>
          <cell r="B2220" t="str">
            <v>Office 2003 Win32 English VUP CD</v>
          </cell>
          <cell r="C2220" t="str">
            <v>동일</v>
          </cell>
          <cell r="D2220">
            <v>421000</v>
          </cell>
          <cell r="E2220">
            <v>323000</v>
          </cell>
        </row>
        <row r="2221">
          <cell r="A2221" t="str">
            <v>269-06752</v>
          </cell>
          <cell r="B2221" t="str">
            <v>Office Pro 2003 Win32 English VUP CD</v>
          </cell>
          <cell r="C2221" t="str">
            <v>동일</v>
          </cell>
          <cell r="D2221">
            <v>541000</v>
          </cell>
          <cell r="E2221">
            <v>416000</v>
          </cell>
        </row>
        <row r="2222">
          <cell r="A2222" t="str">
            <v>588-02638</v>
          </cell>
          <cell r="B2222" t="str">
            <v>Office SB Ed 2003 Win32 English VUP CD</v>
          </cell>
          <cell r="C2222" t="str">
            <v>동일</v>
          </cell>
          <cell r="D2222">
            <v>427000</v>
          </cell>
          <cell r="E2222">
            <v>328000</v>
          </cell>
        </row>
        <row r="2223">
          <cell r="A2223" t="str">
            <v>076-02665</v>
          </cell>
          <cell r="B2223" t="str">
            <v>Project 2003 Win32 English VUP CD</v>
          </cell>
          <cell r="C2223" t="str">
            <v>동일</v>
          </cell>
          <cell r="D2223">
            <v>528000</v>
          </cell>
          <cell r="E2223">
            <v>405000</v>
          </cell>
        </row>
        <row r="2224">
          <cell r="A2224" t="str">
            <v>H30-00465</v>
          </cell>
          <cell r="B2224" t="str">
            <v>Project Pro 2003 Win32 English VUP CD 1 Clt</v>
          </cell>
          <cell r="C2224" t="str">
            <v>동일</v>
          </cell>
          <cell r="D2224">
            <v>915000</v>
          </cell>
          <cell r="E2224">
            <v>702000</v>
          </cell>
        </row>
        <row r="2225">
          <cell r="A2225" t="str">
            <v>164-02813</v>
          </cell>
          <cell r="B2225" t="str">
            <v>Publisher 2003 Win32 English VUP Not to US/Canada CD</v>
          </cell>
          <cell r="C2225" t="str">
            <v>동일</v>
          </cell>
          <cell r="D2225">
            <v>150000</v>
          </cell>
          <cell r="E2225">
            <v>115000</v>
          </cell>
        </row>
        <row r="2226">
          <cell r="A2226" t="str">
            <v>D86-01664</v>
          </cell>
          <cell r="B2226" t="str">
            <v>Visio Std 2003 Win32 English VUP CD</v>
          </cell>
          <cell r="C2226" t="str">
            <v>동일</v>
          </cell>
          <cell r="D2226">
            <v>154000</v>
          </cell>
          <cell r="E2226">
            <v>118000</v>
          </cell>
        </row>
        <row r="2227">
          <cell r="A2227" t="str">
            <v>059-04276</v>
          </cell>
          <cell r="B2227" t="str">
            <v>Word 2003 Win32 English VUP CD</v>
          </cell>
          <cell r="C2227" t="str">
            <v>동일</v>
          </cell>
          <cell r="D2227">
            <v>127000</v>
          </cell>
          <cell r="E2227">
            <v>98000</v>
          </cell>
        </row>
        <row r="2229">
          <cell r="A2229" t="str">
            <v>Product / Version Upgrade</v>
          </cell>
        </row>
        <row r="2230">
          <cell r="A2230" t="str">
            <v>D87-01593</v>
          </cell>
          <cell r="B2230" t="str">
            <v>Visio Pro 2003 Win32 English VPUP CD</v>
          </cell>
          <cell r="C2230" t="str">
            <v>동일</v>
          </cell>
          <cell r="D2230">
            <v>386000</v>
          </cell>
          <cell r="E2230">
            <v>296000</v>
          </cell>
        </row>
        <row r="2232">
          <cell r="A2232" t="str">
            <v xml:space="preserve">Tool </v>
          </cell>
        </row>
        <row r="2233">
          <cell r="A2233" t="str">
            <v>Part Number</v>
          </cell>
          <cell r="B2233" t="str">
            <v>Product Name</v>
          </cell>
          <cell r="C2233" t="str">
            <v>변경사항</v>
          </cell>
          <cell r="D2233" t="str">
            <v>ERP
권장소비자가</v>
          </cell>
          <cell r="E2233" t="str">
            <v>PartnerPrice
파트너가</v>
          </cell>
        </row>
        <row r="2234">
          <cell r="A2234" t="str">
            <v>Standard</v>
          </cell>
        </row>
        <row r="2235">
          <cell r="A2235" t="str">
            <v>G71-04053</v>
          </cell>
          <cell r="B2235" t="str">
            <v>MSDN OS 2005 Win32 English 1YR CD</v>
          </cell>
          <cell r="C2235" t="str">
            <v>동일</v>
          </cell>
          <cell r="D2235">
            <v>1088000</v>
          </cell>
          <cell r="E2235">
            <v>835000</v>
          </cell>
        </row>
        <row r="2236">
          <cell r="A2236" t="str">
            <v>318-00698</v>
          </cell>
          <cell r="B2236" t="str">
            <v>MSDN Library 2005 Win32 English 1YR CD</v>
          </cell>
          <cell r="C2236" t="str">
            <v>동일</v>
          </cell>
          <cell r="D2236">
            <v>296000</v>
          </cell>
          <cell r="E2236">
            <v>227000</v>
          </cell>
        </row>
        <row r="2237">
          <cell r="A2237" t="str">
            <v>053-00795</v>
          </cell>
          <cell r="B2237" t="str">
            <v>Proofing Tools 2003 Win32 English CD</v>
          </cell>
          <cell r="C2237" t="str">
            <v>동일</v>
          </cell>
          <cell r="D2237">
            <v>115000</v>
          </cell>
          <cell r="E2237">
            <v>88000</v>
          </cell>
        </row>
        <row r="2238">
          <cell r="A2238" t="str">
            <v>323-04492</v>
          </cell>
          <cell r="B2238" t="str">
            <v>Technet 2005 English APAC SnglSvr</v>
          </cell>
          <cell r="C2238" t="str">
            <v>동일</v>
          </cell>
          <cell r="D2238">
            <v>1329000</v>
          </cell>
          <cell r="E2238">
            <v>1020000</v>
          </cell>
        </row>
        <row r="2239">
          <cell r="A2239" t="str">
            <v>323-04493</v>
          </cell>
          <cell r="B2239" t="str">
            <v>Technet 2005 English APAC SnglUsr</v>
          </cell>
          <cell r="C2239" t="str">
            <v>동일</v>
          </cell>
          <cell r="D2239">
            <v>574000</v>
          </cell>
          <cell r="E2239">
            <v>440000</v>
          </cell>
        </row>
        <row r="2240">
          <cell r="A2240" t="str">
            <v>C08-04778</v>
          </cell>
          <cell r="B2240" t="str">
            <v>Technet Plus 2005 English APAC SnglSvr</v>
          </cell>
          <cell r="C2240" t="str">
            <v>가격</v>
          </cell>
          <cell r="D2240">
            <v>1566000</v>
          </cell>
          <cell r="E2240">
            <v>1201000</v>
          </cell>
        </row>
        <row r="2241">
          <cell r="A2241" t="str">
            <v>C08-04779</v>
          </cell>
          <cell r="B2241" t="str">
            <v>Technet Plus 2005 English APAC SnglUsr</v>
          </cell>
          <cell r="C2241" t="str">
            <v>가격</v>
          </cell>
          <cell r="D2241">
            <v>765000</v>
          </cell>
          <cell r="E2241">
            <v>587000</v>
          </cell>
        </row>
        <row r="2242">
          <cell r="A2242" t="str">
            <v>340-01234</v>
          </cell>
          <cell r="B2242" t="str">
            <v>VFoxPro Pro 9.0 Win32 English Intl UPG Not to France CD</v>
          </cell>
          <cell r="C2242" t="str">
            <v>동일</v>
          </cell>
          <cell r="D2242">
            <v>536000</v>
          </cell>
          <cell r="E2242">
            <v>412000</v>
          </cell>
        </row>
        <row r="2243">
          <cell r="A2243" t="str">
            <v>340-01231</v>
          </cell>
          <cell r="B2243" t="str">
            <v>VFoxPro Pro 9.0 Win32 English Not to France CD</v>
          </cell>
          <cell r="C2243" t="str">
            <v>동일</v>
          </cell>
          <cell r="D2243">
            <v>1000000</v>
          </cell>
          <cell r="E2243">
            <v>767000</v>
          </cell>
        </row>
        <row r="2244">
          <cell r="A2244" t="str">
            <v>C5E-00001</v>
          </cell>
          <cell r="B2244" t="str">
            <v>Visual Studio Pro 2005 Win32 English CD/DVD</v>
          </cell>
          <cell r="C2244" t="str">
            <v>동일</v>
          </cell>
          <cell r="D2244">
            <v>1143000</v>
          </cell>
          <cell r="E2244">
            <v>877000</v>
          </cell>
        </row>
        <row r="2245">
          <cell r="A2245" t="str">
            <v>127-00012</v>
          </cell>
          <cell r="B2245" t="str">
            <v>Visual Studio Standard 2005 Win32 English CD</v>
          </cell>
          <cell r="C2245" t="str">
            <v>동일</v>
          </cell>
          <cell r="D2245">
            <v>417000</v>
          </cell>
          <cell r="E2245">
            <v>320000</v>
          </cell>
        </row>
        <row r="2246">
          <cell r="A2246" t="str">
            <v>123-00001</v>
          </cell>
          <cell r="B2246" t="str">
            <v>Visual Studio Test Agent 2005 Win32 English CD 1 Processor License</v>
          </cell>
          <cell r="C2246" t="str">
            <v>동일</v>
          </cell>
          <cell r="D2246">
            <v>7328000</v>
          </cell>
          <cell r="E2246">
            <v>5623000</v>
          </cell>
        </row>
        <row r="2247">
          <cell r="A2247" t="str">
            <v>324-00497</v>
          </cell>
          <cell r="B2247" t="str">
            <v>VSourceSafe 2005 Win32 English CD</v>
          </cell>
          <cell r="C2247" t="str">
            <v>동일</v>
          </cell>
          <cell r="D2247">
            <v>840000</v>
          </cell>
          <cell r="E2247">
            <v>645000</v>
          </cell>
        </row>
        <row r="2248">
          <cell r="A2248" t="str">
            <v>F1P-00288</v>
          </cell>
          <cell r="B2248" t="str">
            <v>VStudio Pro w/MSDN Prem 2005 English CD</v>
          </cell>
          <cell r="C2248" t="str">
            <v>동일</v>
          </cell>
          <cell r="D2248">
            <v>3596000</v>
          </cell>
          <cell r="E2248">
            <v>2760000</v>
          </cell>
        </row>
        <row r="2249">
          <cell r="A2249" t="str">
            <v>F1Q-00293</v>
          </cell>
          <cell r="B2249" t="str">
            <v>VStudio Pro w/MSDN Pro 2005 English CD</v>
          </cell>
          <cell r="C2249" t="str">
            <v>동일</v>
          </cell>
          <cell r="D2249">
            <v>1719000</v>
          </cell>
          <cell r="E2249">
            <v>1319000</v>
          </cell>
        </row>
        <row r="2250">
          <cell r="A2250" t="str">
            <v>130-00360</v>
          </cell>
          <cell r="B2250" t="str">
            <v>VStudio Team Ed Sft Arch 2005 Win32 English w/MSDN Prem CD</v>
          </cell>
          <cell r="C2250" t="str">
            <v>동일</v>
          </cell>
          <cell r="D2250">
            <v>7874000</v>
          </cell>
          <cell r="E2250">
            <v>6042000</v>
          </cell>
        </row>
        <row r="2251">
          <cell r="A2251" t="str">
            <v>124-00458</v>
          </cell>
          <cell r="B2251" t="str">
            <v>VStudio Team Ed Sft Dev 2005 Win32 English w/MSDN Prem CD</v>
          </cell>
          <cell r="C2251" t="str">
            <v>동일</v>
          </cell>
          <cell r="D2251">
            <v>7874000</v>
          </cell>
          <cell r="E2251">
            <v>6042000</v>
          </cell>
        </row>
        <row r="2252">
          <cell r="A2252" t="str">
            <v>122-00393</v>
          </cell>
          <cell r="B2252" t="str">
            <v>VStudio Team Ed Testers 2005 Win32 English w/MSDN Prem CD</v>
          </cell>
          <cell r="C2252" t="str">
            <v>동일</v>
          </cell>
          <cell r="D2252">
            <v>7874000</v>
          </cell>
          <cell r="E2252">
            <v>6042000</v>
          </cell>
        </row>
        <row r="2253">
          <cell r="A2253" t="str">
            <v>121-00324</v>
          </cell>
          <cell r="B2253" t="str">
            <v>VStudio Team Suite 2005 Win32 English w/MSDN Prem CD</v>
          </cell>
          <cell r="C2253" t="str">
            <v>동일</v>
          </cell>
          <cell r="D2253">
            <v>17057000</v>
          </cell>
          <cell r="E2253">
            <v>13089000</v>
          </cell>
        </row>
        <row r="2254">
          <cell r="A2254" t="str">
            <v>121-00410</v>
          </cell>
          <cell r="B2254" t="str">
            <v>VStudio Team Suite 2005 Win32 English w/MSDN Prem CD Step-Up</v>
          </cell>
          <cell r="C2254" t="str">
            <v>동일</v>
          </cell>
          <cell r="D2254">
            <v>1872000</v>
          </cell>
          <cell r="E2254">
            <v>1436000</v>
          </cell>
        </row>
        <row r="2255">
          <cell r="A2255" t="str">
            <v>U74-00171</v>
          </cell>
          <cell r="B2255" t="str">
            <v>VStudio Tools for Off 2005 Win32 English CD/DVD</v>
          </cell>
          <cell r="C2255" t="str">
            <v>동일</v>
          </cell>
          <cell r="D2255">
            <v>1238000</v>
          </cell>
          <cell r="E2255">
            <v>950000</v>
          </cell>
        </row>
        <row r="2256">
          <cell r="A2256" t="str">
            <v>125-00001</v>
          </cell>
          <cell r="B2256" t="str">
            <v>Visual Stdio Foundatn Svr 2005 Win32 English CD 1 Clt</v>
          </cell>
          <cell r="C2256" t="str">
            <v>신규</v>
          </cell>
          <cell r="D2256">
            <v>4023000</v>
          </cell>
          <cell r="E2256">
            <v>3087000</v>
          </cell>
        </row>
        <row r="2257">
          <cell r="A2257" t="str">
            <v>126-00661</v>
          </cell>
          <cell r="B2257" t="str">
            <v>VStudio Foundatn Svr CAL 2005 English MLP Device CAL</v>
          </cell>
          <cell r="C2257" t="str">
            <v>신규</v>
          </cell>
          <cell r="D2257">
            <v>703000</v>
          </cell>
          <cell r="E2257">
            <v>540000</v>
          </cell>
        </row>
        <row r="2258">
          <cell r="A2258" t="str">
            <v>126-00668</v>
          </cell>
          <cell r="B2258" t="str">
            <v>VStudio Foundatn Svr CAL 2005 English MLP User CAL</v>
          </cell>
          <cell r="C2258" t="str">
            <v>신규</v>
          </cell>
          <cell r="D2258">
            <v>703000</v>
          </cell>
          <cell r="E2258">
            <v>540000</v>
          </cell>
        </row>
        <row r="2260">
          <cell r="A2260" t="str">
            <v>Competitive/Version/Product Upgrade</v>
          </cell>
        </row>
        <row r="2261">
          <cell r="A2261" t="str">
            <v>318-00701</v>
          </cell>
          <cell r="B2261" t="str">
            <v>MSDN Library 2005 Win32 English 1YR CD Upg</v>
          </cell>
          <cell r="C2261" t="str">
            <v>동일</v>
          </cell>
          <cell r="D2261">
            <v>148000</v>
          </cell>
          <cell r="E2261">
            <v>114000</v>
          </cell>
        </row>
        <row r="2262">
          <cell r="A2262" t="str">
            <v>G71-04055</v>
          </cell>
          <cell r="B2262" t="str">
            <v>MSDN OS 2005 Win32 English 1YR CD Upg</v>
          </cell>
          <cell r="C2262" t="str">
            <v>동일</v>
          </cell>
          <cell r="D2262">
            <v>777000</v>
          </cell>
          <cell r="E2262">
            <v>596000</v>
          </cell>
        </row>
        <row r="2263">
          <cell r="A2263" t="str">
            <v>323-04498</v>
          </cell>
          <cell r="B2263" t="str">
            <v>Technet 2005 English APAC SnglSvr Renewal</v>
          </cell>
          <cell r="C2263" t="str">
            <v>동일</v>
          </cell>
          <cell r="D2263">
            <v>1071000</v>
          </cell>
          <cell r="E2263">
            <v>822000</v>
          </cell>
        </row>
        <row r="2264">
          <cell r="A2264" t="str">
            <v>323-04497</v>
          </cell>
          <cell r="B2264" t="str">
            <v>Technet 2005 English APAC SnglUsr Renewal</v>
          </cell>
          <cell r="C2264" t="str">
            <v>동일</v>
          </cell>
          <cell r="D2264">
            <v>459000</v>
          </cell>
          <cell r="E2264">
            <v>352000</v>
          </cell>
        </row>
        <row r="2265">
          <cell r="A2265" t="str">
            <v>C08-04785</v>
          </cell>
          <cell r="B2265" t="str">
            <v>Technet Plus 2005 English APAC SnglSvr Renewal</v>
          </cell>
          <cell r="C2265" t="str">
            <v>가격</v>
          </cell>
          <cell r="D2265">
            <v>1174000</v>
          </cell>
          <cell r="E2265">
            <v>901000</v>
          </cell>
        </row>
        <row r="2266">
          <cell r="A2266" t="str">
            <v>C08-04784</v>
          </cell>
          <cell r="B2266" t="str">
            <v>Technet Plus 2005 English APAC SnglUsr Renewal</v>
          </cell>
          <cell r="C2266" t="str">
            <v>가격</v>
          </cell>
          <cell r="D2266">
            <v>625000</v>
          </cell>
          <cell r="E2266">
            <v>480000</v>
          </cell>
        </row>
        <row r="2267">
          <cell r="A2267" t="str">
            <v>C5E-00010</v>
          </cell>
          <cell r="B2267" t="str">
            <v>Visual Studio Pro 2005 Win32 English UPG CD/DVD</v>
          </cell>
          <cell r="C2267" t="str">
            <v>동일</v>
          </cell>
          <cell r="D2267">
            <v>777000</v>
          </cell>
          <cell r="E2267">
            <v>597000</v>
          </cell>
        </row>
        <row r="2268">
          <cell r="A2268" t="str">
            <v>127-00021</v>
          </cell>
          <cell r="B2268" t="str">
            <v>Visual Studio Standard 2005 Win32 English UPG CD</v>
          </cell>
          <cell r="C2268" t="str">
            <v>동일</v>
          </cell>
          <cell r="D2268">
            <v>275000</v>
          </cell>
          <cell r="E2268">
            <v>211000</v>
          </cell>
        </row>
        <row r="2269">
          <cell r="A2269" t="str">
            <v>324-00503</v>
          </cell>
          <cell r="B2269" t="str">
            <v>VSourceSafe 2005 Win32 English UPG CD</v>
          </cell>
          <cell r="C2269" t="str">
            <v>동일</v>
          </cell>
          <cell r="D2269">
            <v>420000</v>
          </cell>
          <cell r="E2269">
            <v>323000</v>
          </cell>
        </row>
        <row r="2270">
          <cell r="A2270" t="str">
            <v>F1P-00297</v>
          </cell>
          <cell r="B2270" t="str">
            <v>VStudio Pro w/MSDN Prem 2005 English UPG CD</v>
          </cell>
          <cell r="C2270" t="str">
            <v>동일</v>
          </cell>
          <cell r="D2270">
            <v>2877000</v>
          </cell>
          <cell r="E2270">
            <v>2208000</v>
          </cell>
        </row>
        <row r="2271">
          <cell r="A2271" t="str">
            <v>F1Q-00302</v>
          </cell>
          <cell r="B2271" t="str">
            <v>VStudio Pro w/MSDN Pro 2005 English UPG CD</v>
          </cell>
          <cell r="C2271" t="str">
            <v>동일</v>
          </cell>
          <cell r="D2271">
            <v>1146000</v>
          </cell>
          <cell r="E2271">
            <v>880000</v>
          </cell>
        </row>
        <row r="2272">
          <cell r="A2272" t="str">
            <v>130-00378</v>
          </cell>
          <cell r="B2272" t="str">
            <v>VStudio Team Ed Sft Arch 2005 Win32 English w/MSDN Prem CD Renwl</v>
          </cell>
          <cell r="C2272" t="str">
            <v>동일</v>
          </cell>
          <cell r="D2272">
            <v>3311000</v>
          </cell>
          <cell r="E2272">
            <v>2541000</v>
          </cell>
        </row>
        <row r="2273">
          <cell r="A2273" t="str">
            <v>124-00476</v>
          </cell>
          <cell r="B2273" t="str">
            <v>VStudio Team Ed Sft Dev 2005 Win32 English w/MSDN Prem CD Renwl</v>
          </cell>
          <cell r="C2273" t="str">
            <v>동일</v>
          </cell>
          <cell r="D2273">
            <v>3311000</v>
          </cell>
          <cell r="E2273">
            <v>2541000</v>
          </cell>
        </row>
        <row r="2274">
          <cell r="A2274" t="str">
            <v>122-00411</v>
          </cell>
          <cell r="B2274" t="str">
            <v>VStudio Team Ed Testers 2005 Win32 English w/MSDN Prem CD Renwl</v>
          </cell>
          <cell r="C2274" t="str">
            <v>동일</v>
          </cell>
          <cell r="D2274">
            <v>3311000</v>
          </cell>
          <cell r="E2274">
            <v>2541000</v>
          </cell>
        </row>
        <row r="2275">
          <cell r="A2275" t="str">
            <v>121-00342</v>
          </cell>
          <cell r="B2275" t="str">
            <v>VStudio Team Suite 2005 Win32 English w/MSDN Prem CD Renwl</v>
          </cell>
          <cell r="C2275" t="str">
            <v>동일</v>
          </cell>
          <cell r="D2275">
            <v>5457000</v>
          </cell>
          <cell r="E2275">
            <v>4188000</v>
          </cell>
        </row>
        <row r="2276">
          <cell r="A2276" t="str">
            <v>U74-00180</v>
          </cell>
          <cell r="B2276" t="str">
            <v>VStudio Tools for Off 2005 Win32 English UPG CD/DVD</v>
          </cell>
          <cell r="C2276" t="str">
            <v>동일</v>
          </cell>
          <cell r="D2276">
            <v>842000</v>
          </cell>
          <cell r="E2276">
            <v>646000</v>
          </cell>
        </row>
        <row r="2277">
          <cell r="A2277" t="str">
            <v>영문제품</v>
          </cell>
        </row>
        <row r="2278">
          <cell r="A2278" t="str">
            <v>Part Number</v>
          </cell>
          <cell r="B2278" t="str">
            <v>Product Name</v>
          </cell>
          <cell r="C2278" t="str">
            <v>변경사항</v>
          </cell>
          <cell r="D2278" t="str">
            <v>ERP
권장소비자가</v>
          </cell>
          <cell r="E2278" t="str">
            <v>PartnerPrice
파트너가</v>
          </cell>
        </row>
        <row r="2279">
          <cell r="A2279" t="str">
            <v>Standard</v>
          </cell>
        </row>
        <row r="2280">
          <cell r="A2280" t="str">
            <v>N09-00986</v>
          </cell>
          <cell r="B2280" t="str">
            <v>Windows XP Home Edition English Intl CD w/SP2</v>
          </cell>
          <cell r="C2280" t="str">
            <v>동일</v>
          </cell>
          <cell r="D2280">
            <v>488000</v>
          </cell>
          <cell r="E2280">
            <v>374000</v>
          </cell>
        </row>
        <row r="2281">
          <cell r="A2281" t="str">
            <v>E85-02667</v>
          </cell>
          <cell r="B2281" t="str">
            <v>Windows XP Professional English Intl CD w/SP2</v>
          </cell>
          <cell r="C2281" t="str">
            <v>동일</v>
          </cell>
          <cell r="D2281">
            <v>497000</v>
          </cell>
          <cell r="E2281">
            <v>381000</v>
          </cell>
        </row>
        <row r="2283">
          <cell r="A2283" t="str">
            <v>Upgrade</v>
          </cell>
        </row>
        <row r="2284">
          <cell r="A2284" t="str">
            <v>N09-00983</v>
          </cell>
          <cell r="B2284" t="str">
            <v>Windows XP Home Edition English Intl UPG CD w/SP2</v>
          </cell>
          <cell r="C2284" t="str">
            <v>동일</v>
          </cell>
          <cell r="D2284">
            <v>230000</v>
          </cell>
          <cell r="E2284">
            <v>177000</v>
          </cell>
        </row>
        <row r="2285">
          <cell r="A2285" t="str">
            <v>E85-02681</v>
          </cell>
          <cell r="B2285" t="str">
            <v>Windows XP Professional English Intl UPG CD w/SP2</v>
          </cell>
          <cell r="C2285" t="str">
            <v>동일</v>
          </cell>
          <cell r="D2285">
            <v>334000</v>
          </cell>
          <cell r="E2285">
            <v>257000</v>
          </cell>
        </row>
        <row r="2287">
          <cell r="A2287" t="str">
            <v>Version Upgrade</v>
          </cell>
        </row>
        <row r="2289">
          <cell r="A2289" t="str">
            <v>Product Upgrade</v>
          </cell>
        </row>
        <row r="2292">
          <cell r="A2292" t="str">
            <v>영문제품</v>
          </cell>
        </row>
        <row r="2293">
          <cell r="A2293" t="str">
            <v>Part Number</v>
          </cell>
          <cell r="B2293" t="str">
            <v>Product Name</v>
          </cell>
          <cell r="C2293" t="str">
            <v>변경사항</v>
          </cell>
          <cell r="D2293" t="str">
            <v>ERP
권장소비자가</v>
          </cell>
          <cell r="E2293" t="str">
            <v>PartnerPrice
파트너가</v>
          </cell>
        </row>
        <row r="2294">
          <cell r="A2294" t="str">
            <v>Standard</v>
          </cell>
        </row>
        <row r="2295">
          <cell r="A2295" t="str">
            <v>381-02007</v>
          </cell>
          <cell r="B2295" t="str">
            <v>Exchange CAL 2003 English MLP 5 Device CAL</v>
          </cell>
          <cell r="C2295" t="str">
            <v>동일</v>
          </cell>
          <cell r="D2295">
            <v>672000</v>
          </cell>
          <cell r="E2295">
            <v>516000</v>
          </cell>
        </row>
        <row r="2296">
          <cell r="A2296" t="str">
            <v>381-02008</v>
          </cell>
          <cell r="B2296" t="str">
            <v>Exchange CAL 2003 English MLP 5 User CAL</v>
          </cell>
          <cell r="C2296" t="str">
            <v>동일</v>
          </cell>
          <cell r="D2296">
            <v>672000</v>
          </cell>
          <cell r="E2296">
            <v>516000</v>
          </cell>
        </row>
        <row r="2297">
          <cell r="A2297" t="str">
            <v>312-02613</v>
          </cell>
          <cell r="B2297" t="str">
            <v>Exchange Svr 2003 English CD 5 Clt</v>
          </cell>
          <cell r="C2297" t="str">
            <v>동일</v>
          </cell>
          <cell r="D2297">
            <v>2008000</v>
          </cell>
          <cell r="E2297">
            <v>1541000</v>
          </cell>
        </row>
        <row r="2298">
          <cell r="A2298" t="str">
            <v>395-02831</v>
          </cell>
          <cell r="B2298" t="str">
            <v>Exchange Svr Ent 2003 English CD 25 Clt</v>
          </cell>
          <cell r="C2298" t="str">
            <v>동일</v>
          </cell>
          <cell r="D2298">
            <v>10859000</v>
          </cell>
          <cell r="E2298">
            <v>8333000</v>
          </cell>
        </row>
        <row r="2299">
          <cell r="A2299" t="str">
            <v>660-00003</v>
          </cell>
          <cell r="B2299" t="str">
            <v>Host Integration Svr Std 2000 English Intl CD 1 Processor License</v>
          </cell>
          <cell r="C2299" t="str">
            <v>동일</v>
          </cell>
          <cell r="D2299">
            <v>3882000</v>
          </cell>
          <cell r="E2299">
            <v>2979000</v>
          </cell>
        </row>
        <row r="2300">
          <cell r="A2300" t="str">
            <v>E84-00635</v>
          </cell>
          <cell r="B2300" t="str">
            <v>ISA Server Std Ed 2004 English CD 1 Processor License</v>
          </cell>
          <cell r="C2300" t="str">
            <v>동일</v>
          </cell>
          <cell r="D2300">
            <v>2328000</v>
          </cell>
          <cell r="E2300">
            <v>1786000</v>
          </cell>
        </row>
        <row r="2301">
          <cell r="A2301" t="str">
            <v>A4D-00284</v>
          </cell>
          <cell r="B2301" t="str">
            <v>MOM Ops Mgr Serv Entpr Ed 2005 w/SP1 English CD 10 OML</v>
          </cell>
          <cell r="C2301" t="str">
            <v>동일</v>
          </cell>
          <cell r="D2301">
            <v>9503000</v>
          </cell>
          <cell r="E2301">
            <v>7292000</v>
          </cell>
        </row>
        <row r="2302">
          <cell r="A2302" t="str">
            <v>A4F-00083</v>
          </cell>
          <cell r="B2302" t="str">
            <v>MOM Ops Mgr Workgroup 2005 w/SP1 English CD</v>
          </cell>
          <cell r="C2302" t="str">
            <v>동일</v>
          </cell>
          <cell r="D2302">
            <v>766000</v>
          </cell>
          <cell r="E2302">
            <v>588000</v>
          </cell>
        </row>
        <row r="2303">
          <cell r="A2303" t="str">
            <v>A9R-00005</v>
          </cell>
          <cell r="B2303" t="str">
            <v>Office LCS Enterprise 2005 English CD 25 Clt</v>
          </cell>
          <cell r="C2303" t="str">
            <v>동일</v>
          </cell>
          <cell r="D2303">
            <v>7123000</v>
          </cell>
          <cell r="E2303">
            <v>5466000</v>
          </cell>
        </row>
        <row r="2304">
          <cell r="A2304" t="str">
            <v>A9T-00011</v>
          </cell>
          <cell r="B2304" t="str">
            <v>Office LCS Standard 2005 English CD 5 Clt</v>
          </cell>
          <cell r="C2304" t="str">
            <v>동일</v>
          </cell>
          <cell r="D2304">
            <v>1707000</v>
          </cell>
          <cell r="E2304">
            <v>1310000</v>
          </cell>
        </row>
        <row r="2305">
          <cell r="A2305" t="str">
            <v>H22-00695</v>
          </cell>
          <cell r="B2305" t="str">
            <v>Project Server 2003 Win32 English CD 5 Clt</v>
          </cell>
          <cell r="C2305" t="str">
            <v>동일</v>
          </cell>
          <cell r="D2305">
            <v>2313000</v>
          </cell>
          <cell r="E2305">
            <v>1775000</v>
          </cell>
        </row>
        <row r="2306">
          <cell r="A2306" t="str">
            <v>H04-00002</v>
          </cell>
          <cell r="B2306" t="str">
            <v>SharePoint Portal Svr 2001 English CD 25 Clt</v>
          </cell>
          <cell r="C2306" t="str">
            <v>동일</v>
          </cell>
          <cell r="D2306">
            <v>10462000</v>
          </cell>
          <cell r="E2306">
            <v>8028000</v>
          </cell>
        </row>
        <row r="2307">
          <cell r="A2307" t="str">
            <v>H04-00001</v>
          </cell>
          <cell r="B2307" t="str">
            <v>SharePoint Portal Svr 2001 English CD 5 Clt</v>
          </cell>
          <cell r="C2307" t="str">
            <v>동일</v>
          </cell>
          <cell r="D2307">
            <v>8088000</v>
          </cell>
          <cell r="E2307">
            <v>6206000</v>
          </cell>
        </row>
        <row r="2308">
          <cell r="A2308" t="str">
            <v>E76-00006</v>
          </cell>
          <cell r="B2308" t="str">
            <v>Small Business Svr Clt Ad 2000 English 20 3.5 DMF</v>
          </cell>
          <cell r="C2308" t="str">
            <v>동일</v>
          </cell>
          <cell r="D2308">
            <v>1550000</v>
          </cell>
          <cell r="E2308">
            <v>1190000</v>
          </cell>
        </row>
        <row r="2309">
          <cell r="A2309" t="str">
            <v>E76-00005</v>
          </cell>
          <cell r="B2309" t="str">
            <v>Small Business Svr Clt Ad 2000 English 5 3.5 DMF</v>
          </cell>
          <cell r="C2309" t="str">
            <v>동일</v>
          </cell>
          <cell r="D2309">
            <v>463000</v>
          </cell>
          <cell r="E2309">
            <v>356000</v>
          </cell>
        </row>
        <row r="2310">
          <cell r="A2310" t="str">
            <v>E76-00131</v>
          </cell>
          <cell r="B2310" t="str">
            <v>Small Business Svr Clt Ad 2000 English VUP 5 3.5 DMF</v>
          </cell>
          <cell r="C2310" t="str">
            <v>동일</v>
          </cell>
          <cell r="D2310">
            <v>245000</v>
          </cell>
          <cell r="E2310">
            <v>188000</v>
          </cell>
        </row>
        <row r="2311">
          <cell r="A2311" t="str">
            <v>A5K-01020</v>
          </cell>
          <cell r="B2311" t="str">
            <v>SQL Server Wrkgroup Edtn 2005 Win32 English CD/DVD 1 Processor License</v>
          </cell>
          <cell r="C2311" t="str">
            <v>동일</v>
          </cell>
          <cell r="D2311">
            <v>5863000</v>
          </cell>
          <cell r="E2311">
            <v>4499000</v>
          </cell>
        </row>
        <row r="2312">
          <cell r="A2312" t="str">
            <v>A5K-01017</v>
          </cell>
          <cell r="B2312" t="str">
            <v>SQL Server Wrkgroup Edtn 2005 Win32 English CD/DVD 5 Clt</v>
          </cell>
          <cell r="C2312" t="str">
            <v>동일</v>
          </cell>
          <cell r="D2312">
            <v>1134000</v>
          </cell>
          <cell r="E2312">
            <v>870000</v>
          </cell>
        </row>
        <row r="2313">
          <cell r="A2313" t="str">
            <v>E32-00575</v>
          </cell>
          <cell r="B2313" t="str">
            <v>SQL Svr Developer Edtn 2005 Win32 X64/IA64 English CD/DVD</v>
          </cell>
          <cell r="C2313" t="str">
            <v>동일</v>
          </cell>
          <cell r="D2313">
            <v>66000</v>
          </cell>
          <cell r="E2313">
            <v>51000</v>
          </cell>
        </row>
        <row r="2314">
          <cell r="A2314" t="str">
            <v>810-05196</v>
          </cell>
          <cell r="B2314" t="str">
            <v>SQL Svr Enterprise Edtn 2005 IA64 English CD/DVD 1 Processor License</v>
          </cell>
          <cell r="C2314" t="str">
            <v>동일</v>
          </cell>
          <cell r="D2314">
            <v>35994000</v>
          </cell>
          <cell r="E2314">
            <v>27620000</v>
          </cell>
        </row>
        <row r="2315">
          <cell r="A2315" t="str">
            <v>810-05190</v>
          </cell>
          <cell r="B2315" t="str">
            <v>SQL Svr Enterprise Edtn 2005 IA64 English CD/DVD 25 Clt</v>
          </cell>
          <cell r="C2315" t="str">
            <v>동일</v>
          </cell>
          <cell r="D2315">
            <v>20111000</v>
          </cell>
          <cell r="E2315">
            <v>15433000</v>
          </cell>
        </row>
        <row r="2316">
          <cell r="A2316" t="str">
            <v>810-05192</v>
          </cell>
          <cell r="B2316" t="str">
            <v>SQL Svr Enterprise Edtn 2005 Win32 English CD/DVD 1 Processor License</v>
          </cell>
          <cell r="C2316" t="str">
            <v>동일</v>
          </cell>
          <cell r="D2316">
            <v>35994000</v>
          </cell>
          <cell r="E2316">
            <v>27620000</v>
          </cell>
        </row>
        <row r="2317">
          <cell r="A2317" t="str">
            <v>810-05186</v>
          </cell>
          <cell r="B2317" t="str">
            <v>SQL Svr Enterprise Edtn 2005 Win32 English CD/DVD 25 Clt</v>
          </cell>
          <cell r="C2317" t="str">
            <v>동일</v>
          </cell>
          <cell r="D2317">
            <v>20111000</v>
          </cell>
          <cell r="E2317">
            <v>15433000</v>
          </cell>
        </row>
        <row r="2318">
          <cell r="A2318" t="str">
            <v>810-05194</v>
          </cell>
          <cell r="B2318" t="str">
            <v>SQL Svr Enterprise Edtn 2005 x64 English CD/DVD 1 Processor License</v>
          </cell>
          <cell r="C2318" t="str">
            <v>동일</v>
          </cell>
          <cell r="D2318">
            <v>35994000</v>
          </cell>
          <cell r="E2318">
            <v>27620000</v>
          </cell>
        </row>
        <row r="2319">
          <cell r="A2319" t="str">
            <v>810-05188</v>
          </cell>
          <cell r="B2319" t="str">
            <v>SQL Svr Enterprise Edtn 2005 x64 English CD/DVD 25 Clt</v>
          </cell>
          <cell r="C2319" t="str">
            <v>동일</v>
          </cell>
          <cell r="D2319">
            <v>20111000</v>
          </cell>
          <cell r="E2319">
            <v>15433000</v>
          </cell>
        </row>
        <row r="2320">
          <cell r="A2320" t="str">
            <v>228-04026</v>
          </cell>
          <cell r="B2320" t="str">
            <v>SQL Svr Standard Edtn 2005 English CD/DVD 1 Processor License</v>
          </cell>
          <cell r="C2320" t="str">
            <v>동일</v>
          </cell>
          <cell r="D2320">
            <v>8636000</v>
          </cell>
          <cell r="E2320">
            <v>6627000</v>
          </cell>
        </row>
        <row r="2321">
          <cell r="A2321" t="str">
            <v>228-04023</v>
          </cell>
          <cell r="B2321" t="str">
            <v>SQL Svr Standard Edtn 2005 English CD/DVD 5 Clt</v>
          </cell>
          <cell r="C2321" t="str">
            <v>동일</v>
          </cell>
          <cell r="D2321">
            <v>2653000</v>
          </cell>
          <cell r="E2321">
            <v>2036000</v>
          </cell>
        </row>
        <row r="2322">
          <cell r="A2322" t="str">
            <v>228-04021</v>
          </cell>
          <cell r="B2322" t="str">
            <v>SQL Svr Standard Edtn 2005 IA64 English CD/DVD 1 Processor License</v>
          </cell>
          <cell r="C2322" t="str">
            <v>동일</v>
          </cell>
          <cell r="D2322">
            <v>8636000</v>
          </cell>
          <cell r="E2322">
            <v>6627000</v>
          </cell>
        </row>
        <row r="2323">
          <cell r="A2323" t="str">
            <v>228-04025</v>
          </cell>
          <cell r="B2323" t="str">
            <v>SQL Svr Standard Edtn 2005 IA64 English CD/DVD 5 Clt</v>
          </cell>
          <cell r="C2323" t="str">
            <v>동일</v>
          </cell>
          <cell r="D2323">
            <v>2653000</v>
          </cell>
          <cell r="E2323">
            <v>2036000</v>
          </cell>
        </row>
        <row r="2324">
          <cell r="A2324" t="str">
            <v>228-04019</v>
          </cell>
          <cell r="B2324" t="str">
            <v>SQL Svr Standard Edtn 2005 x64 English CD/DVD 1 Processor License</v>
          </cell>
          <cell r="C2324" t="str">
            <v>동일</v>
          </cell>
          <cell r="D2324">
            <v>8636000</v>
          </cell>
          <cell r="E2324">
            <v>6627000</v>
          </cell>
        </row>
        <row r="2325">
          <cell r="A2325" t="str">
            <v>228-04013</v>
          </cell>
          <cell r="B2325" t="str">
            <v>SQL Svr Standard Edtn 2005 x64 English CD/DVD 5 Clt</v>
          </cell>
          <cell r="C2325" t="str">
            <v>동일</v>
          </cell>
          <cell r="D2325">
            <v>2653000</v>
          </cell>
          <cell r="E2325">
            <v>2036000</v>
          </cell>
        </row>
        <row r="2326">
          <cell r="A2326" t="str">
            <v>271-02109</v>
          </cell>
          <cell r="B2326" t="str">
            <v>Sys Mgmt Svr Ent Ed 2003 w/SP2 English CD 10 CML</v>
          </cell>
          <cell r="C2326" t="str">
            <v>동일</v>
          </cell>
          <cell r="D2326">
            <v>1899000</v>
          </cell>
          <cell r="E2326">
            <v>1458000</v>
          </cell>
        </row>
        <row r="2327">
          <cell r="A2327" t="str">
            <v>A4I-00003</v>
          </cell>
          <cell r="B2327" t="str">
            <v>System Mgmt Config Lic 2003 English MLP 5 CML</v>
          </cell>
          <cell r="C2327" t="str">
            <v>동일</v>
          </cell>
          <cell r="D2327">
            <v>389000</v>
          </cell>
          <cell r="E2327">
            <v>298000</v>
          </cell>
        </row>
        <row r="2328">
          <cell r="A2328" t="str">
            <v>A8P-00001</v>
          </cell>
          <cell r="B2328" t="str">
            <v>System Cntr Reprtng Mgr 2006 English CD</v>
          </cell>
          <cell r="C2328" t="str">
            <v>동일</v>
          </cell>
          <cell r="D2328">
            <v>3466000</v>
          </cell>
          <cell r="E2328">
            <v>2660000</v>
          </cell>
        </row>
        <row r="2329">
          <cell r="A2329" t="str">
            <v>T74-00003</v>
          </cell>
          <cell r="B2329" t="str">
            <v>Win SBS CAL 2003 English MLP 20 Clt AddPak Device CAL</v>
          </cell>
          <cell r="C2329" t="str">
            <v>동일</v>
          </cell>
          <cell r="D2329">
            <v>2994000</v>
          </cell>
          <cell r="E2329">
            <v>2298000</v>
          </cell>
        </row>
        <row r="2330">
          <cell r="A2330" t="str">
            <v>T74-00004</v>
          </cell>
          <cell r="B2330" t="str">
            <v>Win SBS CAL 2003 English MLP 20 Clt AddPak User CAL</v>
          </cell>
          <cell r="C2330" t="str">
            <v>동일</v>
          </cell>
          <cell r="D2330">
            <v>2994000</v>
          </cell>
          <cell r="E2330">
            <v>2298000</v>
          </cell>
        </row>
        <row r="2331">
          <cell r="A2331" t="str">
            <v>T74-01132</v>
          </cell>
          <cell r="B2331" t="str">
            <v>Win SBS CAL 2003 English MLP 20 Transition Pak Device CAL</v>
          </cell>
          <cell r="C2331" t="str">
            <v>동일</v>
          </cell>
          <cell r="D2331">
            <v>918000</v>
          </cell>
          <cell r="E2331">
            <v>704000</v>
          </cell>
        </row>
        <row r="2332">
          <cell r="A2332" t="str">
            <v>T74-01133</v>
          </cell>
          <cell r="B2332" t="str">
            <v>Win SBS CAL 2003 English MLP 20 Transition Pak User CAL</v>
          </cell>
          <cell r="C2332" t="str">
            <v>동일</v>
          </cell>
          <cell r="D2332">
            <v>918000</v>
          </cell>
          <cell r="E2332">
            <v>704000</v>
          </cell>
        </row>
        <row r="2333">
          <cell r="A2333" t="str">
            <v>T74-00001</v>
          </cell>
          <cell r="B2333" t="str">
            <v>Win SBS CAL 2003 English MLP 5 Clt AddPak Device CAL</v>
          </cell>
          <cell r="C2333" t="str">
            <v>동일</v>
          </cell>
          <cell r="D2333">
            <v>749000</v>
          </cell>
          <cell r="E2333">
            <v>575000</v>
          </cell>
        </row>
        <row r="2334">
          <cell r="A2334" t="str">
            <v>T74-00002</v>
          </cell>
          <cell r="B2334" t="str">
            <v>Win SBS CAL 2003 English MLP 5 Clt AddPak User CAL</v>
          </cell>
          <cell r="C2334" t="str">
            <v>동일</v>
          </cell>
          <cell r="D2334">
            <v>749000</v>
          </cell>
          <cell r="E2334">
            <v>575000</v>
          </cell>
        </row>
        <row r="2335">
          <cell r="A2335" t="str">
            <v>T74-01130</v>
          </cell>
          <cell r="B2335" t="str">
            <v>Win SBS CAL 2003 English MLP 5 Transition Pak Device CAL</v>
          </cell>
          <cell r="C2335" t="str">
            <v>동일</v>
          </cell>
          <cell r="D2335">
            <v>231000</v>
          </cell>
          <cell r="E2335">
            <v>177000</v>
          </cell>
        </row>
        <row r="2336">
          <cell r="A2336" t="str">
            <v>T74-01131</v>
          </cell>
          <cell r="B2336" t="str">
            <v>Win SBS CAL 2003 English MLP 5 Transition Pak User CAL</v>
          </cell>
          <cell r="C2336" t="str">
            <v>동일</v>
          </cell>
          <cell r="D2336">
            <v>231000</v>
          </cell>
          <cell r="E2336">
            <v>177000</v>
          </cell>
        </row>
        <row r="2337">
          <cell r="A2337" t="str">
            <v>T75-00752</v>
          </cell>
          <cell r="B2337" t="str">
            <v>Win SBS Prem 2003 w/SP1 English CD 5 Clt Transition Pak</v>
          </cell>
          <cell r="C2337" t="str">
            <v>동일</v>
          </cell>
          <cell r="D2337">
            <v>6234000</v>
          </cell>
          <cell r="E2337">
            <v>4784000</v>
          </cell>
        </row>
        <row r="2338">
          <cell r="A2338" t="str">
            <v>T75-00749</v>
          </cell>
          <cell r="B2338" t="str">
            <v>Win SBS Prem 2003 w/SP1 English CD/DVD 5 Clt</v>
          </cell>
          <cell r="C2338" t="str">
            <v>동일</v>
          </cell>
          <cell r="D2338">
            <v>2321000</v>
          </cell>
          <cell r="E2338">
            <v>1781000</v>
          </cell>
        </row>
        <row r="2339">
          <cell r="A2339" t="str">
            <v>T72-00634</v>
          </cell>
          <cell r="B2339" t="str">
            <v>Win SBS Std 2003 w/SP1 English CD 5 Clt Transition Pak</v>
          </cell>
          <cell r="C2339" t="str">
            <v>동일</v>
          </cell>
          <cell r="D2339">
            <v>2673000</v>
          </cell>
          <cell r="E2339">
            <v>2051000</v>
          </cell>
        </row>
        <row r="2340">
          <cell r="A2340" t="str">
            <v>T72-00632</v>
          </cell>
          <cell r="B2340" t="str">
            <v>Win SBS Std 2003 w/SP1 English CD/DVD 5 Clt</v>
          </cell>
          <cell r="C2340" t="str">
            <v>동일</v>
          </cell>
          <cell r="D2340">
            <v>931000</v>
          </cell>
          <cell r="E2340">
            <v>714000</v>
          </cell>
        </row>
        <row r="2341">
          <cell r="A2341" t="str">
            <v>R18-00910</v>
          </cell>
          <cell r="B2341" t="str">
            <v>Windows Server CAL 2003 English MLP 20 Device CAL</v>
          </cell>
          <cell r="C2341" t="str">
            <v>동일</v>
          </cell>
          <cell r="D2341">
            <v>1134000</v>
          </cell>
          <cell r="E2341">
            <v>871000</v>
          </cell>
        </row>
        <row r="2342">
          <cell r="A2342" t="str">
            <v>R18-00908</v>
          </cell>
          <cell r="B2342" t="str">
            <v>Windows Server CAL 2003 English MLP 20 User CAL</v>
          </cell>
          <cell r="C2342" t="str">
            <v>동일</v>
          </cell>
          <cell r="D2342">
            <v>1134000</v>
          </cell>
          <cell r="E2342">
            <v>871000</v>
          </cell>
        </row>
        <row r="2343">
          <cell r="A2343" t="str">
            <v>R18-00909</v>
          </cell>
          <cell r="B2343" t="str">
            <v>Windows Server CAL 2003 English MLP 5 Device CAL</v>
          </cell>
          <cell r="C2343" t="str">
            <v>동일</v>
          </cell>
          <cell r="D2343">
            <v>285000</v>
          </cell>
          <cell r="E2343">
            <v>219000</v>
          </cell>
        </row>
        <row r="2344">
          <cell r="A2344" t="str">
            <v>R18-00907</v>
          </cell>
          <cell r="B2344" t="str">
            <v>Windows Server CAL 2003 English MLP 5 User CAL</v>
          </cell>
          <cell r="C2344" t="str">
            <v>동일</v>
          </cell>
          <cell r="D2344">
            <v>285000</v>
          </cell>
          <cell r="E2344">
            <v>219000</v>
          </cell>
        </row>
        <row r="2345">
          <cell r="A2345" t="str">
            <v>P72-01696</v>
          </cell>
          <cell r="B2345" t="str">
            <v>Windows Svr Ent 2003 R2 64Bit x64 English CD 25 Clt</v>
          </cell>
          <cell r="C2345" t="str">
            <v>동일</v>
          </cell>
          <cell r="D2345">
            <v>6099000</v>
          </cell>
          <cell r="E2345">
            <v>4680000</v>
          </cell>
        </row>
        <row r="2346">
          <cell r="A2346" t="str">
            <v>P72-01692</v>
          </cell>
          <cell r="B2346" t="str">
            <v>Windows Svr Ent 2003 R2 Win32 English CD 25 Clt</v>
          </cell>
          <cell r="C2346" t="str">
            <v>동일</v>
          </cell>
          <cell r="D2346">
            <v>6099000</v>
          </cell>
          <cell r="E2346">
            <v>4680000</v>
          </cell>
        </row>
        <row r="2347">
          <cell r="A2347" t="str">
            <v>P73-01676</v>
          </cell>
          <cell r="B2347" t="str">
            <v>Windows Svr Std 2003 R2 64Bit x64 English CD 10 Clt</v>
          </cell>
          <cell r="C2347" t="str">
            <v>동일</v>
          </cell>
          <cell r="D2347">
            <v>1872000</v>
          </cell>
          <cell r="E2347">
            <v>1437000</v>
          </cell>
        </row>
        <row r="2348">
          <cell r="A2348" t="str">
            <v>P73-01675</v>
          </cell>
          <cell r="B2348" t="str">
            <v>Windows Svr Std 2003 R2 64Bit x64 English CD 5 Clt</v>
          </cell>
          <cell r="C2348" t="str">
            <v>동일</v>
          </cell>
          <cell r="D2348">
            <v>1588000</v>
          </cell>
          <cell r="E2348">
            <v>1219000</v>
          </cell>
        </row>
        <row r="2349">
          <cell r="A2349" t="str">
            <v>P73-01670</v>
          </cell>
          <cell r="B2349" t="str">
            <v>Windows Svr Std 2003 R2 Win32 English CD 10 Clt</v>
          </cell>
          <cell r="C2349" t="str">
            <v>동일</v>
          </cell>
          <cell r="D2349">
            <v>1872000</v>
          </cell>
          <cell r="E2349">
            <v>1437000</v>
          </cell>
        </row>
        <row r="2350">
          <cell r="A2350" t="str">
            <v>P73-01669</v>
          </cell>
          <cell r="B2350" t="str">
            <v>Windows Svr Std 2003 R2 Win32 English CD 5 Clt</v>
          </cell>
          <cell r="C2350" t="str">
            <v>동일</v>
          </cell>
          <cell r="D2350">
            <v>1588000</v>
          </cell>
          <cell r="E2350">
            <v>1219000</v>
          </cell>
        </row>
        <row r="2351">
          <cell r="A2351" t="str">
            <v>R19-00849</v>
          </cell>
          <cell r="B2351" t="str">
            <v>Windows Terminal Svr CAL 2003 English MLP 20 Device CAL</v>
          </cell>
          <cell r="C2351" t="str">
            <v>동일</v>
          </cell>
          <cell r="D2351">
            <v>4139000</v>
          </cell>
          <cell r="E2351">
            <v>3176000</v>
          </cell>
        </row>
        <row r="2352">
          <cell r="A2352" t="str">
            <v>R19-00847</v>
          </cell>
          <cell r="B2352" t="str">
            <v>Windows Terminal Svr CAL 2003 English MLP 20 User CAL</v>
          </cell>
          <cell r="C2352" t="str">
            <v>동일</v>
          </cell>
          <cell r="D2352">
            <v>4139000</v>
          </cell>
          <cell r="E2352">
            <v>3176000</v>
          </cell>
        </row>
        <row r="2353">
          <cell r="A2353" t="str">
            <v>R19-00848</v>
          </cell>
          <cell r="B2353" t="str">
            <v>Windows Terminal Svr CAL 2003 English MLP 5 Device CAL</v>
          </cell>
          <cell r="C2353" t="str">
            <v>동일</v>
          </cell>
          <cell r="D2353">
            <v>1035000</v>
          </cell>
          <cell r="E2353">
            <v>794000</v>
          </cell>
        </row>
        <row r="2354">
          <cell r="A2354" t="str">
            <v>R19-00846</v>
          </cell>
          <cell r="B2354" t="str">
            <v>Windows Terminal Svr CAL 2003 English MLP 5 User CAL</v>
          </cell>
          <cell r="C2354" t="str">
            <v>동일</v>
          </cell>
          <cell r="D2354">
            <v>1035000</v>
          </cell>
          <cell r="E2354">
            <v>794000</v>
          </cell>
        </row>
        <row r="2356">
          <cell r="A2356" t="str">
            <v>Version Upgrade</v>
          </cell>
        </row>
        <row r="2357">
          <cell r="A2357" t="str">
            <v>T74-01212</v>
          </cell>
          <cell r="B2357" t="str">
            <v>Win SBS CAL 2003 English VUP MLP 20 Clt AddPak Device CAL</v>
          </cell>
          <cell r="C2357" t="str">
            <v>동일</v>
          </cell>
          <cell r="D2357">
            <v>1198000</v>
          </cell>
          <cell r="E2357">
            <v>919000</v>
          </cell>
        </row>
        <row r="2358">
          <cell r="A2358" t="str">
            <v>T74-01213</v>
          </cell>
          <cell r="B2358" t="str">
            <v>Win SBS CAL 2003 English VUP MLP 20 Clt AddPak User CAL</v>
          </cell>
          <cell r="C2358" t="str">
            <v>동일</v>
          </cell>
          <cell r="D2358">
            <v>1198000</v>
          </cell>
          <cell r="E2358">
            <v>919000</v>
          </cell>
        </row>
        <row r="2359">
          <cell r="A2359" t="str">
            <v>T74-01214</v>
          </cell>
          <cell r="B2359" t="str">
            <v>Win SBS CAL 2003 English VUP MLP 5 Clt AddPak Device CAL</v>
          </cell>
          <cell r="C2359" t="str">
            <v>동일</v>
          </cell>
          <cell r="D2359">
            <v>300000</v>
          </cell>
          <cell r="E2359">
            <v>230000</v>
          </cell>
        </row>
        <row r="2360">
          <cell r="A2360" t="str">
            <v>T74-01215</v>
          </cell>
          <cell r="B2360" t="str">
            <v>Win SBS CAL 2003 English VUP MLP 5 Clt AddPak User CAL</v>
          </cell>
          <cell r="C2360" t="str">
            <v>동일</v>
          </cell>
          <cell r="D2360">
            <v>300000</v>
          </cell>
          <cell r="E2360">
            <v>230000</v>
          </cell>
        </row>
        <row r="2361">
          <cell r="A2361" t="str">
            <v>T75-00750</v>
          </cell>
          <cell r="B2361" t="str">
            <v>Win SBS Prem 2003 w/SP1 English VUP CD/DVD 5 Clt</v>
          </cell>
          <cell r="C2361" t="str">
            <v>동일</v>
          </cell>
          <cell r="D2361">
            <v>929000</v>
          </cell>
          <cell r="E2361">
            <v>713000</v>
          </cell>
        </row>
        <row r="2363">
          <cell r="A2363" t="str">
            <v>Product Upgrade</v>
          </cell>
        </row>
        <row r="2364">
          <cell r="A2364" t="str">
            <v>T75-00754</v>
          </cell>
          <cell r="B2364" t="str">
            <v>Win SBS Prem 2003 w/SP1 English PUP CD</v>
          </cell>
          <cell r="C2364" t="str">
            <v>동일</v>
          </cell>
          <cell r="D2364">
            <v>1402000</v>
          </cell>
          <cell r="E2364">
            <v>1076000</v>
          </cell>
        </row>
        <row r="2365">
          <cell r="A2365" t="str">
            <v>Systems 라이센스(May)</v>
          </cell>
        </row>
        <row r="2367">
          <cell r="A2367" t="str">
            <v>** Processor Lic 제품과 제품명에  Qualified라고 표시된 제품의 경우 단독구매가 가능한 제품입니다.</v>
          </cell>
        </row>
        <row r="2369">
          <cell r="A2369" t="str">
            <v>한글제품</v>
          </cell>
        </row>
        <row r="2370">
          <cell r="A2370" t="str">
            <v>Application</v>
          </cell>
          <cell r="D2370" t="str">
            <v>(VAT 별도)</v>
          </cell>
        </row>
        <row r="2371">
          <cell r="A2371" t="str">
            <v>Part Number</v>
          </cell>
          <cell r="B2371" t="str">
            <v>Product Name</v>
          </cell>
          <cell r="C2371" t="str">
            <v>변경사항</v>
          </cell>
          <cell r="D2371" t="str">
            <v>ERP
권장소비자가</v>
          </cell>
          <cell r="E2371" t="str">
            <v>PartnerPrice
파트너가</v>
          </cell>
        </row>
        <row r="2372">
          <cell r="A2372" t="str">
            <v>Standard</v>
          </cell>
        </row>
        <row r="2373">
          <cell r="A2373" t="str">
            <v>021-05409</v>
          </cell>
          <cell r="B2373" t="str">
            <v>Office Win32 Korean Lic/SA Pack OLP NL</v>
          </cell>
          <cell r="C2373" t="str">
            <v>동일</v>
          </cell>
          <cell r="D2373">
            <v>868000</v>
          </cell>
          <cell r="E2373">
            <v>682000</v>
          </cell>
        </row>
        <row r="2374">
          <cell r="A2374" t="str">
            <v>021-05577</v>
          </cell>
          <cell r="B2374" t="str">
            <v>Office Win32 Korean SA OLP NL</v>
          </cell>
          <cell r="C2374" t="str">
            <v>동일</v>
          </cell>
          <cell r="D2374">
            <v>319000</v>
          </cell>
          <cell r="E2374">
            <v>251000</v>
          </cell>
        </row>
        <row r="2375">
          <cell r="A2375" t="str">
            <v>021-06703</v>
          </cell>
          <cell r="B2375" t="str">
            <v>Office 2003 Win32 Korean OLP NL</v>
          </cell>
          <cell r="C2375" t="str">
            <v>동일</v>
          </cell>
          <cell r="D2375">
            <v>549000</v>
          </cell>
          <cell r="E2375">
            <v>432000</v>
          </cell>
        </row>
        <row r="2376">
          <cell r="A2376" t="str">
            <v>059-04002</v>
          </cell>
          <cell r="B2376" t="str">
            <v>Word Win32 Korean Lic/SA Pack OLP NL</v>
          </cell>
          <cell r="C2376" t="str">
            <v>동일</v>
          </cell>
          <cell r="D2376">
            <v>200000</v>
          </cell>
          <cell r="E2376">
            <v>157000</v>
          </cell>
        </row>
        <row r="2377">
          <cell r="A2377" t="str">
            <v>059-04004</v>
          </cell>
          <cell r="B2377" t="str">
            <v>Word Win32 Korean SA OLP NL</v>
          </cell>
          <cell r="C2377" t="str">
            <v>동일</v>
          </cell>
          <cell r="D2377">
            <v>74000</v>
          </cell>
          <cell r="E2377">
            <v>58000</v>
          </cell>
        </row>
        <row r="2378">
          <cell r="A2378" t="str">
            <v>059-04761</v>
          </cell>
          <cell r="B2378" t="str">
            <v>Word 2003 Win32 Korean OLP NL</v>
          </cell>
          <cell r="C2378" t="str">
            <v>동일</v>
          </cell>
          <cell r="D2378">
            <v>127000</v>
          </cell>
          <cell r="E2378">
            <v>100000</v>
          </cell>
        </row>
        <row r="2379">
          <cell r="A2379" t="str">
            <v>065-03413</v>
          </cell>
          <cell r="B2379" t="str">
            <v>Excel Win32 Korean Lic/SA Pack OLP NL</v>
          </cell>
          <cell r="C2379" t="str">
            <v>동일</v>
          </cell>
          <cell r="D2379">
            <v>577000</v>
          </cell>
          <cell r="E2379">
            <v>454000</v>
          </cell>
        </row>
        <row r="2380">
          <cell r="A2380" t="str">
            <v>065-03625</v>
          </cell>
          <cell r="B2380" t="str">
            <v>Excel Win32 Korean SA OLP NL</v>
          </cell>
          <cell r="C2380" t="str">
            <v>동일</v>
          </cell>
          <cell r="D2380">
            <v>227000</v>
          </cell>
          <cell r="E2380">
            <v>178000</v>
          </cell>
        </row>
        <row r="2381">
          <cell r="A2381" t="str">
            <v>065-04206</v>
          </cell>
          <cell r="B2381" t="str">
            <v>Excel 2003 Win32 Korean OLP NL</v>
          </cell>
          <cell r="C2381" t="str">
            <v>동일</v>
          </cell>
          <cell r="D2381">
            <v>351000</v>
          </cell>
          <cell r="E2381">
            <v>276000</v>
          </cell>
        </row>
        <row r="2382">
          <cell r="A2382" t="str">
            <v>076-01811</v>
          </cell>
          <cell r="B2382" t="str">
            <v>Project Win32 Korean Lic/SA Pack OLP NL</v>
          </cell>
          <cell r="C2382" t="str">
            <v>동일</v>
          </cell>
          <cell r="D2382">
            <v>1194000</v>
          </cell>
          <cell r="E2382">
            <v>939000</v>
          </cell>
        </row>
        <row r="2383">
          <cell r="A2383" t="str">
            <v>076-01961</v>
          </cell>
          <cell r="B2383" t="str">
            <v>Project Win32 Korean SA OLP NL</v>
          </cell>
          <cell r="C2383" t="str">
            <v>동일</v>
          </cell>
          <cell r="D2383">
            <v>439000</v>
          </cell>
          <cell r="E2383">
            <v>345000</v>
          </cell>
        </row>
        <row r="2384">
          <cell r="A2384" t="str">
            <v>076-02906</v>
          </cell>
          <cell r="B2384" t="str">
            <v>Project 2003 Win32 Korean OLP NL</v>
          </cell>
          <cell r="C2384" t="str">
            <v>동일</v>
          </cell>
          <cell r="D2384">
            <v>756000</v>
          </cell>
          <cell r="E2384">
            <v>594000</v>
          </cell>
        </row>
        <row r="2385">
          <cell r="A2385" t="str">
            <v>079-02084</v>
          </cell>
          <cell r="B2385" t="str">
            <v>PowerPoint 2003 Win32 Korean OLP NL</v>
          </cell>
          <cell r="C2385" t="str">
            <v>동일</v>
          </cell>
          <cell r="D2385">
            <v>351000</v>
          </cell>
          <cell r="E2385">
            <v>276000</v>
          </cell>
        </row>
        <row r="2386">
          <cell r="A2386" t="str">
            <v>079-02265</v>
          </cell>
          <cell r="B2386" t="str">
            <v>PowerPoint Win32 Korean SA OLP NL</v>
          </cell>
          <cell r="C2386" t="str">
            <v>동일</v>
          </cell>
          <cell r="D2386">
            <v>227000</v>
          </cell>
          <cell r="E2386">
            <v>178000</v>
          </cell>
        </row>
        <row r="2387">
          <cell r="A2387" t="str">
            <v>079-02302</v>
          </cell>
          <cell r="B2387" t="str">
            <v>PowerPoint Win32 Korean Lic/SA Pack OLP NL</v>
          </cell>
          <cell r="C2387" t="str">
            <v>동일</v>
          </cell>
          <cell r="D2387">
            <v>577000</v>
          </cell>
          <cell r="E2387">
            <v>454000</v>
          </cell>
        </row>
        <row r="2388">
          <cell r="A2388" t="str">
            <v>164-02420</v>
          </cell>
          <cell r="B2388" t="str">
            <v>Publisher Win32 Korean Lic/SA Pack OLP NL</v>
          </cell>
          <cell r="C2388" t="str">
            <v>동일</v>
          </cell>
          <cell r="D2388">
            <v>361000</v>
          </cell>
          <cell r="E2388">
            <v>284000</v>
          </cell>
        </row>
        <row r="2389">
          <cell r="A2389" t="str">
            <v>164-02588</v>
          </cell>
          <cell r="B2389" t="str">
            <v>Publisher Win32 Korean SA OLP NL</v>
          </cell>
          <cell r="C2389" t="str">
            <v>동일</v>
          </cell>
          <cell r="D2389">
            <v>133000</v>
          </cell>
          <cell r="E2389">
            <v>105000</v>
          </cell>
        </row>
        <row r="2390">
          <cell r="A2390" t="str">
            <v>164-03139</v>
          </cell>
          <cell r="B2390" t="str">
            <v>Publisher 2003 Win32 Korean OLP NL</v>
          </cell>
          <cell r="C2390" t="str">
            <v>동일</v>
          </cell>
          <cell r="D2390">
            <v>229000</v>
          </cell>
          <cell r="E2390">
            <v>180000</v>
          </cell>
        </row>
        <row r="2391">
          <cell r="A2391" t="str">
            <v>269-05573</v>
          </cell>
          <cell r="B2391" t="str">
            <v>Office Pro Win32 Korean Lic/SA Pack OLP NL</v>
          </cell>
          <cell r="C2391" t="str">
            <v>동일</v>
          </cell>
          <cell r="D2391">
            <v>908000</v>
          </cell>
          <cell r="E2391">
            <v>714000</v>
          </cell>
        </row>
        <row r="2392">
          <cell r="A2392" t="str">
            <v>269-05819</v>
          </cell>
          <cell r="B2392" t="str">
            <v>Office Pro Win32 Korean SA OLP NL</v>
          </cell>
          <cell r="C2392" t="str">
            <v>동일</v>
          </cell>
          <cell r="D2392">
            <v>334000</v>
          </cell>
          <cell r="E2392">
            <v>262000</v>
          </cell>
        </row>
        <row r="2393">
          <cell r="A2393" t="str">
            <v>269-07740</v>
          </cell>
          <cell r="B2393" t="str">
            <v>Office Pro 2003 Win32 Korean OLP NL</v>
          </cell>
          <cell r="C2393" t="str">
            <v>동일</v>
          </cell>
          <cell r="D2393">
            <v>575000</v>
          </cell>
          <cell r="E2393">
            <v>452000</v>
          </cell>
        </row>
        <row r="2394">
          <cell r="A2394" t="str">
            <v>392-01777</v>
          </cell>
          <cell r="B2394" t="str">
            <v>FrontPage Win32 Korean Lic/SA Pack OLP NL</v>
          </cell>
          <cell r="C2394" t="str">
            <v>동일</v>
          </cell>
          <cell r="D2394">
            <v>283000</v>
          </cell>
          <cell r="E2394">
            <v>222000</v>
          </cell>
        </row>
        <row r="2395">
          <cell r="A2395" t="str">
            <v>392-01971</v>
          </cell>
          <cell r="B2395" t="str">
            <v>FrontPage Win32 Korean SA OLP NL</v>
          </cell>
          <cell r="C2395" t="str">
            <v>동일</v>
          </cell>
          <cell r="D2395">
            <v>104000</v>
          </cell>
          <cell r="E2395">
            <v>82000</v>
          </cell>
        </row>
        <row r="2396">
          <cell r="A2396" t="str">
            <v>392-02697</v>
          </cell>
          <cell r="B2396" t="str">
            <v>FrontPage 2003 Win32 Korean OLP NL</v>
          </cell>
          <cell r="C2396" t="str">
            <v>동일</v>
          </cell>
          <cell r="D2396">
            <v>180000</v>
          </cell>
          <cell r="E2396">
            <v>141000</v>
          </cell>
        </row>
        <row r="2397">
          <cell r="A2397" t="str">
            <v>543-02434</v>
          </cell>
          <cell r="B2397" t="str">
            <v>Outlook Win32 Korean Lic/SA Pack OLP NL</v>
          </cell>
          <cell r="C2397" t="str">
            <v>동일</v>
          </cell>
          <cell r="D2397">
            <v>196000</v>
          </cell>
          <cell r="E2397">
            <v>154000</v>
          </cell>
        </row>
        <row r="2398">
          <cell r="A2398" t="str">
            <v>543-02437</v>
          </cell>
          <cell r="B2398" t="str">
            <v>Outlook Win32 Korean SA OLP NL</v>
          </cell>
          <cell r="C2398" t="str">
            <v>동일</v>
          </cell>
          <cell r="D2398">
            <v>72000</v>
          </cell>
          <cell r="E2398">
            <v>57000</v>
          </cell>
        </row>
        <row r="2399">
          <cell r="A2399" t="str">
            <v>543-02440</v>
          </cell>
          <cell r="B2399" t="str">
            <v>Outlook 2003 Win32 Korean OLP NL</v>
          </cell>
          <cell r="C2399" t="str">
            <v>동일</v>
          </cell>
          <cell r="D2399">
            <v>124000</v>
          </cell>
          <cell r="E2399">
            <v>98000</v>
          </cell>
        </row>
        <row r="2400">
          <cell r="A2400" t="str">
            <v>D86-01159</v>
          </cell>
          <cell r="B2400" t="str">
            <v>Visio Std Win32 Korean Lic/SA Pack OLP NL</v>
          </cell>
          <cell r="C2400" t="str">
            <v>동일</v>
          </cell>
          <cell r="D2400">
            <v>368000</v>
          </cell>
          <cell r="E2400">
            <v>289000</v>
          </cell>
        </row>
        <row r="2401">
          <cell r="A2401" t="str">
            <v>D86-01276</v>
          </cell>
          <cell r="B2401" t="str">
            <v>Visio Std Win32 Korean SA OLP NL</v>
          </cell>
          <cell r="C2401" t="str">
            <v>동일</v>
          </cell>
          <cell r="D2401">
            <v>135000</v>
          </cell>
          <cell r="E2401">
            <v>107000</v>
          </cell>
        </row>
        <row r="2402">
          <cell r="A2402" t="str">
            <v>D86-01865</v>
          </cell>
          <cell r="B2402" t="str">
            <v>Visio Std 2003 Win32 Korean OLP NL</v>
          </cell>
          <cell r="C2402" t="str">
            <v>동일</v>
          </cell>
          <cell r="D2402">
            <v>251000</v>
          </cell>
          <cell r="E2402">
            <v>198000</v>
          </cell>
        </row>
        <row r="2403">
          <cell r="A2403" t="str">
            <v>D87-01132</v>
          </cell>
          <cell r="B2403" t="str">
            <v>Visio Pro Win32 Korean Lic/SA Pack OLP NL</v>
          </cell>
          <cell r="C2403" t="str">
            <v>동일</v>
          </cell>
          <cell r="D2403">
            <v>921000</v>
          </cell>
          <cell r="E2403">
            <v>724000</v>
          </cell>
        </row>
        <row r="2404">
          <cell r="A2404" t="str">
            <v>D87-01237</v>
          </cell>
          <cell r="B2404" t="str">
            <v>Visio Pro Win32 Korean SA OLP NL</v>
          </cell>
          <cell r="C2404" t="str">
            <v>동일</v>
          </cell>
          <cell r="D2404">
            <v>338000</v>
          </cell>
          <cell r="E2404">
            <v>266000</v>
          </cell>
        </row>
        <row r="2405">
          <cell r="A2405" t="str">
            <v>D87-01831</v>
          </cell>
          <cell r="B2405" t="str">
            <v>Visio Pro 2003 Win32 Korean OLP NL</v>
          </cell>
          <cell r="C2405" t="str">
            <v>동일</v>
          </cell>
          <cell r="D2405">
            <v>637000</v>
          </cell>
          <cell r="E2405">
            <v>501000</v>
          </cell>
        </row>
        <row r="2406">
          <cell r="A2406" t="str">
            <v>H30-00098</v>
          </cell>
          <cell r="B2406" t="str">
            <v>Project Pro Win32 Korean SA OLP NL w/1 ProjectSvr CAL</v>
          </cell>
          <cell r="C2406" t="str">
            <v>동일</v>
          </cell>
          <cell r="D2406">
            <v>730000</v>
          </cell>
          <cell r="E2406">
            <v>575000</v>
          </cell>
        </row>
        <row r="2407">
          <cell r="A2407" t="str">
            <v>H30-00150</v>
          </cell>
          <cell r="B2407" t="str">
            <v>Project Pro Win32 Korean Lic/SA Pack OLP NL w/1 ProjectSvr CAL</v>
          </cell>
          <cell r="C2407" t="str">
            <v>동일</v>
          </cell>
          <cell r="D2407">
            <v>1989000</v>
          </cell>
          <cell r="E2407">
            <v>1564000</v>
          </cell>
        </row>
        <row r="2408">
          <cell r="A2408" t="str">
            <v>H30-00879</v>
          </cell>
          <cell r="B2408" t="str">
            <v>Project Pro 2003 Win32 Korean OLP NL w/1 ProjectSvr CAL</v>
          </cell>
          <cell r="C2408" t="str">
            <v>동일</v>
          </cell>
          <cell r="D2408">
            <v>1259000</v>
          </cell>
          <cell r="E2408">
            <v>990000</v>
          </cell>
        </row>
        <row r="2409">
          <cell r="A2409" t="str">
            <v>S26-00323</v>
          </cell>
          <cell r="B2409" t="str">
            <v>OneNote 2003 Win32 Korean OLP NL</v>
          </cell>
          <cell r="C2409" t="str">
            <v>동일</v>
          </cell>
          <cell r="D2409">
            <v>129000</v>
          </cell>
          <cell r="E2409">
            <v>101000</v>
          </cell>
        </row>
        <row r="2410">
          <cell r="A2410" t="str">
            <v>S26-00611</v>
          </cell>
          <cell r="B2410" t="str">
            <v>OneNote Win32 Korean SA OLP NL</v>
          </cell>
          <cell r="C2410" t="str">
            <v>동일</v>
          </cell>
          <cell r="D2410">
            <v>75000</v>
          </cell>
          <cell r="E2410">
            <v>59000</v>
          </cell>
        </row>
        <row r="2411">
          <cell r="A2411" t="str">
            <v>S26-00727</v>
          </cell>
          <cell r="B2411" t="str">
            <v>OneNote Win32 Korean Lic/SA Pack OLP NL</v>
          </cell>
          <cell r="C2411" t="str">
            <v>동일</v>
          </cell>
          <cell r="D2411">
            <v>203000</v>
          </cell>
          <cell r="E2411">
            <v>160000</v>
          </cell>
        </row>
        <row r="2412">
          <cell r="A2412" t="str">
            <v>S27-00222</v>
          </cell>
          <cell r="B2412" t="str">
            <v>InfoPath 2003 Win32 Korean OLP NL</v>
          </cell>
          <cell r="C2412" t="str">
            <v>동일</v>
          </cell>
          <cell r="D2412">
            <v>290000</v>
          </cell>
          <cell r="E2412">
            <v>228000</v>
          </cell>
        </row>
        <row r="2413">
          <cell r="A2413" t="str">
            <v>S27-00395</v>
          </cell>
          <cell r="B2413" t="str">
            <v>InfoPath Win32 Korean Lic/SA Pack OLP NL</v>
          </cell>
          <cell r="C2413" t="str">
            <v>동일</v>
          </cell>
          <cell r="D2413">
            <v>458000</v>
          </cell>
          <cell r="E2413">
            <v>361000</v>
          </cell>
        </row>
        <row r="2414">
          <cell r="A2414" t="str">
            <v>S27-00593</v>
          </cell>
          <cell r="B2414" t="str">
            <v>InfoPath Win32 Korean SA OLP NL</v>
          </cell>
          <cell r="C2414" t="str">
            <v>동일</v>
          </cell>
          <cell r="D2414">
            <v>169000</v>
          </cell>
          <cell r="E2414">
            <v>133000</v>
          </cell>
        </row>
        <row r="2417">
          <cell r="A2417" t="str">
            <v>Tool</v>
          </cell>
        </row>
        <row r="2418">
          <cell r="A2418" t="str">
            <v>Part Number</v>
          </cell>
          <cell r="B2418" t="str">
            <v>Product Name</v>
          </cell>
          <cell r="C2418" t="str">
            <v>변경사항</v>
          </cell>
          <cell r="D2418" t="str">
            <v>ERP
권장소비자가</v>
          </cell>
          <cell r="E2418" t="str">
            <v>PartnerPrice
파트너가</v>
          </cell>
        </row>
        <row r="2419">
          <cell r="A2419" t="str">
            <v>Standard</v>
          </cell>
        </row>
        <row r="2420">
          <cell r="A2420" t="str">
            <v>F1P-00287</v>
          </cell>
          <cell r="B2420" t="str">
            <v>VStudio Pro w/MSDN Prem All Lng Additional Media OLP NL</v>
          </cell>
          <cell r="C2420" t="str">
            <v>동일</v>
          </cell>
          <cell r="D2420">
            <v>2167000</v>
          </cell>
          <cell r="E2420">
            <v>1704000</v>
          </cell>
        </row>
        <row r="2421">
          <cell r="A2421" t="str">
            <v>F1P-00118</v>
          </cell>
          <cell r="B2421" t="str">
            <v>VStudio Pro w/MSDN Prem All Lng Lic/SA Pack OLP NL</v>
          </cell>
          <cell r="C2421" t="str">
            <v>동일</v>
          </cell>
          <cell r="D2421">
            <v>3731000</v>
          </cell>
          <cell r="E2421">
            <v>2934000</v>
          </cell>
        </row>
        <row r="2422">
          <cell r="A2422" t="str">
            <v>F1P-00105</v>
          </cell>
          <cell r="B2422" t="str">
            <v>VStudio Pro w/MSDN Prem All Lng SA OLP NL</v>
          </cell>
          <cell r="C2422" t="str">
            <v>동일</v>
          </cell>
          <cell r="D2422">
            <v>3075000</v>
          </cell>
          <cell r="E2422">
            <v>2418000</v>
          </cell>
        </row>
        <row r="2423">
          <cell r="A2423" t="str">
            <v>F1Q-00292</v>
          </cell>
          <cell r="B2423" t="str">
            <v>VStudio Pro w/MSDN Pro All Lng Additional Media OLP NL</v>
          </cell>
          <cell r="C2423" t="str">
            <v>동일</v>
          </cell>
          <cell r="D2423">
            <v>1612000</v>
          </cell>
          <cell r="E2423">
            <v>1267000</v>
          </cell>
        </row>
        <row r="2424">
          <cell r="A2424" t="str">
            <v>F1Q-00120</v>
          </cell>
          <cell r="B2424" t="str">
            <v>VStudio Pro w/MSDN Pro All Lng Lic/SA Pack OLP NL</v>
          </cell>
          <cell r="C2424" t="str">
            <v>동일</v>
          </cell>
          <cell r="D2424">
            <v>1646000</v>
          </cell>
          <cell r="E2424">
            <v>1294000</v>
          </cell>
        </row>
        <row r="2425">
          <cell r="A2425" t="str">
            <v>F1Q-00107</v>
          </cell>
          <cell r="B2425" t="str">
            <v>VStudio Pro w/MSDN Pro All Lng SA OLP NL</v>
          </cell>
          <cell r="C2425" t="str">
            <v>동일</v>
          </cell>
          <cell r="D2425">
            <v>1358000</v>
          </cell>
          <cell r="E2425">
            <v>1068000</v>
          </cell>
        </row>
        <row r="2426">
          <cell r="A2426" t="str">
            <v>C5E-00122</v>
          </cell>
          <cell r="B2426" t="str">
            <v>Visual Studio Pro 2005 Korean OLP NL</v>
          </cell>
          <cell r="C2426" t="str">
            <v>동일</v>
          </cell>
          <cell r="D2426">
            <v>778000</v>
          </cell>
          <cell r="E2426">
            <v>612000</v>
          </cell>
        </row>
        <row r="2427">
          <cell r="A2427" t="str">
            <v>130-00359</v>
          </cell>
          <cell r="B2427" t="str">
            <v>VStudio Team Ed Sft Arch All Lng Additional Media OLP NL</v>
          </cell>
          <cell r="C2427" t="str">
            <v>동일</v>
          </cell>
          <cell r="D2427">
            <v>2167000</v>
          </cell>
          <cell r="E2427">
            <v>1704000</v>
          </cell>
        </row>
        <row r="2428">
          <cell r="A2428" t="str">
            <v>130-00180</v>
          </cell>
          <cell r="B2428" t="str">
            <v>VStudio Team Ed Sft Arch All Lng Lic/SA Pack OLP NL w/MSDN Prem</v>
          </cell>
          <cell r="C2428" t="str">
            <v>동일</v>
          </cell>
          <cell r="D2428">
            <v>9268000</v>
          </cell>
          <cell r="E2428">
            <v>7288000</v>
          </cell>
        </row>
        <row r="2429">
          <cell r="A2429" t="str">
            <v>130-00167</v>
          </cell>
          <cell r="B2429" t="str">
            <v>VStudio Team Ed Sft Arch All Lng SA OLP NL w/MSDN Prem</v>
          </cell>
          <cell r="C2429" t="str">
            <v>동일</v>
          </cell>
          <cell r="D2429">
            <v>3403000</v>
          </cell>
          <cell r="E2429">
            <v>2676000</v>
          </cell>
        </row>
        <row r="2430">
          <cell r="A2430" t="str">
            <v>130-00538</v>
          </cell>
          <cell r="B2430" t="str">
            <v>VStudio Team Ed Sft Arch 2005 Korean OLP NL</v>
          </cell>
          <cell r="C2430" t="str">
            <v>동일</v>
          </cell>
          <cell r="D2430">
            <v>5866000</v>
          </cell>
          <cell r="E2430">
            <v>4613000</v>
          </cell>
        </row>
        <row r="2431">
          <cell r="A2431" t="str">
            <v>124-00457</v>
          </cell>
          <cell r="B2431" t="str">
            <v>VStudio Team Ed Sft Dev All Lng Additional Media OLP NL</v>
          </cell>
          <cell r="C2431" t="str">
            <v>동일</v>
          </cell>
          <cell r="D2431">
            <v>2167000</v>
          </cell>
          <cell r="E2431">
            <v>1704000</v>
          </cell>
        </row>
        <row r="2432">
          <cell r="A2432" t="str">
            <v>124-00240</v>
          </cell>
          <cell r="B2432" t="str">
            <v>VStudio Team Ed Sft Dev All Lng Lic/SA Pack OLP NL w/MSDN Prem</v>
          </cell>
          <cell r="C2432" t="str">
            <v>동일</v>
          </cell>
          <cell r="D2432">
            <v>9268000</v>
          </cell>
          <cell r="E2432">
            <v>7288000</v>
          </cell>
        </row>
        <row r="2433">
          <cell r="A2433" t="str">
            <v>124-00227</v>
          </cell>
          <cell r="B2433" t="str">
            <v>VStudio Team Ed Sft Dev All Lng SA OLP NL w/MSDN Prem</v>
          </cell>
          <cell r="C2433" t="str">
            <v>동일</v>
          </cell>
          <cell r="D2433">
            <v>3403000</v>
          </cell>
          <cell r="E2433">
            <v>2676000</v>
          </cell>
        </row>
        <row r="2434">
          <cell r="A2434" t="str">
            <v>124-00644</v>
          </cell>
          <cell r="B2434" t="str">
            <v>VStudio Team Ed Sft Dev 2005 Korean OLP NL</v>
          </cell>
          <cell r="C2434" t="str">
            <v>동일</v>
          </cell>
          <cell r="D2434">
            <v>5866000</v>
          </cell>
          <cell r="E2434">
            <v>4613000</v>
          </cell>
        </row>
        <row r="2435">
          <cell r="A2435" t="str">
            <v>122-00392</v>
          </cell>
          <cell r="B2435" t="str">
            <v>VStudio Team Ed Sft Test All Lng Additional Media OLP NL</v>
          </cell>
          <cell r="C2435" t="str">
            <v>동일</v>
          </cell>
          <cell r="D2435">
            <v>2167000</v>
          </cell>
          <cell r="E2435">
            <v>1704000</v>
          </cell>
        </row>
        <row r="2436">
          <cell r="A2436" t="str">
            <v>122-00182</v>
          </cell>
          <cell r="B2436" t="str">
            <v>VStudio Team Ed Sft Test All Lng Lic/SA Pack OLP NL w/MSDN Prem</v>
          </cell>
          <cell r="C2436" t="str">
            <v>동일</v>
          </cell>
          <cell r="D2436">
            <v>9268000</v>
          </cell>
          <cell r="E2436">
            <v>7288000</v>
          </cell>
        </row>
        <row r="2437">
          <cell r="A2437" t="str">
            <v>122-00169</v>
          </cell>
          <cell r="B2437" t="str">
            <v>VStudio Team Ed Sft Test All Lng SA OLP NL w/MSDN Prem</v>
          </cell>
          <cell r="C2437" t="str">
            <v>동일</v>
          </cell>
          <cell r="D2437">
            <v>3403000</v>
          </cell>
          <cell r="E2437">
            <v>2676000</v>
          </cell>
        </row>
        <row r="2438">
          <cell r="A2438" t="str">
            <v>122-00571</v>
          </cell>
          <cell r="B2438" t="str">
            <v>VStudio Team Ed Sft Test 2005 Korean OLP NL</v>
          </cell>
          <cell r="C2438" t="str">
            <v>동일</v>
          </cell>
          <cell r="D2438">
            <v>5866000</v>
          </cell>
          <cell r="E2438">
            <v>4613000</v>
          </cell>
        </row>
        <row r="2439">
          <cell r="A2439" t="str">
            <v>121-00323</v>
          </cell>
          <cell r="B2439" t="str">
            <v>VStudio Team Suite All Lng Additional Media OLP NL</v>
          </cell>
          <cell r="C2439" t="str">
            <v>동일</v>
          </cell>
          <cell r="D2439">
            <v>2347000</v>
          </cell>
          <cell r="E2439">
            <v>1846000</v>
          </cell>
        </row>
        <row r="2440">
          <cell r="A2440" t="str">
            <v>121-00140</v>
          </cell>
          <cell r="B2440" t="str">
            <v>VStudio Team Suite All Lng Lic/SA Pack OLP NL w/MSDN Prem</v>
          </cell>
          <cell r="C2440" t="str">
            <v>동일</v>
          </cell>
          <cell r="D2440">
            <v>20075000</v>
          </cell>
          <cell r="E2440">
            <v>15785000</v>
          </cell>
        </row>
        <row r="2441">
          <cell r="A2441" t="str">
            <v>121-00127</v>
          </cell>
          <cell r="B2441" t="str">
            <v>VStudio Team Suite All Lng SA OLP NL w/MSDN Prem</v>
          </cell>
          <cell r="C2441" t="str">
            <v>동일</v>
          </cell>
          <cell r="D2441">
            <v>7370000</v>
          </cell>
          <cell r="E2441">
            <v>5795000</v>
          </cell>
        </row>
        <row r="2442">
          <cell r="A2442" t="str">
            <v>121-00536</v>
          </cell>
          <cell r="B2442" t="str">
            <v>VStudio Team Suite 2005 Korean OLP NL</v>
          </cell>
          <cell r="C2442" t="str">
            <v>동일</v>
          </cell>
          <cell r="D2442">
            <v>12706000</v>
          </cell>
          <cell r="E2442">
            <v>9991000</v>
          </cell>
        </row>
        <row r="2443">
          <cell r="A2443" t="str">
            <v>123-00171</v>
          </cell>
          <cell r="B2443" t="str">
            <v>Visual Studio Test Agent Korean SA OLP NL 1 Processor License</v>
          </cell>
          <cell r="C2443" t="str">
            <v>동일</v>
          </cell>
          <cell r="D2443">
            <v>2934000</v>
          </cell>
          <cell r="E2443">
            <v>2307000</v>
          </cell>
        </row>
        <row r="2444">
          <cell r="A2444" t="str">
            <v>123-00096</v>
          </cell>
          <cell r="B2444" t="str">
            <v>Visual Studio Test Agent 2005 Korean OLP NL 1 Processor License</v>
          </cell>
          <cell r="C2444" t="str">
            <v>동일</v>
          </cell>
          <cell r="D2444">
            <v>5867000</v>
          </cell>
          <cell r="E2444">
            <v>4614000</v>
          </cell>
        </row>
        <row r="2445">
          <cell r="A2445" t="str">
            <v>123-00249</v>
          </cell>
          <cell r="B2445" t="str">
            <v>Visual Studio Test Agent Korean Lic/SA Pack OLP NL 1 Processor License</v>
          </cell>
          <cell r="C2445" t="str">
            <v>동일</v>
          </cell>
          <cell r="D2445">
            <v>8800000</v>
          </cell>
          <cell r="E2445">
            <v>6920000</v>
          </cell>
        </row>
        <row r="2446">
          <cell r="A2446" t="str">
            <v>U74-00258</v>
          </cell>
          <cell r="B2446" t="str">
            <v>VStudio Tools for Off 2005 Korean OLP NL</v>
          </cell>
          <cell r="C2446" t="str">
            <v>동일</v>
          </cell>
          <cell r="D2446">
            <v>843000</v>
          </cell>
          <cell r="E2446">
            <v>663000</v>
          </cell>
        </row>
        <row r="2447">
          <cell r="A2447" t="str">
            <v>한글제품</v>
          </cell>
          <cell r="D2447" t="str">
            <v>(VAT 별도)</v>
          </cell>
        </row>
        <row r="2448">
          <cell r="A2448" t="str">
            <v>Part Number</v>
          </cell>
          <cell r="B2448" t="str">
            <v>Product Name</v>
          </cell>
          <cell r="C2448" t="str">
            <v>변경사항</v>
          </cell>
          <cell r="D2448" t="str">
            <v>ERP
권장소비자가</v>
          </cell>
          <cell r="E2448" t="str">
            <v>PartnerPrice
파트너가</v>
          </cell>
        </row>
        <row r="2449">
          <cell r="A2449" t="str">
            <v>Standard</v>
          </cell>
        </row>
        <row r="2450">
          <cell r="A2450" t="str">
            <v>E85-00617</v>
          </cell>
          <cell r="B2450" t="str">
            <v>Windows Professional Korean SA OLP NL</v>
          </cell>
          <cell r="C2450" t="str">
            <v>동일</v>
          </cell>
          <cell r="D2450">
            <v>157000</v>
          </cell>
          <cell r="E2450">
            <v>124000</v>
          </cell>
        </row>
        <row r="2452">
          <cell r="A2452" t="str">
            <v>Upgrade</v>
          </cell>
        </row>
        <row r="2453">
          <cell r="A2453" t="str">
            <v>E85-00613</v>
          </cell>
          <cell r="B2453" t="str">
            <v>Windows XP Professional Korean UPG OLP NL</v>
          </cell>
          <cell r="C2453" t="str">
            <v>동일</v>
          </cell>
          <cell r="D2453">
            <v>271000</v>
          </cell>
          <cell r="E2453">
            <v>213000</v>
          </cell>
        </row>
        <row r="2454">
          <cell r="A2454" t="str">
            <v>E85-00621</v>
          </cell>
          <cell r="B2454" t="str">
            <v>Windows XP Professional Korean Upg/SA Pack OLP NL</v>
          </cell>
          <cell r="C2454" t="str">
            <v>동일</v>
          </cell>
          <cell r="D2454">
            <v>345000</v>
          </cell>
          <cell r="E2454">
            <v>271000</v>
          </cell>
        </row>
        <row r="2455">
          <cell r="A2455" t="str">
            <v>한글제품</v>
          </cell>
          <cell r="D2455" t="str">
            <v>(VAT 별도)</v>
          </cell>
        </row>
        <row r="2456">
          <cell r="A2456" t="str">
            <v>Part Number</v>
          </cell>
          <cell r="B2456" t="str">
            <v>Product Name</v>
          </cell>
          <cell r="C2456" t="str">
            <v>변경사항</v>
          </cell>
          <cell r="D2456" t="str">
            <v>ERP
권장소비자가</v>
          </cell>
          <cell r="E2456" t="str">
            <v>PartnerPrice
파트너가</v>
          </cell>
        </row>
        <row r="2457">
          <cell r="A2457" t="str">
            <v>Standard</v>
          </cell>
        </row>
        <row r="2458">
          <cell r="A2458" t="str">
            <v>U04-00010</v>
          </cell>
          <cell r="B2458" t="str">
            <v>BizTalk HIPAA Ent ENG Lic/SA Pack OLP NL Aclr Only 1 Proc Lic</v>
          </cell>
          <cell r="C2458" t="str">
            <v>가격</v>
          </cell>
          <cell r="D2458">
            <v>47177000</v>
          </cell>
          <cell r="E2458">
            <v>37096000</v>
          </cell>
        </row>
        <row r="2459">
          <cell r="A2459" t="str">
            <v>271-00984</v>
          </cell>
          <cell r="B2459" t="str">
            <v>Sys Mgmt Svr Ent Ed Korean Lic/SA Pack OLP NL</v>
          </cell>
          <cell r="C2459" t="str">
            <v>동일</v>
          </cell>
          <cell r="D2459">
            <v>1346000</v>
          </cell>
          <cell r="E2459">
            <v>1059000</v>
          </cell>
        </row>
        <row r="2460">
          <cell r="A2460" t="str">
            <v>271-01085</v>
          </cell>
          <cell r="B2460" t="str">
            <v>Sys Mgmt Svr Ent Ed Korean SA OLP NL</v>
          </cell>
          <cell r="C2460" t="str">
            <v>동일</v>
          </cell>
          <cell r="D2460">
            <v>449000</v>
          </cell>
          <cell r="E2460">
            <v>353000</v>
          </cell>
        </row>
        <row r="2461">
          <cell r="A2461" t="str">
            <v>271-01431</v>
          </cell>
          <cell r="B2461" t="str">
            <v>Sys Mgmt Svr Ent Ed 2003 Korean OLP NL</v>
          </cell>
          <cell r="C2461" t="str">
            <v>동일</v>
          </cell>
          <cell r="D2461">
            <v>898000</v>
          </cell>
          <cell r="E2461">
            <v>706000</v>
          </cell>
        </row>
        <row r="2462">
          <cell r="A2462" t="str">
            <v>271-01551</v>
          </cell>
          <cell r="B2462" t="str">
            <v>Sys Mgmt Svr Ent Ed 2003 Korean OLP NL w/SQL2000Tech</v>
          </cell>
          <cell r="C2462" t="str">
            <v>동일</v>
          </cell>
          <cell r="D2462">
            <v>2047000</v>
          </cell>
          <cell r="E2462">
            <v>1609000</v>
          </cell>
        </row>
        <row r="2463">
          <cell r="A2463" t="str">
            <v>271-01620</v>
          </cell>
          <cell r="B2463" t="str">
            <v>Sys Mgmt Svr Ent Ed Korean SA OLP NL w/SQL2000Tech</v>
          </cell>
          <cell r="C2463" t="str">
            <v>동일</v>
          </cell>
          <cell r="D2463">
            <v>1024000</v>
          </cell>
          <cell r="E2463">
            <v>806000</v>
          </cell>
        </row>
        <row r="2464">
          <cell r="A2464" t="str">
            <v>271-01621</v>
          </cell>
          <cell r="B2464" t="str">
            <v>Sys Mgmt Svr Ent Ed Korean Lic/SA Pack OLP NL w/SQL2000Tech</v>
          </cell>
          <cell r="C2464" t="str">
            <v>동일</v>
          </cell>
          <cell r="D2464">
            <v>3070000</v>
          </cell>
          <cell r="E2464">
            <v>2414000</v>
          </cell>
        </row>
        <row r="2465">
          <cell r="A2465" t="str">
            <v>94A-00036</v>
          </cell>
          <cell r="B2465" t="str">
            <v>Server Management Lic Std Korean Lic/SA Pack OLP NL</v>
          </cell>
          <cell r="C2465" t="str">
            <v>동일</v>
          </cell>
          <cell r="D2465">
            <v>522000</v>
          </cell>
          <cell r="E2465">
            <v>411000</v>
          </cell>
        </row>
        <row r="2466">
          <cell r="A2466" t="str">
            <v>94A-00060</v>
          </cell>
          <cell r="B2466" t="str">
            <v>Server Management Lic Std Korean SA OLP NL</v>
          </cell>
          <cell r="C2466" t="str">
            <v>동일</v>
          </cell>
          <cell r="D2466">
            <v>174000</v>
          </cell>
          <cell r="E2466">
            <v>137000</v>
          </cell>
        </row>
        <row r="2467">
          <cell r="A2467" t="str">
            <v>94A-00084</v>
          </cell>
          <cell r="B2467" t="str">
            <v>Server Management Lic Std 2006 Korean OLP NL</v>
          </cell>
          <cell r="C2467" t="str">
            <v>동일</v>
          </cell>
          <cell r="D2467">
            <v>348000</v>
          </cell>
          <cell r="E2467">
            <v>274000</v>
          </cell>
        </row>
        <row r="2468">
          <cell r="A2468" t="str">
            <v>312-02208</v>
          </cell>
          <cell r="B2468" t="str">
            <v>Exchange Svr Korean Lic/SA Pack OLP NL</v>
          </cell>
          <cell r="C2468" t="str">
            <v>동일</v>
          </cell>
          <cell r="D2468">
            <v>1644000</v>
          </cell>
          <cell r="E2468">
            <v>1293000</v>
          </cell>
        </row>
        <row r="2469">
          <cell r="A2469" t="str">
            <v>312-02326</v>
          </cell>
          <cell r="B2469" t="str">
            <v>Exchange Svr Korean SA OLP NL</v>
          </cell>
          <cell r="C2469" t="str">
            <v>동일</v>
          </cell>
          <cell r="D2469">
            <v>548000</v>
          </cell>
          <cell r="E2469">
            <v>431000</v>
          </cell>
        </row>
        <row r="2470">
          <cell r="A2470" t="str">
            <v>312-02757</v>
          </cell>
          <cell r="B2470" t="str">
            <v>Exchange Svr 2003 Korean OLP NL</v>
          </cell>
          <cell r="C2470" t="str">
            <v>동일</v>
          </cell>
          <cell r="D2470">
            <v>1096000</v>
          </cell>
          <cell r="E2470">
            <v>862000</v>
          </cell>
        </row>
        <row r="2471">
          <cell r="A2471" t="str">
            <v>31F-00022</v>
          </cell>
          <cell r="B2471" t="str">
            <v>Win Med Biz Infra Servers Korean OLP NL with 50 Exch and Win Svr Device CALS</v>
          </cell>
          <cell r="C2471" t="str">
            <v>동일</v>
          </cell>
          <cell r="D2471">
            <v>10084000</v>
          </cell>
          <cell r="E2471">
            <v>7929000</v>
          </cell>
        </row>
        <row r="2472">
          <cell r="A2472" t="str">
            <v>31F-00052</v>
          </cell>
          <cell r="B2472" t="str">
            <v>Win Med Biz Infra Servers Korean OLP NL with 50 Exch and Win Svr User CALS</v>
          </cell>
          <cell r="C2472" t="str">
            <v>동일</v>
          </cell>
          <cell r="D2472">
            <v>10084000</v>
          </cell>
          <cell r="E2472">
            <v>7929000</v>
          </cell>
        </row>
        <row r="2473">
          <cell r="A2473" t="str">
            <v>31F-00385</v>
          </cell>
          <cell r="B2473" t="str">
            <v>Win Med Biz Infra Servers Korean Lic/SA Pk OLP NL 50 Exch and Win Svr Dev CALS</v>
          </cell>
          <cell r="C2473" t="str">
            <v>동일</v>
          </cell>
          <cell r="D2473">
            <v>15126000</v>
          </cell>
          <cell r="E2473">
            <v>11894000</v>
          </cell>
        </row>
        <row r="2474">
          <cell r="A2474" t="str">
            <v>31F-00445</v>
          </cell>
          <cell r="B2474" t="str">
            <v>Win Med Biz Infra Servers Korean Lic/SA Pk OLP NL 50 Exch and Win Svr User CALS</v>
          </cell>
          <cell r="C2474" t="str">
            <v>동일</v>
          </cell>
          <cell r="D2474">
            <v>15126000</v>
          </cell>
          <cell r="E2474">
            <v>11894000</v>
          </cell>
        </row>
        <row r="2475">
          <cell r="A2475" t="str">
            <v>31G-00022</v>
          </cell>
          <cell r="B2475" t="str">
            <v>Windows Med Biz Infra CAL Korean OLP NL Exch and Win Svr User CAL</v>
          </cell>
          <cell r="C2475" t="str">
            <v>동일</v>
          </cell>
          <cell r="D2475">
            <v>120000</v>
          </cell>
          <cell r="E2475">
            <v>95000</v>
          </cell>
        </row>
        <row r="2476">
          <cell r="A2476" t="str">
            <v>31G-00052</v>
          </cell>
          <cell r="B2476" t="str">
            <v>Windows Med Biz Infra CAL Korean OLP NL Exch and Win Svr Device CAL</v>
          </cell>
          <cell r="C2476" t="str">
            <v>동일</v>
          </cell>
          <cell r="D2476">
            <v>120000</v>
          </cell>
          <cell r="E2476">
            <v>95000</v>
          </cell>
        </row>
        <row r="2477">
          <cell r="A2477" t="str">
            <v>31G-00375</v>
          </cell>
          <cell r="B2477" t="str">
            <v>Windows Med Biz Infra CAL Korean Lic/SA Pack OLP NL User CAL</v>
          </cell>
          <cell r="C2477" t="str">
            <v>동일</v>
          </cell>
          <cell r="D2477">
            <v>180000</v>
          </cell>
          <cell r="E2477">
            <v>142000</v>
          </cell>
        </row>
        <row r="2478">
          <cell r="A2478" t="str">
            <v>31G-00435</v>
          </cell>
          <cell r="B2478" t="str">
            <v>Windows Med Biz Infra CAL Korean Lic/SA Pack OLP NL Device CAL</v>
          </cell>
          <cell r="C2478" t="str">
            <v>동일</v>
          </cell>
          <cell r="D2478">
            <v>180000</v>
          </cell>
          <cell r="E2478">
            <v>142000</v>
          </cell>
        </row>
        <row r="2479">
          <cell r="A2479" t="str">
            <v>359-00729</v>
          </cell>
          <cell r="B2479" t="str">
            <v>SQL CAL Korean Lic/SA Pack OLP NL Device CAL</v>
          </cell>
          <cell r="C2479" t="str">
            <v>동일</v>
          </cell>
          <cell r="D2479">
            <v>377000</v>
          </cell>
          <cell r="E2479">
            <v>297000</v>
          </cell>
        </row>
        <row r="2480">
          <cell r="A2480" t="str">
            <v>359-00806</v>
          </cell>
          <cell r="B2480" t="str">
            <v>SQL CAL Korean SA OLP NL Device CAL</v>
          </cell>
          <cell r="C2480" t="str">
            <v>동일</v>
          </cell>
          <cell r="D2480">
            <v>126000</v>
          </cell>
          <cell r="E2480">
            <v>99000</v>
          </cell>
        </row>
        <row r="2481">
          <cell r="A2481" t="str">
            <v>359-01158</v>
          </cell>
          <cell r="B2481" t="str">
            <v>SQL CAL Korean Lic/SA Pack OLP NL User CAL</v>
          </cell>
          <cell r="C2481" t="str">
            <v>동일</v>
          </cell>
          <cell r="D2481">
            <v>377000</v>
          </cell>
          <cell r="E2481">
            <v>297000</v>
          </cell>
        </row>
        <row r="2482">
          <cell r="A2482" t="str">
            <v>359-01165</v>
          </cell>
          <cell r="B2482" t="str">
            <v>SQL CAL Korean SA OLP NL User CAL</v>
          </cell>
          <cell r="C2482" t="str">
            <v>동일</v>
          </cell>
          <cell r="D2482">
            <v>126000</v>
          </cell>
          <cell r="E2482">
            <v>99000</v>
          </cell>
        </row>
        <row r="2483">
          <cell r="A2483" t="str">
            <v>E32-00508</v>
          </cell>
          <cell r="B2483" t="str">
            <v>SQL Svr Developer Edtn 2005 Win32 x64 Korean OLP NL</v>
          </cell>
          <cell r="C2483" t="str">
            <v>동일</v>
          </cell>
          <cell r="D2483">
            <v>53000</v>
          </cell>
          <cell r="E2483">
            <v>42000</v>
          </cell>
        </row>
        <row r="2484">
          <cell r="A2484" t="str">
            <v>359-01830</v>
          </cell>
          <cell r="B2484" t="str">
            <v>SQL CAL 2005 Korean OLP NL User CAL</v>
          </cell>
          <cell r="C2484" t="str">
            <v>동일</v>
          </cell>
          <cell r="D2484">
            <v>251000</v>
          </cell>
          <cell r="E2484">
            <v>198000</v>
          </cell>
        </row>
        <row r="2485">
          <cell r="A2485" t="str">
            <v>359-01919</v>
          </cell>
          <cell r="B2485" t="str">
            <v>SQL CAL 2005 Korean OLP NL Device CAL</v>
          </cell>
          <cell r="C2485" t="str">
            <v>동일</v>
          </cell>
          <cell r="D2485">
            <v>251000</v>
          </cell>
          <cell r="E2485">
            <v>198000</v>
          </cell>
        </row>
        <row r="2486">
          <cell r="A2486" t="str">
            <v>228-03190</v>
          </cell>
          <cell r="B2486" t="str">
            <v>SQL Svr Standard Edtn 2005 Win32 Korean OLP NL 1 Processor License</v>
          </cell>
          <cell r="C2486" t="str">
            <v>동일</v>
          </cell>
          <cell r="D2486">
            <v>8331000</v>
          </cell>
          <cell r="E2486">
            <v>6551000</v>
          </cell>
        </row>
        <row r="2487">
          <cell r="A2487" t="str">
            <v>228-03444</v>
          </cell>
          <cell r="B2487" t="str">
            <v>SQL Svr Standard Edtn x64 Korean SA OLP NL 1 Processor License</v>
          </cell>
          <cell r="C2487" t="str">
            <v>동일</v>
          </cell>
          <cell r="D2487">
            <v>4166000</v>
          </cell>
          <cell r="E2487">
            <v>3276000</v>
          </cell>
        </row>
        <row r="2488">
          <cell r="A2488" t="str">
            <v>228-04179</v>
          </cell>
          <cell r="B2488" t="str">
            <v>SQL Svr Standard Edtn x64 Korean SA OLP NL</v>
          </cell>
          <cell r="C2488" t="str">
            <v>동일</v>
          </cell>
          <cell r="D2488">
            <v>643000</v>
          </cell>
          <cell r="E2488">
            <v>506000</v>
          </cell>
        </row>
        <row r="2489">
          <cell r="A2489" t="str">
            <v>228-03521</v>
          </cell>
          <cell r="B2489" t="str">
            <v>SQL Svr Standard Edtn x64 Korean Lic/SA Pack OLP NL 1 Processor License</v>
          </cell>
          <cell r="C2489" t="str">
            <v>동일</v>
          </cell>
          <cell r="D2489">
            <v>12497000</v>
          </cell>
          <cell r="E2489">
            <v>9827000</v>
          </cell>
        </row>
        <row r="2490">
          <cell r="A2490" t="str">
            <v>228-04250</v>
          </cell>
          <cell r="B2490" t="str">
            <v>SQL Svr Standard Edtn x64 Korean Lic/SA Pack OLP NL</v>
          </cell>
          <cell r="C2490" t="str">
            <v>동일</v>
          </cell>
          <cell r="D2490">
            <v>1928000</v>
          </cell>
          <cell r="E2490">
            <v>1516000</v>
          </cell>
        </row>
        <row r="2491">
          <cell r="A2491" t="str">
            <v>228-05051</v>
          </cell>
          <cell r="B2491" t="str">
            <v>SQL Svr Standard Edtn Win32 Korean SA OLP NL 1 Processor License</v>
          </cell>
          <cell r="C2491" t="str">
            <v>동일</v>
          </cell>
          <cell r="D2491">
            <v>4166000</v>
          </cell>
          <cell r="E2491">
            <v>3276000</v>
          </cell>
        </row>
        <row r="2492">
          <cell r="A2492" t="str">
            <v>228-04568</v>
          </cell>
          <cell r="B2492" t="str">
            <v>SQL Svr Standard Edtn Win32 Korean SA OLP NL</v>
          </cell>
          <cell r="C2492" t="str">
            <v>동일</v>
          </cell>
          <cell r="D2492">
            <v>643000</v>
          </cell>
          <cell r="E2492">
            <v>506000</v>
          </cell>
        </row>
        <row r="2493">
          <cell r="A2493" t="str">
            <v>228-05112</v>
          </cell>
          <cell r="B2493" t="str">
            <v>SQL Svr Standard Edtn Win32 Korean Lic/SA Pack OLP NL 1 Proc Lic</v>
          </cell>
          <cell r="C2493" t="str">
            <v>동일</v>
          </cell>
          <cell r="D2493">
            <v>12497000</v>
          </cell>
          <cell r="E2493">
            <v>9827000</v>
          </cell>
        </row>
        <row r="2494">
          <cell r="A2494" t="str">
            <v>228-04636</v>
          </cell>
          <cell r="B2494" t="str">
            <v>SQL Svr Standard Edtn Win32 Korean Lic/SA Pack OLP NL</v>
          </cell>
          <cell r="C2494" t="str">
            <v>동일</v>
          </cell>
          <cell r="D2494">
            <v>1928000</v>
          </cell>
          <cell r="E2494">
            <v>1516000</v>
          </cell>
        </row>
        <row r="2495">
          <cell r="A2495" t="str">
            <v>228-04111</v>
          </cell>
          <cell r="B2495" t="str">
            <v>SQL Svr Standard Edtn 2005 x64 Korean OLP NL</v>
          </cell>
          <cell r="C2495" t="str">
            <v>동일</v>
          </cell>
          <cell r="D2495">
            <v>1286000</v>
          </cell>
          <cell r="E2495">
            <v>1011000</v>
          </cell>
        </row>
        <row r="2496">
          <cell r="A2496" t="str">
            <v>228-04463</v>
          </cell>
          <cell r="B2496" t="str">
            <v>SQL Svr Standard Edtn 2005 Win32 Korean OLP NL</v>
          </cell>
          <cell r="C2496" t="str">
            <v>동일</v>
          </cell>
          <cell r="D2496">
            <v>1286000</v>
          </cell>
          <cell r="E2496">
            <v>1011000</v>
          </cell>
        </row>
        <row r="2497">
          <cell r="A2497" t="str">
            <v>228-03370</v>
          </cell>
          <cell r="B2497" t="str">
            <v>SQL Svr Standard Edtn 2005 x64 Korean OLP NL 1 Processor License</v>
          </cell>
          <cell r="C2497" t="str">
            <v>동일</v>
          </cell>
          <cell r="D2497">
            <v>8331000</v>
          </cell>
          <cell r="E2497">
            <v>6551000</v>
          </cell>
        </row>
        <row r="2498">
          <cell r="A2498" t="str">
            <v>810-04801</v>
          </cell>
          <cell r="B2498" t="str">
            <v>SQL Svr Enterprise Edtn 2005 Win32 Korean OLP NL</v>
          </cell>
          <cell r="C2498" t="str">
            <v>동일</v>
          </cell>
          <cell r="D2498">
            <v>11092000</v>
          </cell>
          <cell r="E2498">
            <v>8722000</v>
          </cell>
        </row>
        <row r="2499">
          <cell r="A2499" t="str">
            <v>810-03540</v>
          </cell>
          <cell r="B2499" t="str">
            <v>SQL Svr Enterprise Edtn x64 Korean SA OLP NL 1 Processor License</v>
          </cell>
          <cell r="C2499" t="str">
            <v>동일</v>
          </cell>
          <cell r="D2499">
            <v>15625000</v>
          </cell>
          <cell r="E2499">
            <v>12286000</v>
          </cell>
        </row>
        <row r="2500">
          <cell r="A2500" t="str">
            <v>810-03998</v>
          </cell>
          <cell r="B2500" t="str">
            <v>SQL Svr Enterprise Edtn x64 Korean SA OLP NL</v>
          </cell>
          <cell r="C2500" t="str">
            <v>동일</v>
          </cell>
          <cell r="D2500">
            <v>5546000</v>
          </cell>
          <cell r="E2500">
            <v>4361000</v>
          </cell>
        </row>
        <row r="2501">
          <cell r="A2501" t="str">
            <v>810-03617</v>
          </cell>
          <cell r="B2501" t="str">
            <v>SQL Svr Enterprise Edtn x64 Korean Lic/SA Pack OLP NL 1 Processor License</v>
          </cell>
          <cell r="C2501" t="str">
            <v>동일</v>
          </cell>
          <cell r="D2501">
            <v>46874000</v>
          </cell>
          <cell r="E2501">
            <v>36858000</v>
          </cell>
        </row>
        <row r="2502">
          <cell r="A2502" t="str">
            <v>810-04068</v>
          </cell>
          <cell r="B2502" t="str">
            <v>SQL Svr Enterprise Edtn x64 Korean Lic/SA Pack OLP NL</v>
          </cell>
          <cell r="C2502" t="str">
            <v>동일</v>
          </cell>
          <cell r="D2502">
            <v>16638000</v>
          </cell>
          <cell r="E2502">
            <v>13083000</v>
          </cell>
        </row>
        <row r="2503">
          <cell r="A2503" t="str">
            <v>810-04340</v>
          </cell>
          <cell r="B2503" t="str">
            <v>SQL Svr Enterprise Edtn Win32 Korean SA OLP NL 1 Processor License</v>
          </cell>
          <cell r="C2503" t="str">
            <v>동일</v>
          </cell>
          <cell r="D2503">
            <v>15625000</v>
          </cell>
          <cell r="E2503">
            <v>12286000</v>
          </cell>
        </row>
        <row r="2504">
          <cell r="A2504" t="str">
            <v>810-04985</v>
          </cell>
          <cell r="B2504" t="str">
            <v>SQL Svr Enterprise Edtn Win32 Korean SA OLP NL</v>
          </cell>
          <cell r="C2504" t="str">
            <v>동일</v>
          </cell>
          <cell r="D2504">
            <v>5546000</v>
          </cell>
          <cell r="E2504">
            <v>4361000</v>
          </cell>
        </row>
        <row r="2505">
          <cell r="A2505" t="str">
            <v>810-04395</v>
          </cell>
          <cell r="B2505" t="str">
            <v>SQL Svr Enterprise Edtn Win32 Korean Lic/SA Pack OLP NL 1 Proc Lic</v>
          </cell>
          <cell r="C2505" t="str">
            <v>동일</v>
          </cell>
          <cell r="D2505">
            <v>46874000</v>
          </cell>
          <cell r="E2505">
            <v>36858000</v>
          </cell>
        </row>
        <row r="2506">
          <cell r="A2506" t="str">
            <v>810-05052</v>
          </cell>
          <cell r="B2506" t="str">
            <v>SQL Svr Enterprise Edtn Win32 Korean Lic/SA Pack OLP NL</v>
          </cell>
          <cell r="C2506" t="str">
            <v>동일</v>
          </cell>
          <cell r="D2506">
            <v>16638000</v>
          </cell>
          <cell r="E2506">
            <v>13083000</v>
          </cell>
        </row>
        <row r="2507">
          <cell r="A2507" t="str">
            <v>810-03466</v>
          </cell>
          <cell r="B2507" t="str">
            <v>SQL Svr Enterprise Edtn 2005 x64 Korean OLP NL 1 Processor License</v>
          </cell>
          <cell r="C2507" t="str">
            <v>동일</v>
          </cell>
          <cell r="D2507">
            <v>31249000</v>
          </cell>
          <cell r="E2507">
            <v>24572000</v>
          </cell>
        </row>
        <row r="2508">
          <cell r="A2508" t="str">
            <v>810-03930</v>
          </cell>
          <cell r="B2508" t="str">
            <v>SQL Svr Enterprise Edtn 2005 x64 Korean OLP NL</v>
          </cell>
          <cell r="C2508" t="str">
            <v>동일</v>
          </cell>
          <cell r="D2508">
            <v>11092000</v>
          </cell>
          <cell r="E2508">
            <v>8722000</v>
          </cell>
        </row>
        <row r="2509">
          <cell r="A2509" t="str">
            <v>810-03158</v>
          </cell>
          <cell r="B2509" t="str">
            <v>SQL Svr Enterprise Edtn 2005 Win32 Korean OLP NL 1 Processor License</v>
          </cell>
          <cell r="C2509" t="str">
            <v>동일</v>
          </cell>
          <cell r="D2509">
            <v>31249000</v>
          </cell>
          <cell r="E2509">
            <v>24572000</v>
          </cell>
        </row>
        <row r="2510">
          <cell r="A2510" t="str">
            <v>A5K-01564</v>
          </cell>
          <cell r="B2510" t="str">
            <v>SQL Server Wrkgroup Edtn Win32 Korean SA OLP NL 5 Clt</v>
          </cell>
          <cell r="C2510" t="str">
            <v>동일</v>
          </cell>
          <cell r="D2510">
            <v>530000</v>
          </cell>
          <cell r="E2510">
            <v>417000</v>
          </cell>
        </row>
        <row r="2511">
          <cell r="A2511" t="str">
            <v>A5K-01635</v>
          </cell>
          <cell r="B2511" t="str">
            <v>SQL Server Wrkgroup Edtn Win32 Korean Lic/SA Pack OLP NL 5 Clt</v>
          </cell>
          <cell r="C2511" t="str">
            <v>동일</v>
          </cell>
          <cell r="D2511">
            <v>1589000</v>
          </cell>
          <cell r="E2511">
            <v>1249000</v>
          </cell>
        </row>
        <row r="2512">
          <cell r="A2512" t="str">
            <v>A5K-01496</v>
          </cell>
          <cell r="B2512" t="str">
            <v>SQL Server Wrkgroup Edtn 2005 Win32 Korean OLP NL 5 Clt</v>
          </cell>
          <cell r="C2512" t="str">
            <v>동일</v>
          </cell>
          <cell r="D2512">
            <v>1059000</v>
          </cell>
          <cell r="E2512">
            <v>833000</v>
          </cell>
        </row>
        <row r="2513">
          <cell r="A2513" t="str">
            <v>A5K-01165</v>
          </cell>
          <cell r="B2513" t="str">
            <v>SQL Server Wrkgroup Edtn 2005 Win32 Korean OLP NL 1 Processor License</v>
          </cell>
          <cell r="C2513" t="str">
            <v>동일</v>
          </cell>
          <cell r="D2513">
            <v>5373000</v>
          </cell>
          <cell r="E2513">
            <v>4225000</v>
          </cell>
        </row>
        <row r="2514">
          <cell r="A2514" t="str">
            <v>A5K-01304</v>
          </cell>
          <cell r="B2514" t="str">
            <v>SQL Server Wrkgroup Edtn Win32 Korean Lic/SA Pack OLP NL 1 Processor License</v>
          </cell>
          <cell r="C2514" t="str">
            <v>동일</v>
          </cell>
          <cell r="D2514">
            <v>8059000</v>
          </cell>
          <cell r="E2514">
            <v>6337000</v>
          </cell>
        </row>
        <row r="2515">
          <cell r="A2515" t="str">
            <v>A5K-01233</v>
          </cell>
          <cell r="B2515" t="str">
            <v>SQL Server Wrkgroup Edtn Win32 Korean SA OLP NL 1 Processor License</v>
          </cell>
          <cell r="C2515" t="str">
            <v>동일</v>
          </cell>
          <cell r="D2515">
            <v>2687000</v>
          </cell>
          <cell r="E2515">
            <v>2113000</v>
          </cell>
        </row>
        <row r="2516">
          <cell r="A2516" t="str">
            <v>A5M-01023</v>
          </cell>
          <cell r="B2516" t="str">
            <v>SQL Workgroup CAL Win32 Korean Lic/SA Pack OLP NL User CAL</v>
          </cell>
          <cell r="C2516" t="str">
            <v>동일</v>
          </cell>
          <cell r="D2516">
            <v>318000</v>
          </cell>
          <cell r="E2516">
            <v>250000</v>
          </cell>
        </row>
        <row r="2517">
          <cell r="A2517" t="str">
            <v>A5M-01253</v>
          </cell>
          <cell r="B2517" t="str">
            <v>SQL Workgroup CAL Win32 Korean Lic/SA Pack OLP NL Device CAL</v>
          </cell>
          <cell r="C2517" t="str">
            <v>동일</v>
          </cell>
          <cell r="D2517">
            <v>318000</v>
          </cell>
          <cell r="E2517">
            <v>250000</v>
          </cell>
        </row>
        <row r="2518">
          <cell r="A2518" t="str">
            <v>A5M-00872</v>
          </cell>
          <cell r="B2518" t="str">
            <v>SQL Workgroup CAL 2005 Win32 Korean OLP NL User CAL</v>
          </cell>
          <cell r="C2518" t="str">
            <v>동일</v>
          </cell>
          <cell r="D2518">
            <v>212000</v>
          </cell>
          <cell r="E2518">
            <v>167000</v>
          </cell>
        </row>
        <row r="2519">
          <cell r="A2519" t="str">
            <v>A5M-01176</v>
          </cell>
          <cell r="B2519" t="str">
            <v>SQL Workgroup CAL Win32 Korean SA OLP NL Device CAL</v>
          </cell>
          <cell r="C2519" t="str">
            <v>동일</v>
          </cell>
          <cell r="D2519">
            <v>106000</v>
          </cell>
          <cell r="E2519">
            <v>84000</v>
          </cell>
        </row>
        <row r="2520">
          <cell r="A2520" t="str">
            <v>A5M-00946</v>
          </cell>
          <cell r="B2520" t="str">
            <v>SQL Workgroup CAL Win32 Korean SA OLP NL User CAL</v>
          </cell>
          <cell r="C2520" t="str">
            <v>동일</v>
          </cell>
          <cell r="D2520">
            <v>106000</v>
          </cell>
          <cell r="E2520">
            <v>84000</v>
          </cell>
        </row>
        <row r="2521">
          <cell r="A2521" t="str">
            <v>A5M-01102</v>
          </cell>
          <cell r="B2521" t="str">
            <v>SQL Workgroup CAL 2005 Win32 Korean OLP NL Device CAL</v>
          </cell>
          <cell r="C2521" t="str">
            <v>동일</v>
          </cell>
          <cell r="D2521">
            <v>212000</v>
          </cell>
          <cell r="E2521">
            <v>167000</v>
          </cell>
        </row>
        <row r="2522">
          <cell r="A2522" t="str">
            <v>381-01593</v>
          </cell>
          <cell r="B2522" t="str">
            <v>Exchange CAL All Languages Lic/SA Pack OLP NL Device CAL</v>
          </cell>
          <cell r="C2522" t="str">
            <v>동일</v>
          </cell>
          <cell r="D2522">
            <v>158000</v>
          </cell>
          <cell r="E2522">
            <v>125000</v>
          </cell>
        </row>
        <row r="2523">
          <cell r="A2523" t="str">
            <v>381-01643</v>
          </cell>
          <cell r="B2523" t="str">
            <v>Exchange CAL All Languages SA OLP NL Device CAL</v>
          </cell>
          <cell r="C2523" t="str">
            <v>동일</v>
          </cell>
          <cell r="D2523">
            <v>53000</v>
          </cell>
          <cell r="E2523">
            <v>42000</v>
          </cell>
        </row>
        <row r="2524">
          <cell r="A2524" t="str">
            <v>381-01891</v>
          </cell>
          <cell r="B2524" t="str">
            <v>Exchange CAL 2003 All Languages OLP NL User CAL</v>
          </cell>
          <cell r="C2524" t="str">
            <v>동일</v>
          </cell>
          <cell r="D2524">
            <v>106000</v>
          </cell>
          <cell r="E2524">
            <v>83000</v>
          </cell>
        </row>
        <row r="2525">
          <cell r="A2525" t="str">
            <v>381-01892</v>
          </cell>
          <cell r="B2525" t="str">
            <v>Exchange CAL 2003 All Languages OLP NL Device CAL</v>
          </cell>
          <cell r="C2525" t="str">
            <v>동일</v>
          </cell>
          <cell r="D2525">
            <v>106000</v>
          </cell>
          <cell r="E2525">
            <v>83000</v>
          </cell>
        </row>
        <row r="2526">
          <cell r="A2526" t="str">
            <v>381-01915</v>
          </cell>
          <cell r="B2526" t="str">
            <v>Exchange CAL All Languages SA OLP NL User CAL</v>
          </cell>
          <cell r="C2526" t="str">
            <v>동일</v>
          </cell>
          <cell r="D2526">
            <v>53000</v>
          </cell>
          <cell r="E2526">
            <v>42000</v>
          </cell>
        </row>
        <row r="2527">
          <cell r="A2527" t="str">
            <v>381-01929</v>
          </cell>
          <cell r="B2527" t="str">
            <v>Exchange CAL All Languages Lic/SA Pack OLP NL User CAL</v>
          </cell>
          <cell r="C2527" t="str">
            <v>동일</v>
          </cell>
          <cell r="D2527">
            <v>158000</v>
          </cell>
          <cell r="E2527">
            <v>125000</v>
          </cell>
        </row>
        <row r="2528">
          <cell r="A2528" t="str">
            <v>381-02808</v>
          </cell>
          <cell r="B2528" t="str">
            <v>Exchange CAL Korean Lic/SA Pack OLP NL w/Windows User CAL</v>
          </cell>
          <cell r="C2528" t="str">
            <v>동일</v>
          </cell>
          <cell r="D2528">
            <v>180000</v>
          </cell>
          <cell r="E2528">
            <v>141000</v>
          </cell>
        </row>
        <row r="2529">
          <cell r="A2529" t="str">
            <v>394-00325</v>
          </cell>
          <cell r="B2529" t="str">
            <v>Exchange Svr ExtrnConn 2003 Korean OLP NL Qualified</v>
          </cell>
          <cell r="C2529" t="str">
            <v>동일</v>
          </cell>
          <cell r="D2529">
            <v>78342000</v>
          </cell>
          <cell r="E2529">
            <v>61602000</v>
          </cell>
        </row>
        <row r="2530">
          <cell r="A2530" t="str">
            <v>394-00412</v>
          </cell>
          <cell r="B2530" t="str">
            <v>Exchange Svr ExtrnConn Korean Lic/SA Pack OLP NL Qualified</v>
          </cell>
          <cell r="C2530" t="str">
            <v>동일</v>
          </cell>
          <cell r="D2530">
            <v>117513000</v>
          </cell>
          <cell r="E2530">
            <v>92403000</v>
          </cell>
        </row>
        <row r="2531">
          <cell r="A2531" t="str">
            <v>394-00421</v>
          </cell>
          <cell r="B2531" t="str">
            <v>Exchange Svr ExtrnConn Korean SA OLP NL Qualified</v>
          </cell>
          <cell r="C2531" t="str">
            <v>동일</v>
          </cell>
          <cell r="D2531">
            <v>39170000</v>
          </cell>
          <cell r="E2531">
            <v>30801000</v>
          </cell>
        </row>
        <row r="2532">
          <cell r="A2532" t="str">
            <v>395-02485</v>
          </cell>
          <cell r="B2532" t="str">
            <v>Exchange Svr Ent Korean Lic/SA Pack OLP NL</v>
          </cell>
          <cell r="C2532" t="str">
            <v>동일</v>
          </cell>
          <cell r="D2532">
            <v>9399000</v>
          </cell>
          <cell r="E2532">
            <v>7390000</v>
          </cell>
        </row>
        <row r="2533">
          <cell r="A2533" t="str">
            <v>395-02601</v>
          </cell>
          <cell r="B2533" t="str">
            <v>Exchange Svr Ent Korean SA OLP NL</v>
          </cell>
          <cell r="C2533" t="str">
            <v>동일</v>
          </cell>
          <cell r="D2533">
            <v>3133000</v>
          </cell>
          <cell r="E2533">
            <v>2464000</v>
          </cell>
        </row>
        <row r="2534">
          <cell r="A2534" t="str">
            <v>395-02965</v>
          </cell>
          <cell r="B2534" t="str">
            <v>Exchange Svr Ent 2003 Korean OLP NL</v>
          </cell>
          <cell r="C2534" t="str">
            <v>동일</v>
          </cell>
          <cell r="D2534">
            <v>6266000</v>
          </cell>
          <cell r="E2534">
            <v>4927000</v>
          </cell>
        </row>
        <row r="2535">
          <cell r="A2535" t="str">
            <v>A4D-00484</v>
          </cell>
          <cell r="B2535" t="str">
            <v>MOM Ops Mgr Serv Entpr Ed 2005 Korean OLP NL</v>
          </cell>
          <cell r="C2535" t="str">
            <v>동일</v>
          </cell>
          <cell r="D2535">
            <v>902000</v>
          </cell>
          <cell r="E2535">
            <v>709000</v>
          </cell>
        </row>
        <row r="2536">
          <cell r="A2536" t="str">
            <v>A4D-00511</v>
          </cell>
          <cell r="B2536" t="str">
            <v>MOM Ops Mgr Serv Entpr Ed Korean SA OLP NL</v>
          </cell>
          <cell r="C2536" t="str">
            <v>동일</v>
          </cell>
          <cell r="D2536">
            <v>451000</v>
          </cell>
          <cell r="E2536">
            <v>355000</v>
          </cell>
        </row>
        <row r="2537">
          <cell r="A2537" t="str">
            <v>A4D-00538</v>
          </cell>
          <cell r="B2537" t="str">
            <v>MOM Ops Mgr Serv Entpr Ed Korean Lic/SA Pack OLP NL</v>
          </cell>
          <cell r="C2537" t="str">
            <v>동일</v>
          </cell>
          <cell r="D2537">
            <v>1353000</v>
          </cell>
          <cell r="E2537">
            <v>1064000</v>
          </cell>
        </row>
        <row r="2538">
          <cell r="A2538" t="str">
            <v>A4D-00581</v>
          </cell>
          <cell r="B2538" t="str">
            <v>MOM Ops Mgr Serv Entpr Ed 2005 Korean OLP NL w/SQL Tech</v>
          </cell>
          <cell r="C2538" t="str">
            <v>동일</v>
          </cell>
          <cell r="D2538">
            <v>2057000</v>
          </cell>
          <cell r="E2538">
            <v>1617000</v>
          </cell>
        </row>
        <row r="2539">
          <cell r="A2539" t="str">
            <v>A4D-00608</v>
          </cell>
          <cell r="B2539" t="str">
            <v>MOM Ops Mgr Serv Entpr Ed Korean SA OLP NL w/SQL Tech</v>
          </cell>
          <cell r="C2539" t="str">
            <v>동일</v>
          </cell>
          <cell r="D2539">
            <v>1029000</v>
          </cell>
          <cell r="E2539">
            <v>809000</v>
          </cell>
        </row>
        <row r="2540">
          <cell r="A2540" t="str">
            <v>A4D-00635</v>
          </cell>
          <cell r="B2540" t="str">
            <v>MOM Ops Mgr Serv Entpr Ed Korean Lic/SA Pack OLP NL w/SQL Tech</v>
          </cell>
          <cell r="C2540" t="str">
            <v>동일</v>
          </cell>
          <cell r="D2540">
            <v>3085000</v>
          </cell>
          <cell r="E2540">
            <v>2426000</v>
          </cell>
        </row>
        <row r="2541">
          <cell r="A2541" t="str">
            <v>A4F-00329</v>
          </cell>
          <cell r="B2541" t="str">
            <v>MOM Ops Mgr Workgroup 2005 Korean OLP NL</v>
          </cell>
          <cell r="C2541" t="str">
            <v>동일</v>
          </cell>
          <cell r="D2541">
            <v>613000</v>
          </cell>
          <cell r="E2541">
            <v>482000</v>
          </cell>
        </row>
        <row r="2542">
          <cell r="A2542" t="str">
            <v>A4F-00356</v>
          </cell>
          <cell r="B2542" t="str">
            <v>MOM Ops Mgr Workgroup Korean SA OLP NL</v>
          </cell>
          <cell r="C2542" t="str">
            <v>동일</v>
          </cell>
          <cell r="D2542">
            <v>307000</v>
          </cell>
          <cell r="E2542">
            <v>241000</v>
          </cell>
        </row>
        <row r="2543">
          <cell r="A2543" t="str">
            <v>A4F-00383</v>
          </cell>
          <cell r="B2543" t="str">
            <v>MOM Ops Mgr Workgroup Korean Lic/SA Pack OLP NL</v>
          </cell>
          <cell r="C2543" t="str">
            <v>동일</v>
          </cell>
          <cell r="D2543">
            <v>920000</v>
          </cell>
          <cell r="E2543">
            <v>723000</v>
          </cell>
        </row>
        <row r="2544">
          <cell r="A2544" t="str">
            <v>945-00085</v>
          </cell>
          <cell r="B2544" t="str">
            <v>MOM Standard Ops Mgmt Lic 2005 Korean OLP NL</v>
          </cell>
          <cell r="C2544" t="str">
            <v>동일</v>
          </cell>
          <cell r="D2544">
            <v>225000</v>
          </cell>
          <cell r="E2544">
            <v>177000</v>
          </cell>
        </row>
        <row r="2545">
          <cell r="A2545" t="str">
            <v>945-00234</v>
          </cell>
          <cell r="B2545" t="str">
            <v>MOM Standard Ops Mgmt Lic Korean Lic/SA Pack OLP NL</v>
          </cell>
          <cell r="C2545" t="str">
            <v>동일</v>
          </cell>
          <cell r="D2545">
            <v>338000</v>
          </cell>
          <cell r="E2545">
            <v>266000</v>
          </cell>
        </row>
        <row r="2546">
          <cell r="A2546" t="str">
            <v>945-00258</v>
          </cell>
          <cell r="B2546" t="str">
            <v>MOM Standard Ops Mgmt Lic Korean SA OLP NL</v>
          </cell>
          <cell r="C2546" t="str">
            <v>동일</v>
          </cell>
          <cell r="D2546">
            <v>113000</v>
          </cell>
          <cell r="E2546">
            <v>89000</v>
          </cell>
        </row>
        <row r="2547">
          <cell r="A2547" t="str">
            <v>A4I-00034</v>
          </cell>
          <cell r="B2547" t="str">
            <v>System Mgmt Config Lic Korean Lic/SA Pack OLP NL</v>
          </cell>
          <cell r="C2547" t="str">
            <v>동일</v>
          </cell>
          <cell r="D2547">
            <v>89000</v>
          </cell>
          <cell r="E2547">
            <v>70000</v>
          </cell>
        </row>
        <row r="2548">
          <cell r="A2548" t="str">
            <v>A4I-00036</v>
          </cell>
          <cell r="B2548" t="str">
            <v>System Mgmt Config Lic Korean SA OLP NL</v>
          </cell>
          <cell r="C2548" t="str">
            <v>동일</v>
          </cell>
          <cell r="D2548">
            <v>30000</v>
          </cell>
          <cell r="E2548">
            <v>24000</v>
          </cell>
        </row>
        <row r="2549">
          <cell r="A2549" t="str">
            <v>A4I-00148</v>
          </cell>
          <cell r="B2549" t="str">
            <v>System Mgmt Config Lic 2003 Korean OLP NL</v>
          </cell>
          <cell r="C2549" t="str">
            <v>동일</v>
          </cell>
          <cell r="D2549">
            <v>59000</v>
          </cell>
          <cell r="E2549">
            <v>47000</v>
          </cell>
        </row>
        <row r="2550">
          <cell r="A2550" t="str">
            <v>A4J-00345</v>
          </cell>
          <cell r="B2550" t="str">
            <v>MOM Ops Mgmt License 2005 Korean OLP NL</v>
          </cell>
          <cell r="C2550" t="str">
            <v>동일</v>
          </cell>
          <cell r="D2550">
            <v>671000</v>
          </cell>
          <cell r="E2550">
            <v>528000</v>
          </cell>
        </row>
        <row r="2551">
          <cell r="A2551" t="str">
            <v>A4J-00372</v>
          </cell>
          <cell r="B2551" t="str">
            <v>MOM Ops Mgmt License Korean SA OLP NL</v>
          </cell>
          <cell r="C2551" t="str">
            <v>동일</v>
          </cell>
          <cell r="D2551">
            <v>336000</v>
          </cell>
          <cell r="E2551">
            <v>264000</v>
          </cell>
        </row>
        <row r="2552">
          <cell r="A2552" t="str">
            <v>A4J-00399</v>
          </cell>
          <cell r="B2552" t="str">
            <v>MOM Ops Mgmt License Korean Lic/SA Pack OLP NL</v>
          </cell>
          <cell r="C2552" t="str">
            <v>동일</v>
          </cell>
          <cell r="D2552">
            <v>1006000</v>
          </cell>
          <cell r="E2552">
            <v>791000</v>
          </cell>
        </row>
        <row r="2553">
          <cell r="A2553" t="str">
            <v>A5R-00096</v>
          </cell>
          <cell r="B2553" t="str">
            <v>SC Data Protectn Mgmt Lic 2006 Korean OLP NL</v>
          </cell>
          <cell r="C2553" t="str">
            <v>동일</v>
          </cell>
          <cell r="D2553">
            <v>231000</v>
          </cell>
          <cell r="E2553">
            <v>181000</v>
          </cell>
        </row>
        <row r="2554">
          <cell r="A2554" t="str">
            <v>A5R-00177</v>
          </cell>
          <cell r="B2554" t="str">
            <v>SC Data Protectn Mgmt Lic Korean SA OLP NL</v>
          </cell>
          <cell r="C2554" t="str">
            <v>동일</v>
          </cell>
          <cell r="D2554">
            <v>116000</v>
          </cell>
          <cell r="E2554">
            <v>91000</v>
          </cell>
        </row>
        <row r="2555">
          <cell r="A2555" t="str">
            <v>A5R-00261</v>
          </cell>
          <cell r="B2555" t="str">
            <v>SC Data Protectn Mgmt Lic Korean Lic/SA Pack OLP NL</v>
          </cell>
          <cell r="C2555" t="str">
            <v>동일</v>
          </cell>
          <cell r="D2555">
            <v>346000</v>
          </cell>
          <cell r="E2555">
            <v>272000</v>
          </cell>
        </row>
        <row r="2556">
          <cell r="A2556" t="str">
            <v>A5S-00139</v>
          </cell>
          <cell r="B2556" t="str">
            <v>SC Data Protectn Mngr 2006 Korean OLP NL</v>
          </cell>
          <cell r="C2556" t="str">
            <v>동일</v>
          </cell>
          <cell r="D2556">
            <v>667000</v>
          </cell>
          <cell r="E2556">
            <v>524000</v>
          </cell>
        </row>
        <row r="2557">
          <cell r="A2557" t="str">
            <v>A5S-00220</v>
          </cell>
          <cell r="B2557" t="str">
            <v>SC Data Protectn Mngr Korean SA OLP NL</v>
          </cell>
          <cell r="C2557" t="str">
            <v>동일</v>
          </cell>
          <cell r="D2557">
            <v>334000</v>
          </cell>
          <cell r="E2557">
            <v>262000</v>
          </cell>
        </row>
        <row r="2558">
          <cell r="A2558" t="str">
            <v>A5S-00304</v>
          </cell>
          <cell r="B2558" t="str">
            <v>SC Data Protectn Mngr Korean Lic/SA Pack OLP NL</v>
          </cell>
          <cell r="C2558" t="str">
            <v>동일</v>
          </cell>
          <cell r="D2558">
            <v>1000000</v>
          </cell>
          <cell r="E2558">
            <v>786000</v>
          </cell>
        </row>
        <row r="2559">
          <cell r="A2559" t="str">
            <v>A9R-00146</v>
          </cell>
          <cell r="B2559" t="str">
            <v>Office LCS Enterprise 2005 Korean OLP NL</v>
          </cell>
          <cell r="C2559" t="str">
            <v>동일</v>
          </cell>
          <cell r="D2559">
            <v>4591000</v>
          </cell>
          <cell r="E2559">
            <v>3610000</v>
          </cell>
        </row>
        <row r="2560">
          <cell r="A2560" t="str">
            <v>A9R-00204</v>
          </cell>
          <cell r="B2560" t="str">
            <v>Office LCS Enterprise Korean Lic/SA Pack OLP NL</v>
          </cell>
          <cell r="C2560" t="str">
            <v>동일</v>
          </cell>
          <cell r="D2560">
            <v>6886000</v>
          </cell>
          <cell r="E2560">
            <v>5415000</v>
          </cell>
        </row>
        <row r="2561">
          <cell r="A2561" t="str">
            <v>A9R-00207</v>
          </cell>
          <cell r="B2561" t="str">
            <v>Office LCS Enterprise Korean SA OLP NL</v>
          </cell>
          <cell r="C2561" t="str">
            <v>동일</v>
          </cell>
          <cell r="D2561">
            <v>2296000</v>
          </cell>
          <cell r="E2561">
            <v>1805000</v>
          </cell>
        </row>
        <row r="2562">
          <cell r="A2562" t="str">
            <v>A9T-00116</v>
          </cell>
          <cell r="B2562" t="str">
            <v>Office LCS Standard 2005 Korean OLP NL</v>
          </cell>
          <cell r="C2562" t="str">
            <v>동일</v>
          </cell>
          <cell r="D2562">
            <v>1145000</v>
          </cell>
          <cell r="E2562">
            <v>900000</v>
          </cell>
        </row>
        <row r="2563">
          <cell r="A2563" t="str">
            <v>A9T-00170</v>
          </cell>
          <cell r="B2563" t="str">
            <v>Office LCS Standard Korean SA OLP NL</v>
          </cell>
          <cell r="C2563" t="str">
            <v>동일</v>
          </cell>
          <cell r="D2563">
            <v>573000</v>
          </cell>
          <cell r="E2563">
            <v>450000</v>
          </cell>
        </row>
        <row r="2564">
          <cell r="A2564" t="str">
            <v>A9T-00233</v>
          </cell>
          <cell r="B2564" t="str">
            <v>Office LCS Standard Korean Lic/SA Pack OLP NL</v>
          </cell>
          <cell r="C2564" t="str">
            <v>동일</v>
          </cell>
          <cell r="D2564">
            <v>1717000</v>
          </cell>
          <cell r="E2564">
            <v>1350000</v>
          </cell>
        </row>
        <row r="2565">
          <cell r="A2565" t="str">
            <v>B6F-00096</v>
          </cell>
          <cell r="B2565" t="str">
            <v>Office LCS Telephony CAL Korean Lic/SA Pack OLP NL Device CAL</v>
          </cell>
          <cell r="C2565" t="str">
            <v>동일</v>
          </cell>
          <cell r="D2565">
            <v>73000</v>
          </cell>
          <cell r="E2565">
            <v>57000</v>
          </cell>
        </row>
        <row r="2566">
          <cell r="A2566" t="str">
            <v>B6F-00130</v>
          </cell>
          <cell r="B2566" t="str">
            <v>Office LCS Telephony CAL 2005 Korean OLP NL Device CAL</v>
          </cell>
          <cell r="C2566" t="str">
            <v>동일</v>
          </cell>
          <cell r="D2566">
            <v>49000</v>
          </cell>
          <cell r="E2566">
            <v>38000</v>
          </cell>
        </row>
        <row r="2567">
          <cell r="A2567" t="str">
            <v>B6F-00211</v>
          </cell>
          <cell r="B2567" t="str">
            <v>Office LCS Telephony CAL Korean SA OLP NL Device CAL</v>
          </cell>
          <cell r="C2567" t="str">
            <v>동일</v>
          </cell>
          <cell r="D2567">
            <v>25000</v>
          </cell>
          <cell r="E2567">
            <v>19000</v>
          </cell>
        </row>
        <row r="2568">
          <cell r="A2568" t="str">
            <v>B6F-00318</v>
          </cell>
          <cell r="B2568" t="str">
            <v>Office LCS Telephony CAL 2005 Korean OLP NL User CAL</v>
          </cell>
          <cell r="C2568" t="str">
            <v>동일</v>
          </cell>
          <cell r="D2568">
            <v>49000</v>
          </cell>
          <cell r="E2568">
            <v>38000</v>
          </cell>
        </row>
        <row r="2569">
          <cell r="A2569" t="str">
            <v>B6F-00399</v>
          </cell>
          <cell r="B2569" t="str">
            <v>Office LCS Telephony CAL Korean SA OLP NL User CAL</v>
          </cell>
          <cell r="C2569" t="str">
            <v>동일</v>
          </cell>
          <cell r="D2569">
            <v>25000</v>
          </cell>
          <cell r="E2569">
            <v>19000</v>
          </cell>
        </row>
        <row r="2570">
          <cell r="A2570" t="str">
            <v>B6F-00482</v>
          </cell>
          <cell r="B2570" t="str">
            <v>Office LCS Telephony CAL Korean Lic/SA Pack OLP NL User CAL</v>
          </cell>
          <cell r="C2570" t="str">
            <v>동일</v>
          </cell>
          <cell r="D2570">
            <v>73000</v>
          </cell>
          <cell r="E2570">
            <v>57000</v>
          </cell>
        </row>
        <row r="2571">
          <cell r="A2571" t="str">
            <v>B6I-00056</v>
          </cell>
          <cell r="B2571" t="str">
            <v>Office Communicator Korean Lic/SA Pack OLP NL</v>
          </cell>
          <cell r="C2571" t="str">
            <v>동일</v>
          </cell>
          <cell r="D2571">
            <v>182000</v>
          </cell>
          <cell r="E2571">
            <v>143000</v>
          </cell>
        </row>
        <row r="2572">
          <cell r="A2572" t="str">
            <v>B6I-00139</v>
          </cell>
          <cell r="B2572" t="str">
            <v>Office Communicator Korean SA OLP NL</v>
          </cell>
          <cell r="C2572" t="str">
            <v>동일</v>
          </cell>
          <cell r="D2572">
            <v>67000</v>
          </cell>
          <cell r="E2572">
            <v>53000</v>
          </cell>
        </row>
        <row r="2573">
          <cell r="A2573" t="str">
            <v>B6I-00220</v>
          </cell>
          <cell r="B2573" t="str">
            <v>Office Communicator 2005 Korean OLP NL</v>
          </cell>
          <cell r="C2573" t="str">
            <v>동일</v>
          </cell>
          <cell r="D2573">
            <v>115000</v>
          </cell>
          <cell r="E2573">
            <v>91000</v>
          </cell>
        </row>
        <row r="2574">
          <cell r="A2574" t="str">
            <v>BAK-00132</v>
          </cell>
          <cell r="B2574" t="str">
            <v>Office LCS Telephn ExtCon 2005 Korean OLP NL</v>
          </cell>
          <cell r="C2574" t="str">
            <v>동일</v>
          </cell>
          <cell r="D2574">
            <v>18503000</v>
          </cell>
          <cell r="E2574">
            <v>14549000</v>
          </cell>
        </row>
        <row r="2575">
          <cell r="A2575" t="str">
            <v>BAK-00207</v>
          </cell>
          <cell r="B2575" t="str">
            <v>Office LCS Telephn ExtCon Korean SA OLP NL</v>
          </cell>
          <cell r="C2575" t="str">
            <v>동일</v>
          </cell>
          <cell r="D2575">
            <v>9252000</v>
          </cell>
          <cell r="E2575">
            <v>7275000</v>
          </cell>
        </row>
        <row r="2576">
          <cell r="A2576" t="str">
            <v>BAK-00283</v>
          </cell>
          <cell r="B2576" t="str">
            <v>Office LCS Telephn ExtCon Korean Lic/SA Pack OLP NL</v>
          </cell>
          <cell r="C2576" t="str">
            <v>동일</v>
          </cell>
          <cell r="D2576">
            <v>27754000</v>
          </cell>
          <cell r="E2576">
            <v>21823000</v>
          </cell>
        </row>
        <row r="2577">
          <cell r="A2577" t="str">
            <v>D75-00554</v>
          </cell>
          <cell r="B2577" t="str">
            <v>BizTalk Server Std 2004 Korean OLP NL 1 Processor License</v>
          </cell>
          <cell r="C2577" t="str">
            <v>동일</v>
          </cell>
          <cell r="D2577">
            <v>10966000</v>
          </cell>
          <cell r="E2577">
            <v>8623000</v>
          </cell>
        </row>
        <row r="2578">
          <cell r="A2578" t="str">
            <v>D75-00624</v>
          </cell>
          <cell r="B2578" t="str">
            <v>BizTalk Server Std Korean SA OLP NL 1 Processor License</v>
          </cell>
          <cell r="C2578" t="str">
            <v>가격</v>
          </cell>
          <cell r="D2578">
            <v>6660000</v>
          </cell>
          <cell r="E2578">
            <v>5237000</v>
          </cell>
        </row>
        <row r="2579">
          <cell r="A2579" t="str">
            <v>D75-00625</v>
          </cell>
          <cell r="B2579" t="str">
            <v>BizTalk Server Std Korean Lic/SA Pack OLP NL 1 Processor License</v>
          </cell>
          <cell r="C2579" t="str">
            <v>가격</v>
          </cell>
          <cell r="D2579">
            <v>19976000</v>
          </cell>
          <cell r="E2579">
            <v>15708000</v>
          </cell>
        </row>
        <row r="2580">
          <cell r="A2580" t="str">
            <v>F52-00897</v>
          </cell>
          <cell r="B2580" t="str">
            <v>BizTalk Server Ent 2004 Korean OLP NL 1 Processor License</v>
          </cell>
          <cell r="C2580" t="str">
            <v>동일</v>
          </cell>
          <cell r="D2580">
            <v>39170000</v>
          </cell>
          <cell r="E2580">
            <v>30800000</v>
          </cell>
        </row>
        <row r="2581">
          <cell r="A2581" t="str">
            <v>F52-00967</v>
          </cell>
          <cell r="B2581" t="str">
            <v>BizTalk Server Ent Korean SA OLP NL 1 Processor License</v>
          </cell>
          <cell r="C2581" t="str">
            <v>가격</v>
          </cell>
          <cell r="D2581">
            <v>23503000</v>
          </cell>
          <cell r="E2581">
            <v>18481000</v>
          </cell>
        </row>
        <row r="2582">
          <cell r="A2582" t="str">
            <v>F52-00968</v>
          </cell>
          <cell r="B2582" t="str">
            <v>BizTalk Server Ent Korean Lic/SA Pack OLP NL 1 Processor License</v>
          </cell>
          <cell r="C2582" t="str">
            <v>가격</v>
          </cell>
          <cell r="D2582">
            <v>70507000</v>
          </cell>
          <cell r="E2582">
            <v>55441000</v>
          </cell>
        </row>
        <row r="2583">
          <cell r="A2583" t="str">
            <v>H04-00701</v>
          </cell>
          <cell r="B2583" t="str">
            <v>SharePoint Portal Svr 2003 Korean OLP NL</v>
          </cell>
          <cell r="C2583" t="str">
            <v>동일</v>
          </cell>
          <cell r="D2583">
            <v>6267000</v>
          </cell>
          <cell r="E2583">
            <v>4928000</v>
          </cell>
        </row>
        <row r="2584">
          <cell r="A2584" t="str">
            <v>H04-00837</v>
          </cell>
          <cell r="B2584" t="str">
            <v>SharePoint Portal Svr Korean SA OLP NL</v>
          </cell>
          <cell r="C2584" t="str">
            <v>동일</v>
          </cell>
          <cell r="D2584">
            <v>3134000</v>
          </cell>
          <cell r="E2584">
            <v>2465000</v>
          </cell>
        </row>
        <row r="2585">
          <cell r="A2585" t="str">
            <v>H04-00945</v>
          </cell>
          <cell r="B2585" t="str">
            <v>SharePoint Portal Svr Korean Lic/SA Pack OLP NL</v>
          </cell>
          <cell r="C2585" t="str">
            <v>동일</v>
          </cell>
          <cell r="D2585">
            <v>9400000</v>
          </cell>
          <cell r="E2585">
            <v>7392000</v>
          </cell>
        </row>
        <row r="2586">
          <cell r="A2586" t="str">
            <v>H05-00621</v>
          </cell>
          <cell r="B2586" t="str">
            <v>SharePoint Portal CAL 2003 Korean OLP NL User CAL</v>
          </cell>
          <cell r="C2586" t="str">
            <v>동일</v>
          </cell>
          <cell r="D2586">
            <v>113000</v>
          </cell>
          <cell r="E2586">
            <v>89000</v>
          </cell>
        </row>
        <row r="2587">
          <cell r="A2587" t="str">
            <v>H05-00909</v>
          </cell>
          <cell r="B2587" t="str">
            <v>SharePoint Portal CAL Korean SA OLP NL Device CAL</v>
          </cell>
          <cell r="C2587" t="str">
            <v>동일</v>
          </cell>
          <cell r="D2587">
            <v>55000</v>
          </cell>
          <cell r="E2587">
            <v>44000</v>
          </cell>
        </row>
        <row r="2588">
          <cell r="A2588" t="str">
            <v>H05-00932</v>
          </cell>
          <cell r="B2588" t="str">
            <v>SharePoint Portal CAL Korean SA OLP NL User CAL</v>
          </cell>
          <cell r="C2588" t="str">
            <v>동일</v>
          </cell>
          <cell r="D2588">
            <v>55000</v>
          </cell>
          <cell r="E2588">
            <v>44000</v>
          </cell>
        </row>
        <row r="2589">
          <cell r="A2589" t="str">
            <v>H05-01174</v>
          </cell>
          <cell r="B2589" t="str">
            <v>SharePoint Portal CAL Korean Lic/SA Pack OLP NL Device CAL</v>
          </cell>
          <cell r="C2589" t="str">
            <v>동일</v>
          </cell>
          <cell r="D2589">
            <v>165000</v>
          </cell>
          <cell r="E2589">
            <v>130000</v>
          </cell>
        </row>
        <row r="2590">
          <cell r="A2590" t="str">
            <v>H05-01197</v>
          </cell>
          <cell r="B2590" t="str">
            <v>SharePoint Portal CAL Korean Lic/SA Pack OLP NL User CAL</v>
          </cell>
          <cell r="C2590" t="str">
            <v>동일</v>
          </cell>
          <cell r="D2590">
            <v>165000</v>
          </cell>
          <cell r="E2590">
            <v>130000</v>
          </cell>
        </row>
        <row r="2591">
          <cell r="A2591" t="str">
            <v>H21-00192</v>
          </cell>
          <cell r="B2591" t="str">
            <v>Project Server CAL Win32 Korean SA OLP NL Device CAL</v>
          </cell>
          <cell r="C2591" t="str">
            <v>동일</v>
          </cell>
          <cell r="D2591">
            <v>105000</v>
          </cell>
          <cell r="E2591">
            <v>83000</v>
          </cell>
        </row>
        <row r="2592">
          <cell r="A2592" t="str">
            <v>H21-00251</v>
          </cell>
          <cell r="B2592" t="str">
            <v>Project Server CAL Win32 Korean Lic/SA Pack OLP NL Device CAL</v>
          </cell>
          <cell r="C2592" t="str">
            <v>동일</v>
          </cell>
          <cell r="D2592">
            <v>312000</v>
          </cell>
          <cell r="E2592">
            <v>246000</v>
          </cell>
        </row>
        <row r="2593">
          <cell r="A2593" t="str">
            <v>H21-00726</v>
          </cell>
          <cell r="B2593" t="str">
            <v>Project Server CAL 2003 Win32 Korean OLP NL User CAL</v>
          </cell>
          <cell r="C2593" t="str">
            <v>동일</v>
          </cell>
          <cell r="D2593">
            <v>209000</v>
          </cell>
          <cell r="E2593">
            <v>165000</v>
          </cell>
        </row>
        <row r="2594">
          <cell r="A2594" t="str">
            <v>H21-00745</v>
          </cell>
          <cell r="B2594" t="str">
            <v>Project Server CAL 2003 Win32 Korean OLP NL Device CAL</v>
          </cell>
          <cell r="C2594" t="str">
            <v>동일</v>
          </cell>
          <cell r="D2594">
            <v>209000</v>
          </cell>
          <cell r="E2594">
            <v>165000</v>
          </cell>
        </row>
        <row r="2595">
          <cell r="A2595" t="str">
            <v>H21-00952</v>
          </cell>
          <cell r="B2595" t="str">
            <v>Project Server CAL Win32 Korean SA OLP NL User CAL</v>
          </cell>
          <cell r="C2595" t="str">
            <v>동일</v>
          </cell>
          <cell r="D2595">
            <v>105000</v>
          </cell>
          <cell r="E2595">
            <v>83000</v>
          </cell>
        </row>
        <row r="2596">
          <cell r="A2596" t="str">
            <v>H21-01096</v>
          </cell>
          <cell r="B2596" t="str">
            <v>Project Server CAL Win32 Korean Lic/SA Pack OLP NL User CAL</v>
          </cell>
          <cell r="C2596" t="str">
            <v>동일</v>
          </cell>
          <cell r="D2596">
            <v>312000</v>
          </cell>
          <cell r="E2596">
            <v>246000</v>
          </cell>
        </row>
        <row r="2597">
          <cell r="A2597" t="str">
            <v>H22-00142</v>
          </cell>
          <cell r="B2597" t="str">
            <v>Project Server Win32 Korean SA OLP NL</v>
          </cell>
          <cell r="C2597" t="str">
            <v>동일</v>
          </cell>
          <cell r="D2597">
            <v>594000</v>
          </cell>
          <cell r="E2597">
            <v>467000</v>
          </cell>
        </row>
        <row r="2598">
          <cell r="A2598" t="str">
            <v>H22-00315</v>
          </cell>
          <cell r="B2598" t="str">
            <v>Project Server Win32 Korean Lic/SA Pack OLP NL</v>
          </cell>
          <cell r="C2598" t="str">
            <v>동일</v>
          </cell>
          <cell r="D2598">
            <v>1780000</v>
          </cell>
          <cell r="E2598">
            <v>1400000</v>
          </cell>
        </row>
        <row r="2599">
          <cell r="A2599" t="str">
            <v>H22-00962</v>
          </cell>
          <cell r="B2599" t="str">
            <v>Project Server 2003 Win32 Korean OLP NL</v>
          </cell>
          <cell r="C2599" t="str">
            <v>동일</v>
          </cell>
          <cell r="D2599">
            <v>1187000</v>
          </cell>
          <cell r="E2599">
            <v>934000</v>
          </cell>
        </row>
        <row r="2600">
          <cell r="A2600" t="str">
            <v>H32-00305</v>
          </cell>
          <cell r="B2600" t="str">
            <v>SPS Extrnl Conn Non Emply 2003 Korean OLP NL Qualified</v>
          </cell>
          <cell r="C2600" t="str">
            <v>동일</v>
          </cell>
          <cell r="D2600">
            <v>47005000</v>
          </cell>
          <cell r="E2600">
            <v>36961000</v>
          </cell>
        </row>
        <row r="2601">
          <cell r="A2601" t="str">
            <v>H32-00441</v>
          </cell>
          <cell r="B2601" t="str">
            <v>SPS Extrnl Conn Non Emply Korean SA OLP NL Qualified</v>
          </cell>
          <cell r="C2601" t="str">
            <v>동일</v>
          </cell>
          <cell r="D2601">
            <v>23502000</v>
          </cell>
          <cell r="E2601">
            <v>18480000</v>
          </cell>
        </row>
        <row r="2602">
          <cell r="A2602" t="str">
            <v>H32-00559</v>
          </cell>
          <cell r="B2602" t="str">
            <v>SPS Extrnl Conn Non Emply Korean Lic/SA Pack OLP NL Qualified</v>
          </cell>
          <cell r="C2602" t="str">
            <v>동일</v>
          </cell>
          <cell r="D2602">
            <v>70508000</v>
          </cell>
          <cell r="E2602">
            <v>55442000</v>
          </cell>
        </row>
        <row r="2603">
          <cell r="A2603" t="str">
            <v>P72-00349</v>
          </cell>
          <cell r="B2603" t="str">
            <v>Windows Svr Ent Korean Lic/SA Pack OLP NL</v>
          </cell>
          <cell r="C2603" t="str">
            <v>동일</v>
          </cell>
          <cell r="D2603">
            <v>5486000</v>
          </cell>
          <cell r="E2603">
            <v>4314000</v>
          </cell>
        </row>
        <row r="2604">
          <cell r="A2604" t="str">
            <v>P72-00351</v>
          </cell>
          <cell r="B2604" t="str">
            <v>Windows Svr Ent Korean SA OLP NL</v>
          </cell>
          <cell r="C2604" t="str">
            <v>동일</v>
          </cell>
          <cell r="D2604">
            <v>1829000</v>
          </cell>
          <cell r="E2604">
            <v>1438000</v>
          </cell>
        </row>
        <row r="2605">
          <cell r="A2605" t="str">
            <v>P72-01979</v>
          </cell>
          <cell r="B2605" t="str">
            <v>Windows Svr Ent 2003 R2 Korean OLP NL</v>
          </cell>
          <cell r="C2605" t="str">
            <v>동일</v>
          </cell>
          <cell r="D2605">
            <v>3671000</v>
          </cell>
          <cell r="E2605">
            <v>2887000</v>
          </cell>
        </row>
        <row r="2606">
          <cell r="A2606" t="str">
            <v>P73-01979</v>
          </cell>
          <cell r="B2606" t="str">
            <v>Windows Svr Std 2003 R2 Korean OLP NL</v>
          </cell>
          <cell r="C2606" t="str">
            <v>동일</v>
          </cell>
          <cell r="D2606">
            <v>1130000</v>
          </cell>
          <cell r="E2606">
            <v>889000</v>
          </cell>
        </row>
        <row r="2607">
          <cell r="A2607" t="str">
            <v>P73-00380</v>
          </cell>
          <cell r="B2607" t="str">
            <v>Windows Svr Std Korean Lic/SA Pack OLP NL</v>
          </cell>
          <cell r="C2607" t="str">
            <v>동일</v>
          </cell>
          <cell r="D2607">
            <v>1689000</v>
          </cell>
          <cell r="E2607">
            <v>1328000</v>
          </cell>
        </row>
        <row r="2608">
          <cell r="A2608" t="str">
            <v>P73-00382</v>
          </cell>
          <cell r="B2608" t="str">
            <v>Windows Svr Std Korean SA OLP NL</v>
          </cell>
          <cell r="C2608" t="str">
            <v>동일</v>
          </cell>
          <cell r="D2608">
            <v>563000</v>
          </cell>
          <cell r="E2608">
            <v>443000</v>
          </cell>
        </row>
        <row r="2609">
          <cell r="A2609" t="str">
            <v>R04-00265</v>
          </cell>
          <cell r="B2609" t="str">
            <v>BizTalk Server Dev 2004 Korean OLP NL</v>
          </cell>
          <cell r="C2609" t="str">
            <v>동일</v>
          </cell>
          <cell r="D2609">
            <v>1173000</v>
          </cell>
          <cell r="E2609">
            <v>923000</v>
          </cell>
        </row>
        <row r="2610">
          <cell r="A2610" t="str">
            <v>R04-00335</v>
          </cell>
          <cell r="B2610" t="str">
            <v>BizTalk Server Dev Korean Lic/SA Pack OLP NL</v>
          </cell>
          <cell r="C2610" t="str">
            <v>가격</v>
          </cell>
          <cell r="D2610">
            <v>1173000</v>
          </cell>
          <cell r="E2610">
            <v>923000</v>
          </cell>
        </row>
        <row r="2611">
          <cell r="A2611" t="str">
            <v>R04-00336</v>
          </cell>
          <cell r="B2611" t="str">
            <v>BizTalk Server Dev Korean SA OLP NL</v>
          </cell>
          <cell r="C2611" t="str">
            <v>가격</v>
          </cell>
          <cell r="D2611">
            <v>392000</v>
          </cell>
          <cell r="E2611">
            <v>308000</v>
          </cell>
        </row>
        <row r="2612">
          <cell r="A2612" t="str">
            <v>R18-00687</v>
          </cell>
          <cell r="B2612" t="str">
            <v>Windows Server CAL 2003 Korean OLP NL User CAL</v>
          </cell>
          <cell r="C2612" t="str">
            <v>동일</v>
          </cell>
          <cell r="D2612">
            <v>46000</v>
          </cell>
          <cell r="E2612">
            <v>36000</v>
          </cell>
        </row>
        <row r="2613">
          <cell r="A2613" t="str">
            <v>R18-00688</v>
          </cell>
          <cell r="B2613" t="str">
            <v>Windows Server CAL 2003 Korean OLP NL Device CAL</v>
          </cell>
          <cell r="C2613" t="str">
            <v>동일</v>
          </cell>
          <cell r="D2613">
            <v>46000</v>
          </cell>
          <cell r="E2613">
            <v>36000</v>
          </cell>
        </row>
        <row r="2614">
          <cell r="A2614" t="str">
            <v>R18-00703</v>
          </cell>
          <cell r="B2614" t="str">
            <v>Windows Server CAL Korean Lic/SA Pack OLP NL User CAL</v>
          </cell>
          <cell r="C2614" t="str">
            <v>동일</v>
          </cell>
          <cell r="D2614">
            <v>68000</v>
          </cell>
          <cell r="E2614">
            <v>54000</v>
          </cell>
        </row>
        <row r="2615">
          <cell r="A2615" t="str">
            <v>R18-00704</v>
          </cell>
          <cell r="B2615" t="str">
            <v>Windows Server CAL Korean Lic/SA Pack OLP NL Device CAL</v>
          </cell>
          <cell r="C2615" t="str">
            <v>동일</v>
          </cell>
          <cell r="D2615">
            <v>68000</v>
          </cell>
          <cell r="E2615">
            <v>54000</v>
          </cell>
        </row>
        <row r="2616">
          <cell r="A2616" t="str">
            <v>R18-00707</v>
          </cell>
          <cell r="B2616" t="str">
            <v>Windows Server CAL Korean SA OLP NL User CAL</v>
          </cell>
          <cell r="C2616" t="str">
            <v>동일</v>
          </cell>
          <cell r="D2616">
            <v>23000</v>
          </cell>
          <cell r="E2616">
            <v>18000</v>
          </cell>
        </row>
        <row r="2617">
          <cell r="A2617" t="str">
            <v>R18-00708</v>
          </cell>
          <cell r="B2617" t="str">
            <v>Windows Server CAL Korean SA OLP NL Device CAL</v>
          </cell>
          <cell r="C2617" t="str">
            <v>동일</v>
          </cell>
          <cell r="D2617">
            <v>23000</v>
          </cell>
          <cell r="E2617">
            <v>18000</v>
          </cell>
        </row>
        <row r="2618">
          <cell r="A2618" t="str">
            <v>R19-00678</v>
          </cell>
          <cell r="B2618" t="str">
            <v>Windows Terminal Svr CAL 2003 Korean OLP NL User CAL</v>
          </cell>
          <cell r="C2618" t="str">
            <v>동일</v>
          </cell>
          <cell r="D2618">
            <v>126000</v>
          </cell>
          <cell r="E2618">
            <v>99000</v>
          </cell>
        </row>
        <row r="2619">
          <cell r="A2619" t="str">
            <v>R19-00679</v>
          </cell>
          <cell r="B2619" t="str">
            <v>Windows Terminal Svr CAL 2003 Korean OLP NL Device CAL</v>
          </cell>
          <cell r="C2619" t="str">
            <v>동일</v>
          </cell>
          <cell r="D2619">
            <v>126000</v>
          </cell>
          <cell r="E2619">
            <v>99000</v>
          </cell>
        </row>
        <row r="2620">
          <cell r="A2620" t="str">
            <v>R19-00720</v>
          </cell>
          <cell r="B2620" t="str">
            <v>Windows Terminal Svr CAL Korean Lic/SA Pack OLP NL User CAL</v>
          </cell>
          <cell r="C2620" t="str">
            <v>동일</v>
          </cell>
          <cell r="D2620">
            <v>188000</v>
          </cell>
          <cell r="E2620">
            <v>148000</v>
          </cell>
        </row>
        <row r="2621">
          <cell r="A2621" t="str">
            <v>R19-00721</v>
          </cell>
          <cell r="B2621" t="str">
            <v>Windows Terminal Svr CAL Korean Lic/SA Pack OLP NL Device CAL</v>
          </cell>
          <cell r="C2621" t="str">
            <v>동일</v>
          </cell>
          <cell r="D2621">
            <v>188000</v>
          </cell>
          <cell r="E2621">
            <v>148000</v>
          </cell>
        </row>
        <row r="2622">
          <cell r="A2622" t="str">
            <v>R19-00724</v>
          </cell>
          <cell r="B2622" t="str">
            <v>Windows Terminal Svr CAL Korean SA OLP NL User CAL</v>
          </cell>
          <cell r="C2622" t="str">
            <v>동일</v>
          </cell>
          <cell r="D2622">
            <v>63000</v>
          </cell>
          <cell r="E2622">
            <v>50000</v>
          </cell>
        </row>
        <row r="2623">
          <cell r="A2623" t="str">
            <v>R19-00725</v>
          </cell>
          <cell r="B2623" t="str">
            <v>Windows Terminal Svr CAL Korean SA OLP NL Device CAL</v>
          </cell>
          <cell r="C2623" t="str">
            <v>동일</v>
          </cell>
          <cell r="D2623">
            <v>63000</v>
          </cell>
          <cell r="E2623">
            <v>50000</v>
          </cell>
        </row>
        <row r="2624">
          <cell r="A2624" t="str">
            <v>R39-00159</v>
          </cell>
          <cell r="B2624" t="str">
            <v>Windows Svr ExtrnConn Korean Lic/SA Pack OLP NL Qualified</v>
          </cell>
          <cell r="C2624" t="str">
            <v>동일</v>
          </cell>
          <cell r="D2624">
            <v>4699000</v>
          </cell>
          <cell r="E2624">
            <v>3695000</v>
          </cell>
        </row>
        <row r="2625">
          <cell r="A2625" t="str">
            <v>R39-00217</v>
          </cell>
          <cell r="B2625" t="str">
            <v>Windows Svr ExtrnConn Korean SA OLP NL Qualified</v>
          </cell>
          <cell r="C2625" t="str">
            <v>동일</v>
          </cell>
          <cell r="D2625">
            <v>1567000</v>
          </cell>
          <cell r="E2625">
            <v>1232000</v>
          </cell>
        </row>
        <row r="2626">
          <cell r="A2626" t="str">
            <v>R39-00286</v>
          </cell>
          <cell r="B2626" t="str">
            <v>Windows Svr ExtrnConn 2003 Korean OLP NL Qualified</v>
          </cell>
          <cell r="C2626" t="str">
            <v>동일</v>
          </cell>
          <cell r="D2626">
            <v>3133000</v>
          </cell>
          <cell r="E2626">
            <v>2464000</v>
          </cell>
        </row>
        <row r="2627">
          <cell r="A2627" t="str">
            <v>R59-00045</v>
          </cell>
          <cell r="B2627" t="str">
            <v>Windows Term Svr ExtrnCon Korean Lic/SA Pack OLP NL Qualified</v>
          </cell>
          <cell r="C2627" t="str">
            <v>동일</v>
          </cell>
          <cell r="D2627">
            <v>18802000</v>
          </cell>
          <cell r="E2627">
            <v>14785000</v>
          </cell>
        </row>
        <row r="2628">
          <cell r="A2628" t="str">
            <v>R59-00163</v>
          </cell>
          <cell r="B2628" t="str">
            <v>Windows Term Svr ExtrnCon Korean SA OLP NL Qualified</v>
          </cell>
          <cell r="C2628" t="str">
            <v>동일</v>
          </cell>
          <cell r="D2628">
            <v>6268000</v>
          </cell>
          <cell r="E2628">
            <v>4929000</v>
          </cell>
        </row>
        <row r="2629">
          <cell r="A2629" t="str">
            <v>R59-00280</v>
          </cell>
          <cell r="B2629" t="str">
            <v>Windows Term Svr ExtrnCon 2003 Korean OLP NL Qualified</v>
          </cell>
          <cell r="C2629" t="str">
            <v>동일</v>
          </cell>
          <cell r="D2629">
            <v>12535000</v>
          </cell>
          <cell r="E2629">
            <v>9857000</v>
          </cell>
        </row>
        <row r="2630">
          <cell r="A2630" t="str">
            <v>T72-00229</v>
          </cell>
          <cell r="B2630" t="str">
            <v>Win SBS Std Korean Lic/SA Pack OLP NL 5 Clt</v>
          </cell>
          <cell r="C2630" t="str">
            <v>동일</v>
          </cell>
          <cell r="D2630">
            <v>1224000</v>
          </cell>
          <cell r="E2630">
            <v>963000</v>
          </cell>
        </row>
        <row r="2631">
          <cell r="A2631" t="str">
            <v>T72-00232</v>
          </cell>
          <cell r="B2631" t="str">
            <v>Win SBS Std 2003 Korean OLP NL 5 Clt</v>
          </cell>
          <cell r="C2631" t="str">
            <v>동일</v>
          </cell>
          <cell r="D2631">
            <v>816000</v>
          </cell>
          <cell r="E2631">
            <v>642000</v>
          </cell>
        </row>
        <row r="2632">
          <cell r="A2632" t="str">
            <v>T72-00235</v>
          </cell>
          <cell r="B2632" t="str">
            <v>Win SBS Std Korean SA OLP NL 5 Clt</v>
          </cell>
          <cell r="C2632" t="str">
            <v>동일</v>
          </cell>
          <cell r="D2632">
            <v>408000</v>
          </cell>
          <cell r="E2632">
            <v>321000</v>
          </cell>
        </row>
        <row r="2633">
          <cell r="A2633" t="str">
            <v>T74-00356</v>
          </cell>
          <cell r="B2633" t="str">
            <v>Win SBS CAL Korean Lic/SA Pack OLP 20 NL User CAL</v>
          </cell>
          <cell r="C2633" t="str">
            <v>동일</v>
          </cell>
          <cell r="D2633">
            <v>4327000</v>
          </cell>
          <cell r="E2633">
            <v>3403000</v>
          </cell>
        </row>
        <row r="2634">
          <cell r="A2634" t="str">
            <v>T74-00359</v>
          </cell>
          <cell r="B2634" t="str">
            <v>Win SBS CAL 2003 Korean OLP 20 NL User CAL</v>
          </cell>
          <cell r="C2634" t="str">
            <v>동일</v>
          </cell>
          <cell r="D2634">
            <v>2885000</v>
          </cell>
          <cell r="E2634">
            <v>2269000</v>
          </cell>
        </row>
        <row r="2635">
          <cell r="A2635" t="str">
            <v>T74-00362</v>
          </cell>
          <cell r="B2635" t="str">
            <v>Win SBS CAL Korean SA OLP 20 NL User CAL</v>
          </cell>
          <cell r="C2635" t="str">
            <v>동일</v>
          </cell>
          <cell r="D2635">
            <v>1443000</v>
          </cell>
          <cell r="E2635">
            <v>1135000</v>
          </cell>
        </row>
        <row r="2636">
          <cell r="A2636" t="str">
            <v>T74-00553</v>
          </cell>
          <cell r="B2636" t="str">
            <v>Win SBS CAL Korean Lic/SA Pack OLP 20 NL Device CAL</v>
          </cell>
          <cell r="C2636" t="str">
            <v>동일</v>
          </cell>
          <cell r="D2636">
            <v>4327000</v>
          </cell>
          <cell r="E2636">
            <v>3403000</v>
          </cell>
        </row>
        <row r="2637">
          <cell r="A2637" t="str">
            <v>T74-00556</v>
          </cell>
          <cell r="B2637" t="str">
            <v>Win SBS CAL Korean Lic/SA Pack OLP 5 NL Device CAL</v>
          </cell>
          <cell r="C2637" t="str">
            <v>동일</v>
          </cell>
          <cell r="D2637">
            <v>1082000</v>
          </cell>
          <cell r="E2637">
            <v>851000</v>
          </cell>
        </row>
        <row r="2638">
          <cell r="A2638" t="str">
            <v>T74-00559</v>
          </cell>
          <cell r="B2638" t="str">
            <v>Win SBS CAL 2003 Korean OLP 20 NL Device CAL</v>
          </cell>
          <cell r="C2638" t="str">
            <v>동일</v>
          </cell>
          <cell r="D2638">
            <v>2885000</v>
          </cell>
          <cell r="E2638">
            <v>2269000</v>
          </cell>
        </row>
        <row r="2639">
          <cell r="A2639" t="str">
            <v>T74-00562</v>
          </cell>
          <cell r="B2639" t="str">
            <v>Win SBS CAL 2003 Korean OLP 5 NL Device CAL</v>
          </cell>
          <cell r="C2639" t="str">
            <v>동일</v>
          </cell>
          <cell r="D2639">
            <v>722000</v>
          </cell>
          <cell r="E2639">
            <v>568000</v>
          </cell>
        </row>
        <row r="2640">
          <cell r="A2640" t="str">
            <v>T74-00565</v>
          </cell>
          <cell r="B2640" t="str">
            <v>Win SBS CAL Korean SA OLP 20 NL Device CAL</v>
          </cell>
          <cell r="C2640" t="str">
            <v>동일</v>
          </cell>
          <cell r="D2640">
            <v>1443000</v>
          </cell>
          <cell r="E2640">
            <v>1135000</v>
          </cell>
        </row>
        <row r="2641">
          <cell r="A2641" t="str">
            <v>T74-00568</v>
          </cell>
          <cell r="B2641" t="str">
            <v>Win SBS CAL Korean SA OLP 5 NL Device CAL</v>
          </cell>
          <cell r="C2641" t="str">
            <v>동일</v>
          </cell>
          <cell r="D2641">
            <v>361000</v>
          </cell>
          <cell r="E2641">
            <v>284000</v>
          </cell>
        </row>
        <row r="2642">
          <cell r="A2642" t="str">
            <v>T74-00738</v>
          </cell>
          <cell r="B2642" t="str">
            <v>Win SBS CAL Korean Lic/SA Pack OLP 5 NL User CAL</v>
          </cell>
          <cell r="C2642" t="str">
            <v>동일</v>
          </cell>
          <cell r="D2642">
            <v>1082000</v>
          </cell>
          <cell r="E2642">
            <v>851000</v>
          </cell>
        </row>
        <row r="2643">
          <cell r="A2643" t="str">
            <v>T74-00741</v>
          </cell>
          <cell r="B2643" t="str">
            <v>Win SBS CAL 2003 Korean OLP 5 NL User CAL</v>
          </cell>
          <cell r="C2643" t="str">
            <v>동일</v>
          </cell>
          <cell r="D2643">
            <v>722000</v>
          </cell>
          <cell r="E2643">
            <v>568000</v>
          </cell>
        </row>
        <row r="2644">
          <cell r="A2644" t="str">
            <v>T74-00744</v>
          </cell>
          <cell r="B2644" t="str">
            <v>Win SBS CAL Korean SA OLP 5 NL User CAL</v>
          </cell>
          <cell r="C2644" t="str">
            <v>동일</v>
          </cell>
          <cell r="D2644">
            <v>361000</v>
          </cell>
          <cell r="E2644">
            <v>284000</v>
          </cell>
        </row>
        <row r="2645">
          <cell r="A2645" t="str">
            <v>T75-00302</v>
          </cell>
          <cell r="B2645" t="str">
            <v>Win SBS Prem Korean Lic/SA Pack OLP NL 5 Clt</v>
          </cell>
          <cell r="C2645" t="str">
            <v>동일</v>
          </cell>
          <cell r="D2645">
            <v>3052000</v>
          </cell>
          <cell r="E2645">
            <v>2400000</v>
          </cell>
        </row>
        <row r="2646">
          <cell r="A2646" t="str">
            <v>T75-00305</v>
          </cell>
          <cell r="B2646" t="str">
            <v>Win SBS Prem 2003 Korean OLP NL 5 Clt</v>
          </cell>
          <cell r="C2646" t="str">
            <v>동일</v>
          </cell>
          <cell r="D2646">
            <v>2035000</v>
          </cell>
          <cell r="E2646">
            <v>1600000</v>
          </cell>
        </row>
        <row r="2647">
          <cell r="A2647" t="str">
            <v>T75-00308</v>
          </cell>
          <cell r="B2647" t="str">
            <v>Win SBS Prem Korean SA OLP NL 5 Clt</v>
          </cell>
          <cell r="C2647" t="str">
            <v>동일</v>
          </cell>
          <cell r="D2647">
            <v>1018000</v>
          </cell>
          <cell r="E2647">
            <v>800000</v>
          </cell>
        </row>
        <row r="2648">
          <cell r="A2648" t="str">
            <v>T76-00213</v>
          </cell>
          <cell r="B2648" t="str">
            <v>Project External Cnnctr Win32 Korean SA OLP NL Qualified</v>
          </cell>
          <cell r="C2648" t="str">
            <v>동일</v>
          </cell>
          <cell r="D2648">
            <v>23503000</v>
          </cell>
          <cell r="E2648">
            <v>18481000</v>
          </cell>
        </row>
        <row r="2649">
          <cell r="A2649" t="str">
            <v>T76-00342</v>
          </cell>
          <cell r="B2649" t="str">
            <v>Project External Cnnctr Win32 Korean Lic/SA Pack OLP NL Qualified</v>
          </cell>
          <cell r="C2649" t="str">
            <v>동일</v>
          </cell>
          <cell r="D2649">
            <v>70508000</v>
          </cell>
          <cell r="E2649">
            <v>55442000</v>
          </cell>
        </row>
        <row r="2650">
          <cell r="A2650" t="str">
            <v>T76-00469</v>
          </cell>
          <cell r="B2650" t="str">
            <v>Project External Cnnctr 2003 Win32 Korean OLP NL Qualified</v>
          </cell>
          <cell r="C2650" t="str">
            <v>동일</v>
          </cell>
          <cell r="D2650">
            <v>47006000</v>
          </cell>
          <cell r="E2650">
            <v>36962000</v>
          </cell>
        </row>
        <row r="2651">
          <cell r="A2651" t="str">
            <v>T98-00199</v>
          </cell>
          <cell r="B2651" t="str">
            <v>Win Rghts Mgt Svc CAL 1.0 WinNT Korean OLP NL Device CAL</v>
          </cell>
          <cell r="C2651" t="str">
            <v>동일</v>
          </cell>
          <cell r="D2651">
            <v>57000</v>
          </cell>
          <cell r="E2651">
            <v>45000</v>
          </cell>
        </row>
        <row r="2652">
          <cell r="A2652" t="str">
            <v>T98-00200</v>
          </cell>
          <cell r="B2652" t="str">
            <v>Win Rghts Mgt Svc CAL 1.0 WinNT Korean OLP NL User CAL</v>
          </cell>
          <cell r="C2652" t="str">
            <v>동일</v>
          </cell>
          <cell r="D2652">
            <v>57000</v>
          </cell>
          <cell r="E2652">
            <v>45000</v>
          </cell>
        </row>
        <row r="2653">
          <cell r="A2653" t="str">
            <v>T98-00718</v>
          </cell>
          <cell r="B2653" t="str">
            <v>Win Rghts Mgt Svc CAL WinNT Korean Lic/SA Pack OLP NL Device CAL</v>
          </cell>
          <cell r="C2653" t="str">
            <v>동일</v>
          </cell>
          <cell r="D2653">
            <v>86000</v>
          </cell>
          <cell r="E2653">
            <v>67000</v>
          </cell>
        </row>
        <row r="2654">
          <cell r="A2654" t="str">
            <v>T98-00719</v>
          </cell>
          <cell r="B2654" t="str">
            <v>Win Rghts Mgt Svc CAL WinNT Korean SA OLP NL Device CAL</v>
          </cell>
          <cell r="C2654" t="str">
            <v>동일</v>
          </cell>
          <cell r="D2654">
            <v>29000</v>
          </cell>
          <cell r="E2654">
            <v>23000</v>
          </cell>
        </row>
        <row r="2655">
          <cell r="A2655" t="str">
            <v>T98-00720</v>
          </cell>
          <cell r="B2655" t="str">
            <v>Win Rghts Mgt Svc CAL WinNT Korean Lic/SA Pack OLP NL User CAL</v>
          </cell>
          <cell r="C2655" t="str">
            <v>동일</v>
          </cell>
          <cell r="D2655">
            <v>86000</v>
          </cell>
          <cell r="E2655">
            <v>67000</v>
          </cell>
        </row>
        <row r="2656">
          <cell r="A2656" t="str">
            <v>T98-00721</v>
          </cell>
          <cell r="B2656" t="str">
            <v>Win Rghts Mgt Svc CAL WinNT Korean SA OLP NL User CAL</v>
          </cell>
          <cell r="C2656" t="str">
            <v>동일</v>
          </cell>
          <cell r="D2656">
            <v>29000</v>
          </cell>
          <cell r="E2656">
            <v>23000</v>
          </cell>
        </row>
        <row r="2657">
          <cell r="A2657" t="str">
            <v>T99-00217</v>
          </cell>
          <cell r="B2657" t="str">
            <v>Win Rghts Mgt Svc ExtnCon WinNT Korean Lic/SA Pack OLP NL Qualified</v>
          </cell>
          <cell r="C2657" t="str">
            <v>동일</v>
          </cell>
          <cell r="D2657">
            <v>42460000</v>
          </cell>
          <cell r="E2657">
            <v>33387000</v>
          </cell>
        </row>
        <row r="2658">
          <cell r="A2658" t="str">
            <v>T99-00218</v>
          </cell>
          <cell r="B2658" t="str">
            <v>Win Rghts Mgt Svc ExtnCon WinNT Korean SA OLP NL Qualified</v>
          </cell>
          <cell r="C2658" t="str">
            <v>동일</v>
          </cell>
          <cell r="D2658">
            <v>14154000</v>
          </cell>
          <cell r="E2658">
            <v>11129000</v>
          </cell>
        </row>
        <row r="2659">
          <cell r="A2659" t="str">
            <v>T99-00279</v>
          </cell>
          <cell r="B2659" t="str">
            <v>Win Rghts Mgt Svc ExtnCon 1.0 WinNT Korean OLP NL Qualified</v>
          </cell>
          <cell r="C2659" t="str">
            <v>동일</v>
          </cell>
          <cell r="D2659">
            <v>28307000</v>
          </cell>
          <cell r="E2659">
            <v>22258000</v>
          </cell>
        </row>
        <row r="2660">
          <cell r="A2660" t="str">
            <v>ZAL-00093</v>
          </cell>
          <cell r="B2660" t="str">
            <v>Office LCS - Ext Conn WinNT Korean SA OLP NL Qualified</v>
          </cell>
          <cell r="C2660" t="str">
            <v>동일</v>
          </cell>
          <cell r="D2660">
            <v>8509000</v>
          </cell>
          <cell r="E2660">
            <v>6691000</v>
          </cell>
        </row>
        <row r="2661">
          <cell r="A2661" t="str">
            <v>ZAL-00095</v>
          </cell>
          <cell r="B2661" t="str">
            <v>Office LCS - Ext Conn WinNT Korean Lic/SA Pack OLP NL Qualified</v>
          </cell>
          <cell r="C2661" t="str">
            <v>동일</v>
          </cell>
          <cell r="D2661">
            <v>25524000</v>
          </cell>
          <cell r="E2661">
            <v>20070000</v>
          </cell>
        </row>
        <row r="2662">
          <cell r="A2662" t="str">
            <v>ZAL-00180</v>
          </cell>
          <cell r="B2662" t="str">
            <v>Office LCS - Ext Conn 2005 WinNT Korean OLP NL Qualified</v>
          </cell>
          <cell r="C2662" t="str">
            <v>동일</v>
          </cell>
          <cell r="D2662">
            <v>17016000</v>
          </cell>
          <cell r="E2662">
            <v>13380000</v>
          </cell>
        </row>
        <row r="2663">
          <cell r="A2663" t="str">
            <v>ZAM-00132</v>
          </cell>
          <cell r="B2663" t="str">
            <v>Office LCS CAL 2005 WinNT Korean OLP NL Device CAL</v>
          </cell>
          <cell r="C2663" t="str">
            <v>동일</v>
          </cell>
          <cell r="D2663">
            <v>45000</v>
          </cell>
          <cell r="E2663">
            <v>35000</v>
          </cell>
        </row>
        <row r="2664">
          <cell r="A2664" t="str">
            <v>ZAM-00172</v>
          </cell>
          <cell r="B2664" t="str">
            <v>Office LCS CAL WinNT Korean Lic/SA Pack OLP NL User CAL</v>
          </cell>
          <cell r="C2664" t="str">
            <v>동일</v>
          </cell>
          <cell r="D2664">
            <v>45000</v>
          </cell>
          <cell r="E2664">
            <v>35000</v>
          </cell>
        </row>
        <row r="2665">
          <cell r="A2665" t="str">
            <v>ZAM-00174</v>
          </cell>
          <cell r="B2665" t="str">
            <v>Office LCS CAL WinNT Korean SA OLP NL User CAL</v>
          </cell>
          <cell r="C2665" t="str">
            <v>동일</v>
          </cell>
          <cell r="D2665">
            <v>23000</v>
          </cell>
          <cell r="E2665">
            <v>18000</v>
          </cell>
        </row>
        <row r="2666">
          <cell r="A2666" t="str">
            <v>ZAM-00335</v>
          </cell>
          <cell r="B2666" t="str">
            <v>Office LCS CAL 2005 WinNT Korean OLP NL User CAL</v>
          </cell>
          <cell r="C2666" t="str">
            <v>동일</v>
          </cell>
          <cell r="D2666">
            <v>45000</v>
          </cell>
          <cell r="E2666">
            <v>35000</v>
          </cell>
        </row>
        <row r="2667">
          <cell r="A2667" t="str">
            <v>ZAM-00375</v>
          </cell>
          <cell r="B2667" t="str">
            <v>Office LCS CAL WinNT Korean SA OLP NL Device CAL</v>
          </cell>
          <cell r="C2667" t="str">
            <v>동일</v>
          </cell>
          <cell r="D2667">
            <v>23000</v>
          </cell>
          <cell r="E2667">
            <v>18000</v>
          </cell>
        </row>
        <row r="2668">
          <cell r="A2668" t="str">
            <v>ZAM-00448</v>
          </cell>
          <cell r="B2668" t="str">
            <v>Office LCS CAL WinNT Korean Lic/SA Pack OLP NL Device CAL</v>
          </cell>
          <cell r="C2668" t="str">
            <v>동일</v>
          </cell>
          <cell r="D2668">
            <v>45000</v>
          </cell>
          <cell r="E2668">
            <v>35000</v>
          </cell>
        </row>
        <row r="2669">
          <cell r="A2669" t="str">
            <v>영문제품</v>
          </cell>
        </row>
        <row r="2670">
          <cell r="A2670" t="str">
            <v>Application</v>
          </cell>
        </row>
        <row r="2671">
          <cell r="A2671" t="str">
            <v>Part Number</v>
          </cell>
          <cell r="B2671" t="str">
            <v>Product Name</v>
          </cell>
          <cell r="C2671" t="str">
            <v>변경사항</v>
          </cell>
          <cell r="D2671" t="str">
            <v>ERP
권장소비자가</v>
          </cell>
          <cell r="E2671" t="str">
            <v>PartnerPrice
파트너가</v>
          </cell>
        </row>
        <row r="2672">
          <cell r="A2672" t="str">
            <v>Standard</v>
          </cell>
        </row>
        <row r="2673">
          <cell r="A2673" t="str">
            <v>065-03992</v>
          </cell>
          <cell r="B2673" t="str">
            <v>Excel 2003 Win32 English OLP NL</v>
          </cell>
          <cell r="C2673" t="str">
            <v>동일</v>
          </cell>
          <cell r="D2673">
            <v>351000</v>
          </cell>
          <cell r="E2673">
            <v>276000</v>
          </cell>
        </row>
        <row r="2674">
          <cell r="A2674" t="str">
            <v>065-03345</v>
          </cell>
          <cell r="B2674" t="str">
            <v>Excel Win32 English Lic/SA Pack OLP NL</v>
          </cell>
          <cell r="C2674" t="str">
            <v>동일</v>
          </cell>
          <cell r="D2674">
            <v>577000</v>
          </cell>
          <cell r="E2674">
            <v>454000</v>
          </cell>
        </row>
        <row r="2675">
          <cell r="A2675" t="str">
            <v>065-03527</v>
          </cell>
          <cell r="B2675" t="str">
            <v>Excel Win32 English SA OLP NL</v>
          </cell>
          <cell r="C2675" t="str">
            <v>동일</v>
          </cell>
          <cell r="D2675">
            <v>227000</v>
          </cell>
          <cell r="E2675">
            <v>178000</v>
          </cell>
        </row>
        <row r="2676">
          <cell r="A2676" t="str">
            <v>392-02334</v>
          </cell>
          <cell r="B2676" t="str">
            <v>FrontPage 2003 Win32 English OLP NL</v>
          </cell>
          <cell r="C2676" t="str">
            <v>동일</v>
          </cell>
          <cell r="D2676">
            <v>180000</v>
          </cell>
          <cell r="E2676">
            <v>141000</v>
          </cell>
        </row>
        <row r="2677">
          <cell r="A2677" t="str">
            <v>392-01828</v>
          </cell>
          <cell r="B2677" t="str">
            <v>FrontPage Win32 English Lic/SA Pack OLP NL</v>
          </cell>
          <cell r="C2677" t="str">
            <v>동일</v>
          </cell>
          <cell r="D2677">
            <v>283000</v>
          </cell>
          <cell r="E2677">
            <v>222000</v>
          </cell>
        </row>
        <row r="2678">
          <cell r="A2678" t="str">
            <v>392-01998</v>
          </cell>
          <cell r="B2678" t="str">
            <v>FrontPage Win32 English SA OLP NL</v>
          </cell>
          <cell r="C2678" t="str">
            <v>동일</v>
          </cell>
          <cell r="D2678">
            <v>104000</v>
          </cell>
          <cell r="E2678">
            <v>82000</v>
          </cell>
        </row>
        <row r="2679">
          <cell r="A2679" t="str">
            <v>S27-00015</v>
          </cell>
          <cell r="B2679" t="str">
            <v>InfoPath 2003 Win32 English OLP NL</v>
          </cell>
          <cell r="C2679" t="str">
            <v>동일</v>
          </cell>
          <cell r="D2679">
            <v>290000</v>
          </cell>
          <cell r="E2679">
            <v>228000</v>
          </cell>
        </row>
        <row r="2680">
          <cell r="A2680" t="str">
            <v>S27-00031</v>
          </cell>
          <cell r="B2680" t="str">
            <v>InfoPath Win32 English Lic/SA Pack OLP NL</v>
          </cell>
          <cell r="C2680" t="str">
            <v>동일</v>
          </cell>
          <cell r="D2680">
            <v>458000</v>
          </cell>
          <cell r="E2680">
            <v>361000</v>
          </cell>
        </row>
        <row r="2681">
          <cell r="A2681" t="str">
            <v>S27-00035</v>
          </cell>
          <cell r="B2681" t="str">
            <v>InfoPath Win32 English SA OLP NL</v>
          </cell>
          <cell r="C2681" t="str">
            <v>동일</v>
          </cell>
          <cell r="D2681">
            <v>169000</v>
          </cell>
          <cell r="E2681">
            <v>133000</v>
          </cell>
        </row>
        <row r="2682">
          <cell r="A2682" t="str">
            <v>021-06280</v>
          </cell>
          <cell r="B2682" t="str">
            <v>Office 2003 Win32 English OLP NL</v>
          </cell>
          <cell r="C2682" t="str">
            <v>동일</v>
          </cell>
          <cell r="D2682">
            <v>592000</v>
          </cell>
          <cell r="E2682">
            <v>465000</v>
          </cell>
        </row>
        <row r="2683">
          <cell r="A2683" t="str">
            <v>021-06276</v>
          </cell>
          <cell r="B2683" t="str">
            <v>Office 2003 Win32 English/MultiLang OLP NL</v>
          </cell>
          <cell r="C2683" t="str">
            <v>동일</v>
          </cell>
          <cell r="D2683">
            <v>663000</v>
          </cell>
          <cell r="E2683">
            <v>522000</v>
          </cell>
        </row>
        <row r="2684">
          <cell r="A2684" t="str">
            <v>269-06807</v>
          </cell>
          <cell r="B2684" t="str">
            <v>Office Pro 2003 Win32 English OLP NL</v>
          </cell>
          <cell r="C2684" t="str">
            <v>동일</v>
          </cell>
          <cell r="D2684">
            <v>712000</v>
          </cell>
          <cell r="E2684">
            <v>560000</v>
          </cell>
        </row>
        <row r="2685">
          <cell r="A2685" t="str">
            <v>269-06803</v>
          </cell>
          <cell r="B2685" t="str">
            <v>Office Pro 2003 Win32 English/MultiLang OLP NL</v>
          </cell>
          <cell r="C2685" t="str">
            <v>동일</v>
          </cell>
          <cell r="D2685">
            <v>821000</v>
          </cell>
          <cell r="E2685">
            <v>645000</v>
          </cell>
        </row>
        <row r="2686">
          <cell r="A2686" t="str">
            <v>269-05577</v>
          </cell>
          <cell r="B2686" t="str">
            <v>Office Pro Win32 English Lic/SA Pack OLP NL</v>
          </cell>
          <cell r="C2686" t="str">
            <v>동일</v>
          </cell>
          <cell r="D2686">
            <v>1125000</v>
          </cell>
          <cell r="E2686">
            <v>885000</v>
          </cell>
        </row>
        <row r="2687">
          <cell r="A2687" t="str">
            <v>269-05823</v>
          </cell>
          <cell r="B2687" t="str">
            <v>Office Pro Win32 English SA OLP NL</v>
          </cell>
          <cell r="C2687" t="str">
            <v>동일</v>
          </cell>
          <cell r="D2687">
            <v>413000</v>
          </cell>
          <cell r="E2687">
            <v>325000</v>
          </cell>
        </row>
        <row r="2688">
          <cell r="A2688" t="str">
            <v>269-05637</v>
          </cell>
          <cell r="B2688" t="str">
            <v>Office Pro Win32 English/MultiLang Lic/SA Pack OLP NL</v>
          </cell>
          <cell r="C2688" t="str">
            <v>동일</v>
          </cell>
          <cell r="D2688">
            <v>1296000</v>
          </cell>
          <cell r="E2688">
            <v>1019000</v>
          </cell>
        </row>
        <row r="2689">
          <cell r="A2689" t="str">
            <v>269-05796</v>
          </cell>
          <cell r="B2689" t="str">
            <v>Office Pro Win32 English/MultiLang SA OLP NL</v>
          </cell>
          <cell r="C2689" t="str">
            <v>동일</v>
          </cell>
          <cell r="D2689">
            <v>476000</v>
          </cell>
          <cell r="E2689">
            <v>374000</v>
          </cell>
        </row>
        <row r="2690">
          <cell r="A2690" t="str">
            <v>588-02679</v>
          </cell>
          <cell r="B2690" t="str">
            <v>Office SB Ed 2003 Win32 English OLP NL</v>
          </cell>
          <cell r="C2690" t="str">
            <v>동일</v>
          </cell>
          <cell r="D2690">
            <v>642000</v>
          </cell>
          <cell r="E2690">
            <v>505000</v>
          </cell>
        </row>
        <row r="2691">
          <cell r="A2691" t="str">
            <v>588-02697</v>
          </cell>
          <cell r="B2691" t="str">
            <v>Office SB Ed Win32 English Lic/SA Pack OLP NL</v>
          </cell>
          <cell r="C2691" t="str">
            <v>동일</v>
          </cell>
          <cell r="D2691">
            <v>1014000</v>
          </cell>
          <cell r="E2691">
            <v>798000</v>
          </cell>
        </row>
        <row r="2692">
          <cell r="A2692" t="str">
            <v>588-02701</v>
          </cell>
          <cell r="B2692" t="str">
            <v>Office SB Ed Win32 English SA OLP NL</v>
          </cell>
          <cell r="C2692" t="str">
            <v>동일</v>
          </cell>
          <cell r="D2692">
            <v>373000</v>
          </cell>
          <cell r="E2692">
            <v>293000</v>
          </cell>
        </row>
        <row r="2693">
          <cell r="A2693" t="str">
            <v>021-05429</v>
          </cell>
          <cell r="B2693" t="str">
            <v>Office Win32 English Lic/SA Pack OLP NL</v>
          </cell>
          <cell r="C2693" t="str">
            <v>동일</v>
          </cell>
          <cell r="D2693">
            <v>935000</v>
          </cell>
          <cell r="E2693">
            <v>735000</v>
          </cell>
        </row>
        <row r="2694">
          <cell r="A2694" t="str">
            <v>021-05624</v>
          </cell>
          <cell r="B2694" t="str">
            <v>Office Win32 English SA OLP NL</v>
          </cell>
          <cell r="C2694" t="str">
            <v>동일</v>
          </cell>
          <cell r="D2694">
            <v>344000</v>
          </cell>
          <cell r="E2694">
            <v>270000</v>
          </cell>
        </row>
        <row r="2695">
          <cell r="A2695" t="str">
            <v>021-05274</v>
          </cell>
          <cell r="B2695" t="str">
            <v>Office Win32 English/MultiLang Lic/SA Pack OLP NL</v>
          </cell>
          <cell r="C2695" t="str">
            <v>동일</v>
          </cell>
          <cell r="D2695">
            <v>1048000</v>
          </cell>
          <cell r="E2695">
            <v>824000</v>
          </cell>
        </row>
        <row r="2696">
          <cell r="A2696" t="str">
            <v>021-05647</v>
          </cell>
          <cell r="B2696" t="str">
            <v>Office Win32 English/MultiLang SA OLP NL</v>
          </cell>
          <cell r="C2696" t="str">
            <v>동일</v>
          </cell>
          <cell r="D2696">
            <v>385000</v>
          </cell>
          <cell r="E2696">
            <v>303000</v>
          </cell>
        </row>
        <row r="2697">
          <cell r="A2697" t="str">
            <v>S26-00074</v>
          </cell>
          <cell r="B2697" t="str">
            <v>OneNote 2003 Win32 English OLP NL</v>
          </cell>
          <cell r="C2697" t="str">
            <v>동일</v>
          </cell>
          <cell r="D2697">
            <v>129000</v>
          </cell>
          <cell r="E2697">
            <v>101000</v>
          </cell>
        </row>
        <row r="2698">
          <cell r="A2698" t="str">
            <v>S26-00100</v>
          </cell>
          <cell r="B2698" t="str">
            <v>OneNote Win32 English Lic/SA Pack OLP NL</v>
          </cell>
          <cell r="C2698" t="str">
            <v>동일</v>
          </cell>
          <cell r="D2698">
            <v>203000</v>
          </cell>
          <cell r="E2698">
            <v>160000</v>
          </cell>
        </row>
        <row r="2699">
          <cell r="A2699" t="str">
            <v>S26-00087</v>
          </cell>
          <cell r="B2699" t="str">
            <v>OneNote Win32 English SA OLP NL</v>
          </cell>
          <cell r="C2699" t="str">
            <v>동일</v>
          </cell>
          <cell r="D2699">
            <v>75000</v>
          </cell>
          <cell r="E2699">
            <v>59000</v>
          </cell>
        </row>
        <row r="2700">
          <cell r="A2700" t="str">
            <v>543-01999</v>
          </cell>
          <cell r="B2700" t="str">
            <v>Outlook 2003 Win32 English OLP NL</v>
          </cell>
          <cell r="C2700" t="str">
            <v>동일</v>
          </cell>
          <cell r="D2700">
            <v>124000</v>
          </cell>
          <cell r="E2700">
            <v>98000</v>
          </cell>
        </row>
        <row r="2701">
          <cell r="A2701" t="str">
            <v>543-01427</v>
          </cell>
          <cell r="B2701" t="str">
            <v>Outlook Win32 English Lic/SA Pack OLP NL</v>
          </cell>
          <cell r="C2701" t="str">
            <v>동일</v>
          </cell>
          <cell r="D2701">
            <v>196000</v>
          </cell>
          <cell r="E2701">
            <v>154000</v>
          </cell>
        </row>
        <row r="2702">
          <cell r="A2702" t="str">
            <v>543-01502</v>
          </cell>
          <cell r="B2702" t="str">
            <v>Outlook Win32 English SA OLP NL</v>
          </cell>
          <cell r="C2702" t="str">
            <v>동일</v>
          </cell>
          <cell r="D2702">
            <v>72000</v>
          </cell>
          <cell r="E2702">
            <v>57000</v>
          </cell>
        </row>
        <row r="2703">
          <cell r="A2703" t="str">
            <v>079-01952</v>
          </cell>
          <cell r="B2703" t="str">
            <v>PowerPoint 2003 Win32 English OLP NL</v>
          </cell>
          <cell r="C2703" t="str">
            <v>동일</v>
          </cell>
          <cell r="D2703">
            <v>351000</v>
          </cell>
          <cell r="E2703">
            <v>276000</v>
          </cell>
        </row>
        <row r="2704">
          <cell r="A2704" t="str">
            <v>079-01636</v>
          </cell>
          <cell r="B2704" t="str">
            <v>PowerPoint Win32 English Lic/SA Pack OLP NL</v>
          </cell>
          <cell r="C2704" t="str">
            <v>동일</v>
          </cell>
          <cell r="D2704">
            <v>577000</v>
          </cell>
          <cell r="E2704">
            <v>454000</v>
          </cell>
        </row>
        <row r="2705">
          <cell r="A2705" t="str">
            <v>079-01714</v>
          </cell>
          <cell r="B2705" t="str">
            <v>PowerPoint Win32 English SA OLP NL</v>
          </cell>
          <cell r="C2705" t="str">
            <v>동일</v>
          </cell>
          <cell r="D2705">
            <v>227000</v>
          </cell>
          <cell r="E2705">
            <v>178000</v>
          </cell>
        </row>
        <row r="2706">
          <cell r="A2706" t="str">
            <v>076-02638</v>
          </cell>
          <cell r="B2706" t="str">
            <v>Project 2003 Win32 English OLP NL</v>
          </cell>
          <cell r="C2706" t="str">
            <v>동일</v>
          </cell>
          <cell r="D2706">
            <v>756000</v>
          </cell>
          <cell r="E2706">
            <v>594000</v>
          </cell>
        </row>
        <row r="2707">
          <cell r="A2707" t="str">
            <v>H30-00439</v>
          </cell>
          <cell r="B2707" t="str">
            <v>Project Pro 2003 Win32 English OLP NL w/1 ProjectSvr CAL</v>
          </cell>
          <cell r="C2707" t="str">
            <v>동일</v>
          </cell>
          <cell r="D2707">
            <v>1259000</v>
          </cell>
          <cell r="E2707">
            <v>990000</v>
          </cell>
        </row>
        <row r="2708">
          <cell r="A2708" t="str">
            <v>H30-00147</v>
          </cell>
          <cell r="B2708" t="str">
            <v>Project Pro Win32 English Lic/SA Pack OLP NL w/1 ProjectSvr CAL</v>
          </cell>
          <cell r="C2708" t="str">
            <v>동일</v>
          </cell>
          <cell r="D2708">
            <v>1989000</v>
          </cell>
          <cell r="E2708">
            <v>1564000</v>
          </cell>
        </row>
        <row r="2709">
          <cell r="A2709" t="str">
            <v>H30-00104</v>
          </cell>
          <cell r="B2709" t="str">
            <v>Project Pro Win32 English SA OLP NL w/1 ProjectSvr CAL</v>
          </cell>
          <cell r="C2709" t="str">
            <v>동일</v>
          </cell>
          <cell r="D2709">
            <v>730000</v>
          </cell>
          <cell r="E2709">
            <v>575000</v>
          </cell>
        </row>
        <row r="2710">
          <cell r="A2710" t="str">
            <v>076-01866</v>
          </cell>
          <cell r="B2710" t="str">
            <v>Project Win32 English Lic/SA Pack OLP NL</v>
          </cell>
          <cell r="C2710" t="str">
            <v>동일</v>
          </cell>
          <cell r="D2710">
            <v>1194000</v>
          </cell>
          <cell r="E2710">
            <v>939000</v>
          </cell>
        </row>
        <row r="2711">
          <cell r="A2711" t="str">
            <v>076-02002</v>
          </cell>
          <cell r="B2711" t="str">
            <v>Project Win32 English SA OLP NL</v>
          </cell>
          <cell r="C2711" t="str">
            <v>동일</v>
          </cell>
          <cell r="D2711">
            <v>439000</v>
          </cell>
          <cell r="E2711">
            <v>345000</v>
          </cell>
        </row>
        <row r="2712">
          <cell r="A2712" t="str">
            <v>164-02824</v>
          </cell>
          <cell r="B2712" t="str">
            <v>Publisher 2003 Win32 English OLP NL</v>
          </cell>
          <cell r="C2712" t="str">
            <v>동일</v>
          </cell>
          <cell r="D2712">
            <v>229000</v>
          </cell>
          <cell r="E2712">
            <v>180000</v>
          </cell>
        </row>
        <row r="2713">
          <cell r="A2713" t="str">
            <v>164-02300</v>
          </cell>
          <cell r="B2713" t="str">
            <v>Publisher Win32 English Lic/SA Pack OLP NL</v>
          </cell>
          <cell r="C2713" t="str">
            <v>동일</v>
          </cell>
          <cell r="D2713">
            <v>361000</v>
          </cell>
          <cell r="E2713">
            <v>284000</v>
          </cell>
        </row>
        <row r="2714">
          <cell r="A2714" t="str">
            <v>164-02483</v>
          </cell>
          <cell r="B2714" t="str">
            <v>Publisher Win32 English SA OLP NL</v>
          </cell>
          <cell r="C2714" t="str">
            <v>동일</v>
          </cell>
          <cell r="D2714">
            <v>133000</v>
          </cell>
          <cell r="E2714">
            <v>105000</v>
          </cell>
        </row>
        <row r="2715">
          <cell r="A2715" t="str">
            <v>T31-00071</v>
          </cell>
          <cell r="B2715" t="str">
            <v>Virtual PC 2004 Win32 English OLP NL</v>
          </cell>
          <cell r="C2715" t="str">
            <v>동일</v>
          </cell>
          <cell r="D2715">
            <v>118000</v>
          </cell>
          <cell r="E2715">
            <v>93000</v>
          </cell>
        </row>
        <row r="2716">
          <cell r="A2716" t="str">
            <v>T31-00230</v>
          </cell>
          <cell r="B2716" t="str">
            <v>Virtual PC Win32 English Lic/SA Pack OLP NL</v>
          </cell>
          <cell r="C2716" t="str">
            <v>동일</v>
          </cell>
          <cell r="D2716">
            <v>186000</v>
          </cell>
          <cell r="E2716">
            <v>147000</v>
          </cell>
        </row>
        <row r="2717">
          <cell r="A2717" t="str">
            <v>T31-00232</v>
          </cell>
          <cell r="B2717" t="str">
            <v>Virtual PC Win32 English SA OLP NL</v>
          </cell>
          <cell r="C2717" t="str">
            <v>동일</v>
          </cell>
          <cell r="D2717">
            <v>69000</v>
          </cell>
          <cell r="E2717">
            <v>54000</v>
          </cell>
        </row>
        <row r="2718">
          <cell r="A2718" t="str">
            <v>D87-01543</v>
          </cell>
          <cell r="B2718" t="str">
            <v>Visio Pro 2003 Win32 English OLP NL</v>
          </cell>
          <cell r="C2718" t="str">
            <v>동일</v>
          </cell>
          <cell r="D2718">
            <v>631000</v>
          </cell>
          <cell r="E2718">
            <v>497000</v>
          </cell>
        </row>
        <row r="2719">
          <cell r="A2719" t="str">
            <v>D87-01143</v>
          </cell>
          <cell r="B2719" t="str">
            <v>Visio Pro Win32 English Lic/SA Pack OLP NL</v>
          </cell>
          <cell r="C2719" t="str">
            <v>동일</v>
          </cell>
          <cell r="D2719">
            <v>997000</v>
          </cell>
          <cell r="E2719">
            <v>784000</v>
          </cell>
        </row>
        <row r="2720">
          <cell r="A2720" t="str">
            <v>D87-01246</v>
          </cell>
          <cell r="B2720" t="str">
            <v>Visio Pro Win32 English SA OLP NL</v>
          </cell>
          <cell r="C2720" t="str">
            <v>동일</v>
          </cell>
          <cell r="D2720">
            <v>366000</v>
          </cell>
          <cell r="E2720">
            <v>288000</v>
          </cell>
        </row>
        <row r="2721">
          <cell r="A2721" t="str">
            <v>D86-01614</v>
          </cell>
          <cell r="B2721" t="str">
            <v>Visio Std 2003 Win32 English OLP NL</v>
          </cell>
          <cell r="C2721" t="str">
            <v>동일</v>
          </cell>
          <cell r="D2721">
            <v>251000</v>
          </cell>
          <cell r="E2721">
            <v>198000</v>
          </cell>
        </row>
        <row r="2722">
          <cell r="A2722" t="str">
            <v>D86-01167</v>
          </cell>
          <cell r="B2722" t="str">
            <v>Visio Std Win32 English Lic/SA Pack OLP NL</v>
          </cell>
          <cell r="C2722" t="str">
            <v>동일</v>
          </cell>
          <cell r="D2722">
            <v>398000</v>
          </cell>
          <cell r="E2722">
            <v>313000</v>
          </cell>
        </row>
        <row r="2723">
          <cell r="A2723" t="str">
            <v>D86-01284</v>
          </cell>
          <cell r="B2723" t="str">
            <v>Visio Std Win32 English SA OLP NL</v>
          </cell>
          <cell r="C2723" t="str">
            <v>동일</v>
          </cell>
          <cell r="D2723">
            <v>147000</v>
          </cell>
          <cell r="E2723">
            <v>115000</v>
          </cell>
        </row>
        <row r="2724">
          <cell r="A2724" t="str">
            <v>059-04304</v>
          </cell>
          <cell r="B2724" t="str">
            <v>Word 2003 Win32 English OLP NL</v>
          </cell>
          <cell r="C2724" t="str">
            <v>동일</v>
          </cell>
          <cell r="D2724">
            <v>351000</v>
          </cell>
          <cell r="E2724">
            <v>276000</v>
          </cell>
        </row>
        <row r="2725">
          <cell r="A2725" t="str">
            <v>059-03750</v>
          </cell>
          <cell r="B2725" t="str">
            <v>Word Win32 English Lic/SA Pack OLP NL</v>
          </cell>
          <cell r="C2725" t="str">
            <v>동일</v>
          </cell>
          <cell r="D2725">
            <v>616000</v>
          </cell>
          <cell r="E2725">
            <v>485000</v>
          </cell>
        </row>
        <row r="2726">
          <cell r="A2726" t="str">
            <v>059-03879</v>
          </cell>
          <cell r="B2726" t="str">
            <v>Word Win32 English SA OLP NL</v>
          </cell>
          <cell r="C2726" t="str">
            <v>동일</v>
          </cell>
          <cell r="D2726">
            <v>227000</v>
          </cell>
          <cell r="E2726">
            <v>178000</v>
          </cell>
        </row>
        <row r="2728">
          <cell r="A2728" t="str">
            <v>Tool</v>
          </cell>
        </row>
        <row r="2729">
          <cell r="A2729" t="str">
            <v>Part Number</v>
          </cell>
          <cell r="B2729" t="str">
            <v>Product Name</v>
          </cell>
          <cell r="C2729" t="str">
            <v>변경사항</v>
          </cell>
          <cell r="D2729" t="str">
            <v>ERP
권장소비자가</v>
          </cell>
          <cell r="E2729" t="str">
            <v>PartnerPrice
파트너가</v>
          </cell>
        </row>
        <row r="2730">
          <cell r="A2730" t="str">
            <v>Standard</v>
          </cell>
        </row>
        <row r="2731">
          <cell r="A2731" t="str">
            <v>053-00830</v>
          </cell>
          <cell r="B2731" t="str">
            <v>Proofing Tools 2003 Win32 English OLP NL</v>
          </cell>
          <cell r="C2731" t="str">
            <v>동일</v>
          </cell>
          <cell r="D2731">
            <v>92000</v>
          </cell>
          <cell r="E2731">
            <v>73000</v>
          </cell>
        </row>
        <row r="2732">
          <cell r="A2732" t="str">
            <v>340-01244</v>
          </cell>
          <cell r="B2732" t="str">
            <v>VFoxPro Pro 9.0 Win32 English OLP NL</v>
          </cell>
          <cell r="C2732" t="str">
            <v>동일</v>
          </cell>
          <cell r="D2732">
            <v>572000</v>
          </cell>
          <cell r="E2732">
            <v>450000</v>
          </cell>
        </row>
        <row r="2733">
          <cell r="A2733" t="str">
            <v>G71-03902</v>
          </cell>
          <cell r="B2733" t="str">
            <v>MSDN OS All Lng Additional Media OLP NL</v>
          </cell>
          <cell r="C2733" t="str">
            <v>동일</v>
          </cell>
          <cell r="D2733">
            <v>1445000</v>
          </cell>
          <cell r="E2733">
            <v>1136000</v>
          </cell>
        </row>
        <row r="2734">
          <cell r="A2734" t="str">
            <v>G71-03026</v>
          </cell>
          <cell r="B2734" t="str">
            <v>MSDN OS Win32 All Languages Lic/SA Pack OLP NL Qualified</v>
          </cell>
          <cell r="C2734" t="str">
            <v>동일</v>
          </cell>
          <cell r="D2734">
            <v>1665000</v>
          </cell>
          <cell r="E2734">
            <v>1309000</v>
          </cell>
        </row>
        <row r="2735">
          <cell r="A2735" t="str">
            <v>G71-03027</v>
          </cell>
          <cell r="B2735" t="str">
            <v>MSDN OS Win32 All Languages SA OLP NL Qualified</v>
          </cell>
          <cell r="C2735" t="str">
            <v>동일</v>
          </cell>
          <cell r="D2735">
            <v>1052000</v>
          </cell>
          <cell r="E2735">
            <v>827000</v>
          </cell>
        </row>
        <row r="2736">
          <cell r="A2736" t="str">
            <v>123-00088</v>
          </cell>
          <cell r="B2736" t="str">
            <v>Visual Studio Test Agent 2005 English OLP NL 1 Processor License</v>
          </cell>
          <cell r="C2736" t="str">
            <v>동일</v>
          </cell>
          <cell r="D2736">
            <v>5867000</v>
          </cell>
          <cell r="E2736">
            <v>4614000</v>
          </cell>
        </row>
        <row r="2737">
          <cell r="A2737" t="str">
            <v>123-00241</v>
          </cell>
          <cell r="B2737" t="str">
            <v>Visual Studio Test Agent English Lic/SA Pack OLP NL 1 Processor License</v>
          </cell>
          <cell r="C2737" t="str">
            <v>동일</v>
          </cell>
          <cell r="D2737">
            <v>8800000</v>
          </cell>
          <cell r="E2737">
            <v>6920000</v>
          </cell>
        </row>
        <row r="2738">
          <cell r="A2738" t="str">
            <v>123-00163</v>
          </cell>
          <cell r="B2738" t="str">
            <v>Visual Studio Test Agent English SA OLP NL 1 Processor License</v>
          </cell>
          <cell r="C2738" t="str">
            <v>동일</v>
          </cell>
          <cell r="D2738">
            <v>2934000</v>
          </cell>
          <cell r="E2738">
            <v>2307000</v>
          </cell>
        </row>
        <row r="2739">
          <cell r="A2739" t="str">
            <v>324-00547</v>
          </cell>
          <cell r="B2739" t="str">
            <v>VSourceSafe 2005 English OLP NL</v>
          </cell>
          <cell r="C2739" t="str">
            <v>동일</v>
          </cell>
          <cell r="D2739">
            <v>641000</v>
          </cell>
          <cell r="E2739">
            <v>504000</v>
          </cell>
        </row>
        <row r="2740">
          <cell r="A2740" t="str">
            <v>130-00533</v>
          </cell>
          <cell r="B2740" t="str">
            <v>VStudio Team Ed Sft Arch 2005 English OLP NL</v>
          </cell>
          <cell r="C2740" t="str">
            <v>동일</v>
          </cell>
          <cell r="D2740">
            <v>5866000</v>
          </cell>
          <cell r="E2740">
            <v>4613000</v>
          </cell>
        </row>
        <row r="2741">
          <cell r="A2741" t="str">
            <v>124-00639</v>
          </cell>
          <cell r="B2741" t="str">
            <v>VStudio Team Ed Sft Dev 2005 English OLP NL</v>
          </cell>
          <cell r="C2741" t="str">
            <v>동일</v>
          </cell>
          <cell r="D2741">
            <v>5866000</v>
          </cell>
          <cell r="E2741">
            <v>4613000</v>
          </cell>
        </row>
        <row r="2742">
          <cell r="A2742" t="str">
            <v>122-00566</v>
          </cell>
          <cell r="B2742" t="str">
            <v>VStudio Team Ed Sft Test 2005 English OLP NL</v>
          </cell>
          <cell r="C2742" t="str">
            <v>동일</v>
          </cell>
          <cell r="D2742">
            <v>5866000</v>
          </cell>
          <cell r="E2742">
            <v>4613000</v>
          </cell>
        </row>
        <row r="2743">
          <cell r="A2743" t="str">
            <v>121-00531</v>
          </cell>
          <cell r="B2743" t="str">
            <v>VStudio Team Suite 2005 English OLP NL</v>
          </cell>
          <cell r="C2743" t="str">
            <v>동일</v>
          </cell>
          <cell r="D2743">
            <v>12706000</v>
          </cell>
          <cell r="E2743">
            <v>9991000</v>
          </cell>
        </row>
        <row r="2744">
          <cell r="A2744" t="str">
            <v>125-00095</v>
          </cell>
          <cell r="B2744" t="str">
            <v>Visual Stdio Foundatn Svr 2005 English OLP NL</v>
          </cell>
          <cell r="C2744" t="str">
            <v>신규</v>
          </cell>
          <cell r="D2744">
            <v>3238000</v>
          </cell>
          <cell r="E2744">
            <v>2546000</v>
          </cell>
        </row>
        <row r="2745">
          <cell r="A2745" t="str">
            <v>125-00214</v>
          </cell>
          <cell r="B2745" t="str">
            <v>Visual Stdio Foundatn Svr English Lic/SA Pack OLP NL</v>
          </cell>
          <cell r="C2745" t="str">
            <v>신규</v>
          </cell>
          <cell r="D2745">
            <v>4857000</v>
          </cell>
          <cell r="E2745">
            <v>3819000</v>
          </cell>
        </row>
        <row r="2746">
          <cell r="A2746" t="str">
            <v>125-00242</v>
          </cell>
          <cell r="B2746" t="str">
            <v>Visual Stdio Foundatn Svr English SA OLP NL</v>
          </cell>
          <cell r="C2746" t="str">
            <v>신규</v>
          </cell>
          <cell r="D2746">
            <v>1619000</v>
          </cell>
          <cell r="E2746">
            <v>1273000</v>
          </cell>
        </row>
        <row r="2747">
          <cell r="A2747" t="str">
            <v>126-00129</v>
          </cell>
          <cell r="B2747" t="str">
            <v>VStudio Foundatn Svr CAL 2005 English OLP NL Device CAL</v>
          </cell>
          <cell r="C2747" t="str">
            <v>신규</v>
          </cell>
          <cell r="D2747">
            <v>567000</v>
          </cell>
          <cell r="E2747">
            <v>446000</v>
          </cell>
        </row>
        <row r="2748">
          <cell r="A2748" t="str">
            <v>126-00139</v>
          </cell>
          <cell r="B2748" t="str">
            <v>VStudio Foundatn Svr CAL 2005 English OLP NL User CAL</v>
          </cell>
          <cell r="C2748" t="str">
            <v>신규</v>
          </cell>
          <cell r="D2748">
            <v>567000</v>
          </cell>
          <cell r="E2748">
            <v>446000</v>
          </cell>
        </row>
        <row r="2749">
          <cell r="A2749" t="str">
            <v>126-00361</v>
          </cell>
          <cell r="B2749" t="str">
            <v>VStudio Foundatn Svr CAL English Lic/SA Pack OLP NL Device CAL</v>
          </cell>
          <cell r="C2749" t="str">
            <v>신규</v>
          </cell>
          <cell r="D2749">
            <v>851000</v>
          </cell>
          <cell r="E2749">
            <v>669000</v>
          </cell>
        </row>
        <row r="2750">
          <cell r="A2750" t="str">
            <v>126-00371</v>
          </cell>
          <cell r="B2750" t="str">
            <v>VStudio Foundatn Svr CAL English Lic/SA Pack OLP NL User CAL</v>
          </cell>
          <cell r="C2750" t="str">
            <v>신규</v>
          </cell>
          <cell r="D2750">
            <v>851000</v>
          </cell>
          <cell r="E2750">
            <v>669000</v>
          </cell>
        </row>
        <row r="2751">
          <cell r="A2751" t="str">
            <v>126-00417</v>
          </cell>
          <cell r="B2751" t="str">
            <v>VStudio Foundatn Svr CAL English SA OLP NL Device CAL</v>
          </cell>
          <cell r="C2751" t="str">
            <v>신규</v>
          </cell>
          <cell r="D2751">
            <v>284000</v>
          </cell>
          <cell r="E2751">
            <v>223000</v>
          </cell>
        </row>
        <row r="2752">
          <cell r="A2752" t="str">
            <v>126-00427</v>
          </cell>
          <cell r="B2752" t="str">
            <v>VStudio Foundatn Svr CAL English SA OLP NL User CAL</v>
          </cell>
          <cell r="C2752" t="str">
            <v>신규</v>
          </cell>
          <cell r="D2752">
            <v>284000</v>
          </cell>
          <cell r="E2752">
            <v>223000</v>
          </cell>
        </row>
        <row r="2753">
          <cell r="A2753" t="str">
            <v>66B-00062</v>
          </cell>
          <cell r="B2753" t="str">
            <v>VS Team Fndn Svr Ext Con 2005 English OLP NL</v>
          </cell>
          <cell r="C2753" t="str">
            <v>신규</v>
          </cell>
          <cell r="D2753">
            <v>14135000</v>
          </cell>
          <cell r="E2753">
            <v>11115000</v>
          </cell>
        </row>
        <row r="2754">
          <cell r="A2754" t="str">
            <v>66B-00179</v>
          </cell>
          <cell r="B2754" t="str">
            <v>VS Team Fndn Svr Ext Con English Lic/SA Pack OLP NL</v>
          </cell>
          <cell r="C2754" t="str">
            <v>신규</v>
          </cell>
          <cell r="D2754">
            <v>21202000</v>
          </cell>
          <cell r="E2754">
            <v>16672000</v>
          </cell>
        </row>
        <row r="2755">
          <cell r="A2755" t="str">
            <v>66B-00203</v>
          </cell>
          <cell r="B2755" t="str">
            <v>VS Team Fndn Svr Ext Con English SA OLP NL</v>
          </cell>
          <cell r="C2755" t="str">
            <v>신규</v>
          </cell>
          <cell r="D2755">
            <v>7068000</v>
          </cell>
          <cell r="E2755">
            <v>5558000</v>
          </cell>
        </row>
        <row r="2756">
          <cell r="A2756" t="str">
            <v>영문제품</v>
          </cell>
        </row>
        <row r="2757">
          <cell r="A2757" t="str">
            <v>Part Number</v>
          </cell>
          <cell r="B2757" t="str">
            <v>Product Name</v>
          </cell>
          <cell r="C2757" t="str">
            <v>변경사항</v>
          </cell>
          <cell r="D2757" t="str">
            <v>ERP
권장소비자가</v>
          </cell>
          <cell r="E2757" t="str">
            <v>PartnerPrice
파트너가</v>
          </cell>
        </row>
        <row r="2758">
          <cell r="A2758" t="str">
            <v>Standard</v>
          </cell>
        </row>
        <row r="2759">
          <cell r="A2759" t="str">
            <v>E85-00437</v>
          </cell>
          <cell r="B2759" t="str">
            <v>Windows Professional English SA OLP NL</v>
          </cell>
          <cell r="C2759" t="str">
            <v>동일</v>
          </cell>
          <cell r="D2759">
            <v>170000</v>
          </cell>
          <cell r="E2759">
            <v>133000</v>
          </cell>
        </row>
        <row r="2760">
          <cell r="A2760" t="str">
            <v>E85-00465</v>
          </cell>
          <cell r="B2760" t="str">
            <v>Windows Professional English/MultiLang SA OLP NL</v>
          </cell>
          <cell r="C2760" t="str">
            <v>동일</v>
          </cell>
          <cell r="D2760">
            <v>200000</v>
          </cell>
          <cell r="E2760">
            <v>157000</v>
          </cell>
        </row>
        <row r="2762">
          <cell r="A2762" t="str">
            <v>Upgrade</v>
          </cell>
        </row>
        <row r="2763">
          <cell r="A2763" t="str">
            <v>E85-00425</v>
          </cell>
          <cell r="B2763" t="str">
            <v>Windows XP Professional English UPG OLP NL</v>
          </cell>
          <cell r="C2763" t="str">
            <v>동일</v>
          </cell>
          <cell r="D2763">
            <v>292000</v>
          </cell>
          <cell r="E2763">
            <v>230000</v>
          </cell>
        </row>
        <row r="2764">
          <cell r="A2764" t="str">
            <v>E85-00445</v>
          </cell>
          <cell r="B2764" t="str">
            <v>Windows XP Professional English Upg/SA Pack OLP NL</v>
          </cell>
          <cell r="C2764" t="str">
            <v>동일</v>
          </cell>
          <cell r="D2764">
            <v>373000</v>
          </cell>
          <cell r="E2764">
            <v>294000</v>
          </cell>
        </row>
        <row r="2765">
          <cell r="A2765" t="str">
            <v>E85-00453</v>
          </cell>
          <cell r="B2765" t="str">
            <v>Windows XP Professional English/MultiLang UPG OLP NL</v>
          </cell>
          <cell r="C2765" t="str">
            <v>동일</v>
          </cell>
          <cell r="D2765">
            <v>345000</v>
          </cell>
          <cell r="E2765">
            <v>271000</v>
          </cell>
        </row>
        <row r="2766">
          <cell r="A2766" t="str">
            <v>E85-00473</v>
          </cell>
          <cell r="B2766" t="str">
            <v>Windows XP Professional English/MultiLang Upg/SA Pack OLP NL</v>
          </cell>
          <cell r="C2766" t="str">
            <v>가격</v>
          </cell>
          <cell r="D2766">
            <v>441000</v>
          </cell>
          <cell r="E2766">
            <v>347000</v>
          </cell>
        </row>
        <row r="2767">
          <cell r="A2767" t="str">
            <v>영문제품</v>
          </cell>
        </row>
        <row r="2768">
          <cell r="A2768" t="str">
            <v>Part Number</v>
          </cell>
          <cell r="B2768" t="str">
            <v>Product Name</v>
          </cell>
          <cell r="C2768" t="str">
            <v>변경사항</v>
          </cell>
          <cell r="D2768" t="str">
            <v>ERP
권장소비자가</v>
          </cell>
          <cell r="E2768" t="str">
            <v>PartnerPrice
파트너가</v>
          </cell>
        </row>
        <row r="2769">
          <cell r="A2769" t="str">
            <v>Standard</v>
          </cell>
        </row>
        <row r="2770">
          <cell r="A2770" t="str">
            <v>D93-00026</v>
          </cell>
          <cell r="B2770" t="str">
            <v>Application Center Ent Ed 2000 English OLP NL 1 Processor License</v>
          </cell>
          <cell r="C2770" t="str">
            <v>동일</v>
          </cell>
          <cell r="D2770">
            <v>4060000</v>
          </cell>
          <cell r="E2770">
            <v>3193000</v>
          </cell>
        </row>
        <row r="2771">
          <cell r="A2771" t="str">
            <v>D93-00176</v>
          </cell>
          <cell r="B2771" t="str">
            <v>Application Center Ent Ed English Lic/SA Pack OLP NL 1 Processr License</v>
          </cell>
          <cell r="C2771" t="str">
            <v>동일</v>
          </cell>
          <cell r="D2771">
            <v>6090000</v>
          </cell>
          <cell r="E2771">
            <v>4789000</v>
          </cell>
        </row>
        <row r="2772">
          <cell r="A2772" t="str">
            <v>D93-00211</v>
          </cell>
          <cell r="B2772" t="str">
            <v>Application Center Ent Ed English SA OLP NL 1 Processor License</v>
          </cell>
          <cell r="C2772" t="str">
            <v>동일</v>
          </cell>
          <cell r="D2772">
            <v>2030000</v>
          </cell>
          <cell r="E2772">
            <v>1597000</v>
          </cell>
        </row>
        <row r="2773">
          <cell r="A2773" t="str">
            <v>U04-00026</v>
          </cell>
          <cell r="B2773" t="str">
            <v>BizTalk HIPAA Ent English SA OLP NL Accltr Only 1 Processor License</v>
          </cell>
          <cell r="C2773" t="str">
            <v>가격</v>
          </cell>
          <cell r="D2773">
            <v>15726000</v>
          </cell>
          <cell r="E2773">
            <v>12366000</v>
          </cell>
        </row>
        <row r="2774">
          <cell r="A2774" t="str">
            <v>U02-00009</v>
          </cell>
          <cell r="B2774" t="str">
            <v>BizTalk HIPAA Standard English Lic/SA Pack OLP NL Accltr Only 1 Proc Lic</v>
          </cell>
          <cell r="C2774" t="str">
            <v>가격</v>
          </cell>
          <cell r="D2774">
            <v>11793000</v>
          </cell>
          <cell r="E2774">
            <v>9273000</v>
          </cell>
        </row>
        <row r="2775">
          <cell r="A2775" t="str">
            <v>U02-00024</v>
          </cell>
          <cell r="B2775" t="str">
            <v>BizTalk HIPAA Standard English SA OLP NL Accltr Only 1 Processor License</v>
          </cell>
          <cell r="C2775" t="str">
            <v>가격</v>
          </cell>
          <cell r="D2775">
            <v>3931000</v>
          </cell>
          <cell r="E2775">
            <v>3091000</v>
          </cell>
        </row>
        <row r="2776">
          <cell r="A2776" t="str">
            <v>U02-00298</v>
          </cell>
          <cell r="B2776" t="str">
            <v>BizTalk HIPAA Standard 3.3 English OLP NL Accltr Only 1 Processor License</v>
          </cell>
          <cell r="C2776" t="str">
            <v>신규</v>
          </cell>
          <cell r="D2776">
            <v>7862000</v>
          </cell>
          <cell r="E2776">
            <v>6182000</v>
          </cell>
        </row>
        <row r="2777">
          <cell r="A2777" t="str">
            <v>U04-00379</v>
          </cell>
          <cell r="B2777" t="str">
            <v>BizTalk HIPAA Ent 3.3 English OLP NL Accltr Only 1 Processor License</v>
          </cell>
          <cell r="C2777" t="str">
            <v>신규</v>
          </cell>
          <cell r="D2777">
            <v>31451000</v>
          </cell>
          <cell r="E2777">
            <v>24731000</v>
          </cell>
        </row>
        <row r="2778">
          <cell r="A2778" t="str">
            <v>BE3-00166</v>
          </cell>
          <cell r="B2778" t="str">
            <v>BizTalk HL7 Enterprise 1.3 English OLP NL Accltr Only 1 Processor License</v>
          </cell>
          <cell r="C2778" t="str">
            <v>신규</v>
          </cell>
          <cell r="D2778">
            <v>29041000</v>
          </cell>
          <cell r="E2778">
            <v>22836000</v>
          </cell>
        </row>
        <row r="2779">
          <cell r="A2779" t="str">
            <v>BE8-00155</v>
          </cell>
          <cell r="B2779" t="str">
            <v>BizTalk HL7 Standard 1.3 English OLP NL Accltr Only 1 Processor License</v>
          </cell>
          <cell r="C2779" t="str">
            <v>신규</v>
          </cell>
          <cell r="D2779">
            <v>7260000</v>
          </cell>
          <cell r="E2779">
            <v>5709000</v>
          </cell>
        </row>
        <row r="2780">
          <cell r="A2780" t="str">
            <v>U03-00012</v>
          </cell>
          <cell r="B2780" t="str">
            <v>BizTalk RosettaNet Ent English Lic/SA Pack OLP NL Accltr Only 1 Proc Lic</v>
          </cell>
          <cell r="C2780" t="str">
            <v>가격</v>
          </cell>
          <cell r="D2780">
            <v>47177000</v>
          </cell>
          <cell r="E2780">
            <v>37096000</v>
          </cell>
        </row>
        <row r="2781">
          <cell r="A2781" t="str">
            <v>U03-00027</v>
          </cell>
          <cell r="B2781" t="str">
            <v>BizTalk RosettaNet Ent English SA OLP NL Accltr Only 1 Processor License</v>
          </cell>
          <cell r="C2781" t="str">
            <v>가격</v>
          </cell>
          <cell r="D2781">
            <v>15726000</v>
          </cell>
          <cell r="E2781">
            <v>12366000</v>
          </cell>
        </row>
        <row r="2782">
          <cell r="A2782" t="str">
            <v>U01-00033</v>
          </cell>
          <cell r="B2782" t="str">
            <v>BizTalk RosettaNet Std English Lic/SA Pack OLP NL Accltr Only 1 Proc Lic</v>
          </cell>
          <cell r="C2782" t="str">
            <v>가격</v>
          </cell>
          <cell r="D2782">
            <v>11749000</v>
          </cell>
          <cell r="E2782">
            <v>9239000</v>
          </cell>
        </row>
        <row r="2783">
          <cell r="A2783" t="str">
            <v>U01-00030</v>
          </cell>
          <cell r="B2783" t="str">
            <v>BizTalk RosettaNet Std English SA OLP NL Accltr Only 1 Processor License</v>
          </cell>
          <cell r="C2783" t="str">
            <v>가격</v>
          </cell>
          <cell r="D2783">
            <v>3917000</v>
          </cell>
          <cell r="E2783">
            <v>3080000</v>
          </cell>
        </row>
        <row r="2784">
          <cell r="A2784" t="str">
            <v>U01-00456</v>
          </cell>
          <cell r="B2784" t="str">
            <v>BizTalk RosettaNet Std 3.3 English OLP NL Accltr Only 1 Processor License</v>
          </cell>
          <cell r="C2784" t="str">
            <v>신규</v>
          </cell>
          <cell r="D2784">
            <v>7862000</v>
          </cell>
          <cell r="E2784">
            <v>6182000</v>
          </cell>
        </row>
        <row r="2785">
          <cell r="A2785" t="str">
            <v>U03-00532</v>
          </cell>
          <cell r="B2785" t="str">
            <v>BizTalk RosettaNet Ent 3.3 English OLP NL Accltr Only 1 Processor License</v>
          </cell>
          <cell r="C2785" t="str">
            <v>신규</v>
          </cell>
          <cell r="D2785">
            <v>31451000</v>
          </cell>
          <cell r="E2785">
            <v>24731000</v>
          </cell>
        </row>
        <row r="2786">
          <cell r="A2786" t="str">
            <v>R04-00009</v>
          </cell>
          <cell r="B2786" t="str">
            <v>BizTalk Server Dev English Lic/SA Pack OLP NL</v>
          </cell>
          <cell r="C2786" t="str">
            <v>가격</v>
          </cell>
          <cell r="D2786">
            <v>1173000</v>
          </cell>
          <cell r="E2786">
            <v>923000</v>
          </cell>
        </row>
        <row r="2787">
          <cell r="A2787" t="str">
            <v>R04-00017</v>
          </cell>
          <cell r="B2787" t="str">
            <v>BizTalk Server Dev English SA OLP NL</v>
          </cell>
          <cell r="C2787" t="str">
            <v>가격</v>
          </cell>
          <cell r="D2787">
            <v>392000</v>
          </cell>
          <cell r="E2787">
            <v>308000</v>
          </cell>
        </row>
        <row r="2788">
          <cell r="A2788" t="str">
            <v>R04-00645</v>
          </cell>
          <cell r="B2788" t="str">
            <v>BizTalk Server Dev 2006 English OLP NL</v>
          </cell>
          <cell r="C2788" t="str">
            <v>신규</v>
          </cell>
          <cell r="D2788">
            <v>785000</v>
          </cell>
          <cell r="E2788">
            <v>617000</v>
          </cell>
        </row>
        <row r="2789">
          <cell r="A2789" t="str">
            <v>D75-00900</v>
          </cell>
          <cell r="B2789" t="str">
            <v>BizTalk Server Std 2006 English OLP NL 1 Processor License</v>
          </cell>
          <cell r="C2789" t="str">
            <v>신규</v>
          </cell>
          <cell r="D2789">
            <v>13366000</v>
          </cell>
          <cell r="E2789">
            <v>10510000</v>
          </cell>
        </row>
        <row r="2790">
          <cell r="A2790" t="str">
            <v>F52-01365</v>
          </cell>
          <cell r="B2790" t="str">
            <v>BizTalk Server Ent 2006 English OLP NL 1 Processor License</v>
          </cell>
          <cell r="C2790" t="str">
            <v>신규</v>
          </cell>
          <cell r="D2790">
            <v>47178000</v>
          </cell>
          <cell r="E2790">
            <v>37097000</v>
          </cell>
        </row>
        <row r="2791">
          <cell r="A2791" t="str">
            <v>F52-00359</v>
          </cell>
          <cell r="B2791" t="str">
            <v>BizTalk Server Ent English Lic/SA Pack OLP NL 1 Processor License</v>
          </cell>
          <cell r="C2791" t="str">
            <v>가격</v>
          </cell>
          <cell r="D2791">
            <v>70507000</v>
          </cell>
          <cell r="E2791">
            <v>55441000</v>
          </cell>
        </row>
        <row r="2792">
          <cell r="A2792" t="str">
            <v>F52-00424</v>
          </cell>
          <cell r="B2792" t="str">
            <v>BizTalk Server Ent English SA OLP NL 1 Processor License</v>
          </cell>
          <cell r="C2792" t="str">
            <v>가격</v>
          </cell>
          <cell r="D2792">
            <v>23503000</v>
          </cell>
          <cell r="E2792">
            <v>18481000</v>
          </cell>
        </row>
        <row r="2793">
          <cell r="A2793" t="str">
            <v>D75-00210</v>
          </cell>
          <cell r="B2793" t="str">
            <v>BizTalk Server Std English Lic/SA Pack OLP NL 1 Processor License</v>
          </cell>
          <cell r="C2793" t="str">
            <v>가격</v>
          </cell>
          <cell r="D2793">
            <v>19976000</v>
          </cell>
          <cell r="E2793">
            <v>15708000</v>
          </cell>
        </row>
        <row r="2794">
          <cell r="A2794" t="str">
            <v>D75-00251</v>
          </cell>
          <cell r="B2794" t="str">
            <v>BizTalk Server Std English SA OLP NL 1 Processor License</v>
          </cell>
          <cell r="C2794" t="str">
            <v>가격</v>
          </cell>
          <cell r="D2794">
            <v>6660000</v>
          </cell>
          <cell r="E2794">
            <v>5237000</v>
          </cell>
        </row>
        <row r="2795">
          <cell r="A2795" t="str">
            <v>Q15-00039</v>
          </cell>
          <cell r="B2795" t="str">
            <v>BizTalk SWIFT Ent ENG Lic/SA Pack OLP NL Accltr Only 1 Proc Lic</v>
          </cell>
          <cell r="C2795" t="str">
            <v>가격</v>
          </cell>
          <cell r="D2795">
            <v>47177000</v>
          </cell>
          <cell r="E2795">
            <v>37096000</v>
          </cell>
        </row>
        <row r="2796">
          <cell r="A2796" t="str">
            <v>Q15-00029</v>
          </cell>
          <cell r="B2796" t="str">
            <v>BizTalk SWIFT Ent English SA OLP NL Accltr Only 1 Processor License</v>
          </cell>
          <cell r="C2796" t="str">
            <v>가격</v>
          </cell>
          <cell r="D2796">
            <v>15726000</v>
          </cell>
          <cell r="E2796">
            <v>12366000</v>
          </cell>
        </row>
        <row r="2797">
          <cell r="A2797" t="str">
            <v>Q14-00044</v>
          </cell>
          <cell r="B2797" t="str">
            <v>BizTalk SWIFT Std ENG Lic/SA Pack OLP NL Accltr Only 1 Proc Lic</v>
          </cell>
          <cell r="C2797" t="str">
            <v>가격</v>
          </cell>
          <cell r="D2797">
            <v>11793000</v>
          </cell>
          <cell r="E2797">
            <v>9273000</v>
          </cell>
        </row>
        <row r="2798">
          <cell r="A2798" t="str">
            <v>Q14-00029</v>
          </cell>
          <cell r="B2798" t="str">
            <v>BizTalk SWIFT Std English SA OLP NL Accltr Only 1 Processor License</v>
          </cell>
          <cell r="C2798" t="str">
            <v>가격</v>
          </cell>
          <cell r="D2798">
            <v>3931000</v>
          </cell>
          <cell r="E2798">
            <v>3091000</v>
          </cell>
        </row>
        <row r="2799">
          <cell r="A2799" t="str">
            <v>Q14-00244</v>
          </cell>
          <cell r="B2799" t="str">
            <v>BizTalk SWIFT Std 2.3 English OLP NL Accltr Only 1 Processor License</v>
          </cell>
          <cell r="C2799" t="str">
            <v>신규</v>
          </cell>
          <cell r="D2799">
            <v>7862000</v>
          </cell>
          <cell r="E2799">
            <v>6182000</v>
          </cell>
        </row>
        <row r="2800">
          <cell r="A2800" t="str">
            <v>Q15-00276</v>
          </cell>
          <cell r="B2800" t="str">
            <v>BizTalk SWIFT Ent 2.3 English OLP NL Accltr Only 1 Processor License</v>
          </cell>
          <cell r="C2800" t="str">
            <v>신규</v>
          </cell>
          <cell r="D2800">
            <v>31451000</v>
          </cell>
          <cell r="E2800">
            <v>24731000</v>
          </cell>
        </row>
        <row r="2801">
          <cell r="A2801" t="str">
            <v>F97-00385</v>
          </cell>
          <cell r="B2801" t="str">
            <v>Class Server 4.0 Win32 English OLP NL</v>
          </cell>
          <cell r="C2801" t="str">
            <v>동일</v>
          </cell>
          <cell r="D2801">
            <v>11204000</v>
          </cell>
          <cell r="E2801">
            <v>8810000</v>
          </cell>
        </row>
        <row r="2802">
          <cell r="A2802" t="str">
            <v>ZT1-00013</v>
          </cell>
          <cell r="B2802" t="str">
            <v>Class Server External Con 4.0 Win32 English OLP NL</v>
          </cell>
          <cell r="C2802" t="str">
            <v>동일</v>
          </cell>
          <cell r="D2802">
            <v>105926000</v>
          </cell>
          <cell r="E2802">
            <v>83292000</v>
          </cell>
        </row>
        <row r="2803">
          <cell r="A2803" t="str">
            <v>ZT1-00108</v>
          </cell>
          <cell r="B2803" t="str">
            <v>Class Server External Con Win32 English Lic/SA Pack OLP NL</v>
          </cell>
          <cell r="C2803" t="str">
            <v>동일</v>
          </cell>
          <cell r="D2803">
            <v>158889000</v>
          </cell>
          <cell r="E2803">
            <v>124937000</v>
          </cell>
        </row>
        <row r="2804">
          <cell r="A2804" t="str">
            <v>ZT1-00061</v>
          </cell>
          <cell r="B2804" t="str">
            <v>Class Server External Con Win32 English SA OLP NL</v>
          </cell>
          <cell r="C2804" t="str">
            <v>동일</v>
          </cell>
          <cell r="D2804">
            <v>52963000</v>
          </cell>
          <cell r="E2804">
            <v>41646000</v>
          </cell>
        </row>
        <row r="2805">
          <cell r="A2805" t="str">
            <v>H07-00218</v>
          </cell>
          <cell r="B2805" t="str">
            <v>Class Server Student Lic 4.0 Win32 English OLP NL Device CAL</v>
          </cell>
          <cell r="C2805" t="str">
            <v>동일</v>
          </cell>
          <cell r="D2805">
            <v>10000</v>
          </cell>
          <cell r="E2805">
            <v>8000</v>
          </cell>
        </row>
        <row r="2806">
          <cell r="A2806" t="str">
            <v>H07-00360</v>
          </cell>
          <cell r="B2806" t="str">
            <v>Class Server Student Lic 4.0 Win32 English OLP NL User CAL</v>
          </cell>
          <cell r="C2806" t="str">
            <v>동일</v>
          </cell>
          <cell r="D2806">
            <v>10000</v>
          </cell>
          <cell r="E2806">
            <v>8000</v>
          </cell>
        </row>
        <row r="2807">
          <cell r="A2807" t="str">
            <v>H07-00311</v>
          </cell>
          <cell r="B2807" t="str">
            <v>Class Server Student Lic Win32 English Lic/SA Pack OLP NL Device CAL</v>
          </cell>
          <cell r="C2807" t="str">
            <v>동일</v>
          </cell>
          <cell r="D2807">
            <v>15000</v>
          </cell>
          <cell r="E2807">
            <v>12000</v>
          </cell>
        </row>
        <row r="2808">
          <cell r="A2808" t="str">
            <v>H07-00455</v>
          </cell>
          <cell r="B2808" t="str">
            <v>Class Server Student Lic Win32 English Lic/SA Pack OLP NL User CAL</v>
          </cell>
          <cell r="C2808" t="str">
            <v>동일</v>
          </cell>
          <cell r="D2808">
            <v>15000</v>
          </cell>
          <cell r="E2808">
            <v>12000</v>
          </cell>
        </row>
        <row r="2809">
          <cell r="A2809" t="str">
            <v>H07-00264</v>
          </cell>
          <cell r="B2809" t="str">
            <v>Class Server Student Lic Win32 English SA OLP NL Device CAL</v>
          </cell>
          <cell r="C2809" t="str">
            <v>동일</v>
          </cell>
          <cell r="D2809">
            <v>5000</v>
          </cell>
          <cell r="E2809">
            <v>4000</v>
          </cell>
        </row>
        <row r="2810">
          <cell r="A2810" t="str">
            <v>H07-00408</v>
          </cell>
          <cell r="B2810" t="str">
            <v>Class Server Student Lic Win32 English SA OLP NL User CAL</v>
          </cell>
          <cell r="C2810" t="str">
            <v>동일</v>
          </cell>
          <cell r="D2810">
            <v>5000</v>
          </cell>
          <cell r="E2810">
            <v>4000</v>
          </cell>
        </row>
        <row r="2811">
          <cell r="A2811" t="str">
            <v>F97-00470</v>
          </cell>
          <cell r="B2811" t="str">
            <v>Class Server Win32 English Lic/SA Pack OLP NL</v>
          </cell>
          <cell r="C2811" t="str">
            <v>동일</v>
          </cell>
          <cell r="D2811">
            <v>16806000</v>
          </cell>
          <cell r="E2811">
            <v>13215000</v>
          </cell>
        </row>
        <row r="2812">
          <cell r="A2812" t="str">
            <v>F97-00433</v>
          </cell>
          <cell r="B2812" t="str">
            <v>Class Server Win32 English SA OLP NL</v>
          </cell>
          <cell r="C2812" t="str">
            <v>동일</v>
          </cell>
          <cell r="D2812">
            <v>5602000</v>
          </cell>
          <cell r="E2812">
            <v>4405000</v>
          </cell>
        </row>
        <row r="2813">
          <cell r="A2813" t="str">
            <v>G67-00018</v>
          </cell>
          <cell r="B2813" t="str">
            <v>Commerce Svr Dev 2002 English OLP NL</v>
          </cell>
          <cell r="C2813" t="str">
            <v>동일</v>
          </cell>
          <cell r="D2813">
            <v>744000</v>
          </cell>
          <cell r="E2813">
            <v>585000</v>
          </cell>
        </row>
        <row r="2814">
          <cell r="A2814" t="str">
            <v>532-00618</v>
          </cell>
          <cell r="B2814" t="str">
            <v>Commerce Svr Dev English Lic/SA Pack OLP NL Dev/Test</v>
          </cell>
          <cell r="C2814" t="str">
            <v>동일</v>
          </cell>
          <cell r="D2814">
            <v>1115000</v>
          </cell>
          <cell r="E2814">
            <v>877000</v>
          </cell>
        </row>
        <row r="2815">
          <cell r="A2815" t="str">
            <v>532-00705</v>
          </cell>
          <cell r="B2815" t="str">
            <v>Commerce Svr Dev English SA OLP NL Dev/Test</v>
          </cell>
          <cell r="C2815" t="str">
            <v>동일</v>
          </cell>
          <cell r="D2815">
            <v>372000</v>
          </cell>
          <cell r="E2815">
            <v>293000</v>
          </cell>
        </row>
        <row r="2816">
          <cell r="A2816" t="str">
            <v>G20-00029</v>
          </cell>
          <cell r="B2816" t="str">
            <v>Commerce Svr Ent 2002 English OLP NL 1 Processor License</v>
          </cell>
          <cell r="C2816" t="str">
            <v>동일</v>
          </cell>
          <cell r="D2816">
            <v>29970000</v>
          </cell>
          <cell r="E2816">
            <v>23566000</v>
          </cell>
        </row>
        <row r="2817">
          <cell r="A2817" t="str">
            <v>G20-00060</v>
          </cell>
          <cell r="B2817" t="str">
            <v>Commerce Svr Ent English Lic/SA Pack OLP NL 1 Processor License</v>
          </cell>
          <cell r="C2817" t="str">
            <v>동일</v>
          </cell>
          <cell r="D2817">
            <v>44956000</v>
          </cell>
          <cell r="E2817">
            <v>35350000</v>
          </cell>
        </row>
        <row r="2818">
          <cell r="A2818" t="str">
            <v>G20-00068</v>
          </cell>
          <cell r="B2818" t="str">
            <v>Commerce Svr Ent English SA OLP NL 1 Processor License</v>
          </cell>
          <cell r="C2818" t="str">
            <v>동일</v>
          </cell>
          <cell r="D2818">
            <v>14985000</v>
          </cell>
          <cell r="E2818">
            <v>11783000</v>
          </cell>
        </row>
        <row r="2819">
          <cell r="A2819" t="str">
            <v>532-00939</v>
          </cell>
          <cell r="B2819" t="str">
            <v>Commerce Svr Std 2002 English OLP NL 1 Processor License</v>
          </cell>
          <cell r="C2819" t="str">
            <v>동일</v>
          </cell>
          <cell r="D2819">
            <v>10487000</v>
          </cell>
          <cell r="E2819">
            <v>8247000</v>
          </cell>
        </row>
        <row r="2820">
          <cell r="A2820" t="str">
            <v>532-00588</v>
          </cell>
          <cell r="B2820" t="str">
            <v>Commerce Svr Std English Lic/SA Pack OLP NL 1 Processor License</v>
          </cell>
          <cell r="C2820" t="str">
            <v>동일</v>
          </cell>
          <cell r="D2820">
            <v>15731000</v>
          </cell>
          <cell r="E2820">
            <v>12370000</v>
          </cell>
        </row>
        <row r="2821">
          <cell r="A2821" t="str">
            <v>532-00682</v>
          </cell>
          <cell r="B2821" t="str">
            <v>Commerce Svr Std English SA OLP NL 1 Processor License</v>
          </cell>
          <cell r="C2821" t="str">
            <v>동일</v>
          </cell>
          <cell r="D2821">
            <v>5244000</v>
          </cell>
          <cell r="E2821">
            <v>4124000</v>
          </cell>
        </row>
        <row r="2822">
          <cell r="A2822" t="str">
            <v>V04-00160</v>
          </cell>
          <cell r="B2822" t="str">
            <v>Content Mgmt Svr Ent Ed 2002 English OLP NL 1 Processor License</v>
          </cell>
          <cell r="C2822" t="str">
            <v>동일</v>
          </cell>
          <cell r="D2822">
            <v>39170000</v>
          </cell>
          <cell r="E2822">
            <v>30800000</v>
          </cell>
        </row>
        <row r="2823">
          <cell r="A2823" t="str">
            <v>V04-00022</v>
          </cell>
          <cell r="B2823" t="str">
            <v>Content Mgmt Svr Ent Ed English Lic/SA Pack OLP NL 1 Processor License</v>
          </cell>
          <cell r="C2823" t="str">
            <v>동일</v>
          </cell>
          <cell r="D2823">
            <v>58754000</v>
          </cell>
          <cell r="E2823">
            <v>46200000</v>
          </cell>
        </row>
        <row r="2824">
          <cell r="A2824" t="str">
            <v>V04-00018</v>
          </cell>
          <cell r="B2824" t="str">
            <v>Content Mgmt Svr Ent Ed English SA OLP NL 1 Processor License</v>
          </cell>
          <cell r="C2824" t="str">
            <v>동일</v>
          </cell>
          <cell r="D2824">
            <v>19584000</v>
          </cell>
          <cell r="E2824">
            <v>15400000</v>
          </cell>
        </row>
        <row r="2825">
          <cell r="A2825" t="str">
            <v>R92-00047</v>
          </cell>
          <cell r="B2825" t="str">
            <v>Content Mgmt Svr Std Ed 2002 English OLP NL 1 Processor License</v>
          </cell>
          <cell r="C2825" t="str">
            <v>동일</v>
          </cell>
          <cell r="D2825">
            <v>10966000</v>
          </cell>
          <cell r="E2825">
            <v>8623000</v>
          </cell>
        </row>
        <row r="2826">
          <cell r="A2826" t="str">
            <v>R92-00140</v>
          </cell>
          <cell r="B2826" t="str">
            <v>Content Mgmt Svr Std Ed English Lic/SA Pack OLP NL 1 Processor License</v>
          </cell>
          <cell r="C2826" t="str">
            <v>동일</v>
          </cell>
          <cell r="D2826">
            <v>16448000</v>
          </cell>
          <cell r="E2826">
            <v>12933000</v>
          </cell>
        </row>
        <row r="2827">
          <cell r="A2827" t="str">
            <v>R92-00085</v>
          </cell>
          <cell r="B2827" t="str">
            <v>Content Mgmt Svr Std Ed English SA OLP NL 1 Processor License</v>
          </cell>
          <cell r="C2827" t="str">
            <v>동일</v>
          </cell>
          <cell r="D2827">
            <v>5482000</v>
          </cell>
          <cell r="E2827">
            <v>4311000</v>
          </cell>
        </row>
        <row r="2828">
          <cell r="A2828" t="str">
            <v>312-02766</v>
          </cell>
          <cell r="B2828" t="str">
            <v>Exchange Svr 2003 English OLP NL</v>
          </cell>
          <cell r="C2828" t="str">
            <v>동일</v>
          </cell>
          <cell r="D2828">
            <v>1096000</v>
          </cell>
          <cell r="E2828">
            <v>862000</v>
          </cell>
        </row>
        <row r="2829">
          <cell r="A2829" t="str">
            <v>312-02201</v>
          </cell>
          <cell r="B2829" t="str">
            <v>Exchange Svr English Lic/SA Pack OLP NL</v>
          </cell>
          <cell r="C2829" t="str">
            <v>동일</v>
          </cell>
          <cell r="D2829">
            <v>1644000</v>
          </cell>
          <cell r="E2829">
            <v>1293000</v>
          </cell>
        </row>
        <row r="2830">
          <cell r="A2830" t="str">
            <v>312-02303</v>
          </cell>
          <cell r="B2830" t="str">
            <v>Exchange Svr English SA OLP NL</v>
          </cell>
          <cell r="C2830" t="str">
            <v>동일</v>
          </cell>
          <cell r="D2830">
            <v>548000</v>
          </cell>
          <cell r="E2830">
            <v>431000</v>
          </cell>
        </row>
        <row r="2831">
          <cell r="A2831" t="str">
            <v>395-02959</v>
          </cell>
          <cell r="B2831" t="str">
            <v>Exchange Svr Ent 2003 English OLP NL</v>
          </cell>
          <cell r="C2831" t="str">
            <v>동일</v>
          </cell>
          <cell r="D2831">
            <v>6266000</v>
          </cell>
          <cell r="E2831">
            <v>4927000</v>
          </cell>
        </row>
        <row r="2832">
          <cell r="A2832" t="str">
            <v>395-02467</v>
          </cell>
          <cell r="B2832" t="str">
            <v>Exchange Svr Ent English Lic/SA Pack OLP NL</v>
          </cell>
          <cell r="C2832" t="str">
            <v>동일</v>
          </cell>
          <cell r="D2832">
            <v>9399000</v>
          </cell>
          <cell r="E2832">
            <v>7390000</v>
          </cell>
        </row>
        <row r="2833">
          <cell r="A2833" t="str">
            <v>395-02556</v>
          </cell>
          <cell r="B2833" t="str">
            <v>Exchange Svr Ent English SA OLP NL</v>
          </cell>
          <cell r="C2833" t="str">
            <v>동일</v>
          </cell>
          <cell r="D2833">
            <v>3133000</v>
          </cell>
          <cell r="E2833">
            <v>2464000</v>
          </cell>
        </row>
        <row r="2834">
          <cell r="A2834" t="str">
            <v>394-00320</v>
          </cell>
          <cell r="B2834" t="str">
            <v>Exchange Svr ExtrnConn 2003 English OLP NL Qualified</v>
          </cell>
          <cell r="C2834" t="str">
            <v>동일</v>
          </cell>
          <cell r="D2834">
            <v>78342000</v>
          </cell>
          <cell r="E2834">
            <v>61602000</v>
          </cell>
        </row>
        <row r="2835">
          <cell r="A2835" t="str">
            <v>394-00407</v>
          </cell>
          <cell r="B2835" t="str">
            <v>Exchange Svr ExtrnConn English Lic/SA Pack OLP NL Qualified</v>
          </cell>
          <cell r="C2835" t="str">
            <v>동일</v>
          </cell>
          <cell r="D2835">
            <v>117513000</v>
          </cell>
          <cell r="E2835">
            <v>92403000</v>
          </cell>
        </row>
        <row r="2836">
          <cell r="A2836" t="str">
            <v>394-00416</v>
          </cell>
          <cell r="B2836" t="str">
            <v>Exchange Svr ExtrnConn English SA OLP NL Qualified</v>
          </cell>
          <cell r="C2836" t="str">
            <v>동일</v>
          </cell>
          <cell r="D2836">
            <v>39170000</v>
          </cell>
          <cell r="E2836">
            <v>30801000</v>
          </cell>
        </row>
        <row r="2837">
          <cell r="A2837" t="str">
            <v>381-02801</v>
          </cell>
          <cell r="B2837" t="str">
            <v>Exchange CAL English Lic/SA Pack OLP NL w/Windows User CAL</v>
          </cell>
          <cell r="C2837" t="str">
            <v>동일</v>
          </cell>
          <cell r="D2837">
            <v>180000</v>
          </cell>
          <cell r="E2837">
            <v>141000</v>
          </cell>
        </row>
        <row r="2838">
          <cell r="A2838" t="str">
            <v>BI6-00004</v>
          </cell>
          <cell r="B2838" t="str">
            <v>Host Integration Svr Ent 2004 English OLP NL 1 Processor License</v>
          </cell>
          <cell r="C2838" t="str">
            <v>동일</v>
          </cell>
          <cell r="D2838">
            <v>15667000</v>
          </cell>
          <cell r="E2838">
            <v>12320000</v>
          </cell>
        </row>
        <row r="2839">
          <cell r="A2839" t="str">
            <v>BI6-00024</v>
          </cell>
          <cell r="B2839" t="str">
            <v>Host Integration Svr Ent English Lic/SA Pack OLP NL 1 Processor License</v>
          </cell>
          <cell r="C2839" t="str">
            <v>동일</v>
          </cell>
          <cell r="D2839">
            <v>23501000</v>
          </cell>
          <cell r="E2839">
            <v>18479000</v>
          </cell>
        </row>
        <row r="2840">
          <cell r="A2840" t="str">
            <v>BI6-00028</v>
          </cell>
          <cell r="B2840" t="str">
            <v>Host Integration Svr Ent English SA OLP NL 1 Processor License</v>
          </cell>
          <cell r="C2840" t="str">
            <v>동일</v>
          </cell>
          <cell r="D2840">
            <v>7834000</v>
          </cell>
          <cell r="E2840">
            <v>6160000</v>
          </cell>
        </row>
        <row r="2841">
          <cell r="A2841" t="str">
            <v>660-00312</v>
          </cell>
          <cell r="B2841" t="str">
            <v>Host Integration Svr Std 2004 English OLP NL 1 Processor License</v>
          </cell>
          <cell r="C2841" t="str">
            <v>동일</v>
          </cell>
          <cell r="D2841">
            <v>3916000</v>
          </cell>
          <cell r="E2841">
            <v>3079000</v>
          </cell>
        </row>
        <row r="2842">
          <cell r="A2842" t="str">
            <v>660-00159</v>
          </cell>
          <cell r="B2842" t="str">
            <v>Host Integration Svr Std English Lic/SA Pack OLP NL 1 Processor License</v>
          </cell>
          <cell r="C2842" t="str">
            <v>동일</v>
          </cell>
          <cell r="D2842">
            <v>5874000</v>
          </cell>
          <cell r="E2842">
            <v>4619000</v>
          </cell>
        </row>
        <row r="2843">
          <cell r="A2843" t="str">
            <v>660-00191</v>
          </cell>
          <cell r="B2843" t="str">
            <v>Host Integration Svr Std English SA OLP NL 1 Processor License</v>
          </cell>
          <cell r="C2843" t="str">
            <v>동일</v>
          </cell>
          <cell r="D2843">
            <v>1958000</v>
          </cell>
          <cell r="E2843">
            <v>1540000</v>
          </cell>
        </row>
        <row r="2844">
          <cell r="A2844" t="str">
            <v>R15-00051</v>
          </cell>
          <cell r="B2844" t="str">
            <v>Identity Intgrtn Svr Ent 2003 WinNT English OLP NL 1 Processor License</v>
          </cell>
          <cell r="C2844" t="str">
            <v>동일</v>
          </cell>
          <cell r="D2844">
            <v>39169000</v>
          </cell>
          <cell r="E2844">
            <v>30799000</v>
          </cell>
        </row>
        <row r="2845">
          <cell r="A2845" t="str">
            <v>R15-00043</v>
          </cell>
          <cell r="B2845" t="str">
            <v>Identity Intgrtn Svr Ent WinNT English Lic/SA Pack OLP NL 1 Proc Lic</v>
          </cell>
          <cell r="C2845" t="str">
            <v>동일</v>
          </cell>
          <cell r="D2845">
            <v>61886000</v>
          </cell>
          <cell r="E2845">
            <v>48663000</v>
          </cell>
        </row>
        <row r="2846">
          <cell r="A2846" t="str">
            <v>R15-00047</v>
          </cell>
          <cell r="B2846" t="str">
            <v>Identity Intgrtn Svr Ent WinNT English SA OLP NL 1 Processor License</v>
          </cell>
          <cell r="C2846" t="str">
            <v>동일</v>
          </cell>
          <cell r="D2846">
            <v>22718000</v>
          </cell>
          <cell r="E2846">
            <v>17864000</v>
          </cell>
        </row>
        <row r="2847">
          <cell r="A2847" t="str">
            <v>F89-00731</v>
          </cell>
          <cell r="B2847" t="str">
            <v>ISA Server Ent Edtn 2004 English OLP NL 1 Processor License</v>
          </cell>
          <cell r="C2847" t="str">
            <v>동일</v>
          </cell>
          <cell r="D2847">
            <v>8930000</v>
          </cell>
          <cell r="E2847">
            <v>7022000</v>
          </cell>
        </row>
        <row r="2848">
          <cell r="A2848" t="str">
            <v>F89-00374</v>
          </cell>
          <cell r="B2848" t="str">
            <v>ISA Server Ent Edtn English Lic/SA Pack OLP NL 1 Processor License</v>
          </cell>
          <cell r="C2848" t="str">
            <v>동일</v>
          </cell>
          <cell r="D2848">
            <v>13395000</v>
          </cell>
          <cell r="E2848">
            <v>10533000</v>
          </cell>
        </row>
        <row r="2849">
          <cell r="A2849" t="str">
            <v>F89-00436</v>
          </cell>
          <cell r="B2849" t="str">
            <v>ISA Server Ent Edtn English SA OLP NL 1 Processor License</v>
          </cell>
          <cell r="C2849" t="str">
            <v>동일</v>
          </cell>
          <cell r="D2849">
            <v>4465000</v>
          </cell>
          <cell r="E2849">
            <v>3511000</v>
          </cell>
        </row>
        <row r="2850">
          <cell r="A2850" t="str">
            <v>E84-00567</v>
          </cell>
          <cell r="B2850" t="str">
            <v>ISA Server Std Ed 2004 English OLP NL 1 Processor License</v>
          </cell>
          <cell r="C2850" t="str">
            <v>동일</v>
          </cell>
          <cell r="D2850">
            <v>2029000</v>
          </cell>
          <cell r="E2850">
            <v>1596000</v>
          </cell>
        </row>
        <row r="2851">
          <cell r="A2851" t="str">
            <v>E84-00271</v>
          </cell>
          <cell r="B2851" t="str">
            <v>ISA Server Std Ed English Lic/SA Pack OLP NL 1 Processor License</v>
          </cell>
          <cell r="C2851" t="str">
            <v>동일</v>
          </cell>
          <cell r="D2851">
            <v>3044000</v>
          </cell>
          <cell r="E2851">
            <v>2394000</v>
          </cell>
        </row>
        <row r="2852">
          <cell r="A2852" t="str">
            <v>E84-00339</v>
          </cell>
          <cell r="B2852" t="str">
            <v>ISA Server Std Ed English SA OLP NL 1 Processor License</v>
          </cell>
          <cell r="C2852" t="str">
            <v>동일</v>
          </cell>
          <cell r="D2852">
            <v>1015000</v>
          </cell>
          <cell r="E2852">
            <v>798000</v>
          </cell>
        </row>
        <row r="2853">
          <cell r="A2853" t="str">
            <v>A4J-00016</v>
          </cell>
          <cell r="B2853" t="str">
            <v>MOM Ops Mgmt License 2005 English OLP NL</v>
          </cell>
          <cell r="C2853" t="str">
            <v>동일</v>
          </cell>
          <cell r="D2853">
            <v>671000</v>
          </cell>
          <cell r="E2853">
            <v>528000</v>
          </cell>
        </row>
        <row r="2854">
          <cell r="A2854" t="str">
            <v>A4J-00069</v>
          </cell>
          <cell r="B2854" t="str">
            <v>MOM Ops Mgmt License English Lic/SA Pack OLP NL</v>
          </cell>
          <cell r="C2854" t="str">
            <v>동일</v>
          </cell>
          <cell r="D2854">
            <v>1003000</v>
          </cell>
          <cell r="E2854">
            <v>789000</v>
          </cell>
        </row>
        <row r="2855">
          <cell r="A2855" t="str">
            <v>A4J-00072</v>
          </cell>
          <cell r="B2855" t="str">
            <v>MOM Ops Mgmt License English SA OLP NL</v>
          </cell>
          <cell r="C2855" t="str">
            <v>동일</v>
          </cell>
          <cell r="D2855">
            <v>335000</v>
          </cell>
          <cell r="E2855">
            <v>264000</v>
          </cell>
        </row>
        <row r="2856">
          <cell r="A2856" t="str">
            <v>A4D-00053</v>
          </cell>
          <cell r="B2856" t="str">
            <v>MOM Ops Mgr Serv Entpr Ed 2005 English OLP NL</v>
          </cell>
          <cell r="C2856" t="str">
            <v>동일</v>
          </cell>
          <cell r="D2856">
            <v>898000</v>
          </cell>
          <cell r="E2856">
            <v>706000</v>
          </cell>
        </row>
        <row r="2857">
          <cell r="A2857" t="str">
            <v>A4E-00010</v>
          </cell>
          <cell r="B2857" t="str">
            <v>MOM Ops Mgr Serv Entpr Ed 2005 English OLP NL w/SQL Tech</v>
          </cell>
          <cell r="C2857" t="str">
            <v>동일</v>
          </cell>
          <cell r="D2857">
            <v>1891000</v>
          </cell>
          <cell r="E2857">
            <v>1487000</v>
          </cell>
        </row>
        <row r="2858">
          <cell r="A2858" t="str">
            <v>A4D-00110</v>
          </cell>
          <cell r="B2858" t="str">
            <v>MOM Ops Mgr Serv Entpr Ed English Lic/SA Pack OLP NL</v>
          </cell>
          <cell r="C2858" t="str">
            <v>동일</v>
          </cell>
          <cell r="D2858">
            <v>1348000</v>
          </cell>
          <cell r="E2858">
            <v>1060000</v>
          </cell>
        </row>
        <row r="2859">
          <cell r="A2859" t="str">
            <v>A4E-00050</v>
          </cell>
          <cell r="B2859" t="str">
            <v>MOM Ops Mgr Serv Entpr Ed English Lic/SA Pack OLP NL w/SQL Tech</v>
          </cell>
          <cell r="C2859" t="str">
            <v>동일</v>
          </cell>
          <cell r="D2859">
            <v>2837000</v>
          </cell>
          <cell r="E2859">
            <v>2231000</v>
          </cell>
        </row>
        <row r="2860">
          <cell r="A2860" t="str">
            <v>A4D-00106</v>
          </cell>
          <cell r="B2860" t="str">
            <v>MOM Ops Mgr Serv Entpr Ed English SA OLP NL</v>
          </cell>
          <cell r="C2860" t="str">
            <v>동일</v>
          </cell>
          <cell r="D2860">
            <v>450000</v>
          </cell>
          <cell r="E2860">
            <v>354000</v>
          </cell>
        </row>
        <row r="2861">
          <cell r="A2861" t="str">
            <v>A4E-00046</v>
          </cell>
          <cell r="B2861" t="str">
            <v>MOM Ops Mgr Serv Entpr Ed English SA OLP NL w/SQL Tech</v>
          </cell>
          <cell r="C2861" t="str">
            <v>동일</v>
          </cell>
          <cell r="D2861">
            <v>946000</v>
          </cell>
          <cell r="E2861">
            <v>744000</v>
          </cell>
        </row>
        <row r="2862">
          <cell r="A2862" t="str">
            <v>A4F-00065</v>
          </cell>
          <cell r="B2862" t="str">
            <v>MOM Ops Mgr Workgroup 2005 English OLP NL</v>
          </cell>
          <cell r="C2862" t="str">
            <v>동일</v>
          </cell>
          <cell r="D2862">
            <v>564000</v>
          </cell>
          <cell r="E2862">
            <v>444000</v>
          </cell>
        </row>
        <row r="2863">
          <cell r="A2863" t="str">
            <v>A4F-00248</v>
          </cell>
          <cell r="B2863" t="str">
            <v>MOM Ops Mgr Workgroup English Lic/SA Pack OLP NL</v>
          </cell>
          <cell r="C2863" t="str">
            <v>동일</v>
          </cell>
          <cell r="D2863">
            <v>920000</v>
          </cell>
          <cell r="E2863">
            <v>723000</v>
          </cell>
        </row>
        <row r="2864">
          <cell r="A2864" t="str">
            <v>A4F-00198</v>
          </cell>
          <cell r="B2864" t="str">
            <v>MOM Ops Mgr Workgroup English SA OLP NL</v>
          </cell>
          <cell r="C2864" t="str">
            <v>동일</v>
          </cell>
          <cell r="D2864">
            <v>307000</v>
          </cell>
          <cell r="E2864">
            <v>241000</v>
          </cell>
        </row>
        <row r="2865">
          <cell r="A2865" t="str">
            <v>945-00080</v>
          </cell>
          <cell r="B2865" t="str">
            <v>MOM Standard Ops Mgmt Lic 2005 English OLP NL</v>
          </cell>
          <cell r="C2865" t="str">
            <v>동일</v>
          </cell>
          <cell r="D2865">
            <v>225000</v>
          </cell>
          <cell r="E2865">
            <v>177000</v>
          </cell>
        </row>
        <row r="2866">
          <cell r="A2866" t="str">
            <v>945-00229</v>
          </cell>
          <cell r="B2866" t="str">
            <v>MOM Standard Ops Mgmt Lic English Lic/SA Pack OLP NL</v>
          </cell>
          <cell r="C2866" t="str">
            <v>동일</v>
          </cell>
          <cell r="D2866">
            <v>338000</v>
          </cell>
          <cell r="E2866">
            <v>266000</v>
          </cell>
        </row>
        <row r="2867">
          <cell r="A2867" t="str">
            <v>945-00253</v>
          </cell>
          <cell r="B2867" t="str">
            <v>MOM Standard Ops Mgmt Lic English SA OLP NL</v>
          </cell>
          <cell r="C2867" t="str">
            <v>동일</v>
          </cell>
          <cell r="D2867">
            <v>113000</v>
          </cell>
          <cell r="E2867">
            <v>89000</v>
          </cell>
        </row>
        <row r="2868">
          <cell r="A2868" t="str">
            <v>C4C-00240</v>
          </cell>
          <cell r="B2868" t="str">
            <v>Office BusinessScrcrd CAL 2005 English OLP NL Device CAL</v>
          </cell>
          <cell r="C2868" t="str">
            <v>동일</v>
          </cell>
          <cell r="D2868">
            <v>255000</v>
          </cell>
          <cell r="E2868">
            <v>200000</v>
          </cell>
        </row>
        <row r="2869">
          <cell r="A2869" t="str">
            <v>C4C-00073</v>
          </cell>
          <cell r="B2869" t="str">
            <v>Office BusinessScrcrd CAL 2005 English OLP NL User CAL</v>
          </cell>
          <cell r="C2869" t="str">
            <v>동일</v>
          </cell>
          <cell r="D2869">
            <v>255000</v>
          </cell>
          <cell r="E2869">
            <v>200000</v>
          </cell>
        </row>
        <row r="2870">
          <cell r="A2870" t="str">
            <v>C4C-00349</v>
          </cell>
          <cell r="B2870" t="str">
            <v>Office BusinessScrcrd CAL English Lic/SA Pack OLP NL Device CAL</v>
          </cell>
          <cell r="C2870" t="str">
            <v>동일</v>
          </cell>
          <cell r="D2870">
            <v>382000</v>
          </cell>
          <cell r="E2870">
            <v>300000</v>
          </cell>
        </row>
        <row r="2871">
          <cell r="A2871" t="str">
            <v>C4C-00182</v>
          </cell>
          <cell r="B2871" t="str">
            <v>Office BusinessScrcrd CAL English Lic/SA Pack OLP NL User CAL</v>
          </cell>
          <cell r="C2871" t="str">
            <v>동일</v>
          </cell>
          <cell r="D2871">
            <v>382000</v>
          </cell>
          <cell r="E2871">
            <v>300000</v>
          </cell>
        </row>
        <row r="2872">
          <cell r="A2872" t="str">
            <v>C4C-00293</v>
          </cell>
          <cell r="B2872" t="str">
            <v>Office BusinessScrcrd CAL English SA OLP NL Device CAL</v>
          </cell>
          <cell r="C2872" t="str">
            <v>동일</v>
          </cell>
          <cell r="D2872">
            <v>128000</v>
          </cell>
          <cell r="E2872">
            <v>101000</v>
          </cell>
        </row>
        <row r="2873">
          <cell r="A2873" t="str">
            <v>C4C-00126</v>
          </cell>
          <cell r="B2873" t="str">
            <v>Office BusinessScrcrd CAL English SA OLP NL User CAL</v>
          </cell>
          <cell r="C2873" t="str">
            <v>동일</v>
          </cell>
          <cell r="D2873">
            <v>128000</v>
          </cell>
          <cell r="E2873">
            <v>101000</v>
          </cell>
        </row>
        <row r="2874">
          <cell r="A2874" t="str">
            <v>BAH-00044</v>
          </cell>
          <cell r="B2874" t="str">
            <v>Office Busnss Scrcrd Mngr 2005 English OLP NL</v>
          </cell>
          <cell r="C2874" t="str">
            <v>동일</v>
          </cell>
          <cell r="D2874">
            <v>7261000</v>
          </cell>
          <cell r="E2874">
            <v>5710000</v>
          </cell>
        </row>
        <row r="2875">
          <cell r="A2875" t="str">
            <v>BAH-00153</v>
          </cell>
          <cell r="B2875" t="str">
            <v>Office Busnss Scrcrd Mngr English Lic/SA Pack OLP NL</v>
          </cell>
          <cell r="C2875" t="str">
            <v>동일</v>
          </cell>
          <cell r="D2875">
            <v>10892000</v>
          </cell>
          <cell r="E2875">
            <v>8564000</v>
          </cell>
        </row>
        <row r="2876">
          <cell r="A2876" t="str">
            <v>BAH-00097</v>
          </cell>
          <cell r="B2876" t="str">
            <v>Office Busnss Scrcrd Mngr English SA OLP NL</v>
          </cell>
          <cell r="C2876" t="str">
            <v>동일</v>
          </cell>
          <cell r="D2876">
            <v>3631000</v>
          </cell>
          <cell r="E2876">
            <v>2855000</v>
          </cell>
        </row>
        <row r="2877">
          <cell r="A2877" t="str">
            <v>B6I-00228</v>
          </cell>
          <cell r="B2877" t="str">
            <v>Office Communicator 2005 English OLP NL</v>
          </cell>
          <cell r="C2877" t="str">
            <v>동일</v>
          </cell>
          <cell r="D2877">
            <v>115000</v>
          </cell>
          <cell r="E2877">
            <v>91000</v>
          </cell>
        </row>
        <row r="2878">
          <cell r="A2878" t="str">
            <v>B6I-00064</v>
          </cell>
          <cell r="B2878" t="str">
            <v>Office Communicator English Lic/SA Pack OLP NL</v>
          </cell>
          <cell r="C2878" t="str">
            <v>동일</v>
          </cell>
          <cell r="D2878">
            <v>182000</v>
          </cell>
          <cell r="E2878">
            <v>143000</v>
          </cell>
        </row>
        <row r="2879">
          <cell r="A2879" t="str">
            <v>B6I-00147</v>
          </cell>
          <cell r="B2879" t="str">
            <v>Office Communicator English SA OLP NL</v>
          </cell>
          <cell r="C2879" t="str">
            <v>동일</v>
          </cell>
          <cell r="D2879">
            <v>67000</v>
          </cell>
          <cell r="E2879">
            <v>53000</v>
          </cell>
        </row>
        <row r="2880">
          <cell r="A2880" t="str">
            <v>ZAL-00255</v>
          </cell>
          <cell r="B2880" t="str">
            <v>Office LCS - Ext Conn 2005 WinNT English OLP NL Qualified</v>
          </cell>
          <cell r="C2880" t="str">
            <v>동일</v>
          </cell>
          <cell r="D2880">
            <v>17016000</v>
          </cell>
          <cell r="E2880">
            <v>13380000</v>
          </cell>
        </row>
        <row r="2881">
          <cell r="A2881" t="str">
            <v>ZAL-00123</v>
          </cell>
          <cell r="B2881" t="str">
            <v>Office LCS - Ext Conn WinNT English Lic/SA Pack OLP NL Qualified</v>
          </cell>
          <cell r="C2881" t="str">
            <v>동일</v>
          </cell>
          <cell r="D2881">
            <v>25524000</v>
          </cell>
          <cell r="E2881">
            <v>20070000</v>
          </cell>
        </row>
        <row r="2882">
          <cell r="A2882" t="str">
            <v>ZAL-00121</v>
          </cell>
          <cell r="B2882" t="str">
            <v>Office LCS - Ext Conn WinNT English SA OLP NL Qualified</v>
          </cell>
          <cell r="C2882" t="str">
            <v>동일</v>
          </cell>
          <cell r="D2882">
            <v>8509000</v>
          </cell>
          <cell r="E2882">
            <v>6691000</v>
          </cell>
        </row>
        <row r="2883">
          <cell r="A2883" t="str">
            <v>ZAM-00138</v>
          </cell>
          <cell r="B2883" t="str">
            <v>Office LCS CAL 2005 WinNT English OLP NL Device CAL</v>
          </cell>
          <cell r="C2883" t="str">
            <v>동일</v>
          </cell>
          <cell r="D2883">
            <v>45000</v>
          </cell>
          <cell r="E2883">
            <v>35000</v>
          </cell>
        </row>
        <row r="2884">
          <cell r="A2884" t="str">
            <v>ZAM-00349</v>
          </cell>
          <cell r="B2884" t="str">
            <v>Office LCS CAL 2005 WinNT English OLP NL User CAL</v>
          </cell>
          <cell r="C2884" t="str">
            <v>동일</v>
          </cell>
          <cell r="D2884">
            <v>45000</v>
          </cell>
          <cell r="E2884">
            <v>35000</v>
          </cell>
        </row>
        <row r="2885">
          <cell r="A2885" t="str">
            <v>ZAM-00454</v>
          </cell>
          <cell r="B2885" t="str">
            <v>Office LCS CAL WinNT English Lic/SA Pack OLP NL Device CAL</v>
          </cell>
          <cell r="C2885" t="str">
            <v>동일</v>
          </cell>
          <cell r="D2885">
            <v>67000</v>
          </cell>
          <cell r="E2885">
            <v>53000</v>
          </cell>
        </row>
        <row r="2886">
          <cell r="A2886" t="str">
            <v>ZAM-00196</v>
          </cell>
          <cell r="B2886" t="str">
            <v>Office LCS CAL WinNT English Lic/SA Pack OLP NL User CAL</v>
          </cell>
          <cell r="C2886" t="str">
            <v>동일</v>
          </cell>
          <cell r="D2886">
            <v>67000</v>
          </cell>
          <cell r="E2886">
            <v>53000</v>
          </cell>
        </row>
        <row r="2887">
          <cell r="A2887" t="str">
            <v>ZAM-00420</v>
          </cell>
          <cell r="B2887" t="str">
            <v>Office LCS CAL WinNT English SA OLP NL Device CAL</v>
          </cell>
          <cell r="C2887" t="str">
            <v>동일</v>
          </cell>
          <cell r="D2887">
            <v>23000</v>
          </cell>
          <cell r="E2887">
            <v>18000</v>
          </cell>
        </row>
        <row r="2888">
          <cell r="A2888" t="str">
            <v>ZAM-00198</v>
          </cell>
          <cell r="B2888" t="str">
            <v>Office LCS CAL WinNT English SA OLP NL User CAL</v>
          </cell>
          <cell r="C2888" t="str">
            <v>동일</v>
          </cell>
          <cell r="D2888">
            <v>23000</v>
          </cell>
          <cell r="E2888">
            <v>18000</v>
          </cell>
        </row>
        <row r="2889">
          <cell r="A2889" t="str">
            <v>A9R-00105</v>
          </cell>
          <cell r="B2889" t="str">
            <v>Office LCS Enterprise 2005 English OLP NL</v>
          </cell>
          <cell r="C2889" t="str">
            <v>동일</v>
          </cell>
          <cell r="D2889">
            <v>4591000</v>
          </cell>
          <cell r="E2889">
            <v>3610000</v>
          </cell>
        </row>
        <row r="2890">
          <cell r="A2890" t="str">
            <v>A9R-00192</v>
          </cell>
          <cell r="B2890" t="str">
            <v>Office LCS Enterprise English Lic/SA Pack OLP NL</v>
          </cell>
          <cell r="C2890" t="str">
            <v>동일</v>
          </cell>
          <cell r="D2890">
            <v>6886000</v>
          </cell>
          <cell r="E2890">
            <v>5415000</v>
          </cell>
        </row>
        <row r="2891">
          <cell r="A2891" t="str">
            <v>A9R-00195</v>
          </cell>
          <cell r="B2891" t="str">
            <v>Office LCS Enterprise English SA OLP NL</v>
          </cell>
          <cell r="C2891" t="str">
            <v>동일</v>
          </cell>
          <cell r="D2891">
            <v>2296000</v>
          </cell>
          <cell r="E2891">
            <v>1805000</v>
          </cell>
        </row>
        <row r="2892">
          <cell r="A2892" t="str">
            <v>A9T-00122</v>
          </cell>
          <cell r="B2892" t="str">
            <v>Office LCS Standard 2005 English OLP NL</v>
          </cell>
          <cell r="C2892" t="str">
            <v>동일</v>
          </cell>
          <cell r="D2892">
            <v>1145000</v>
          </cell>
          <cell r="E2892">
            <v>900000</v>
          </cell>
        </row>
        <row r="2893">
          <cell r="A2893" t="str">
            <v>A9T-00240</v>
          </cell>
          <cell r="B2893" t="str">
            <v>Office LCS Standard English Lic/SA Pack OLP NL</v>
          </cell>
          <cell r="C2893" t="str">
            <v>동일</v>
          </cell>
          <cell r="D2893">
            <v>1717000</v>
          </cell>
          <cell r="E2893">
            <v>1350000</v>
          </cell>
        </row>
        <row r="2894">
          <cell r="A2894" t="str">
            <v>A9T-00177</v>
          </cell>
          <cell r="B2894" t="str">
            <v>Office LCS Standard English SA OLP NL</v>
          </cell>
          <cell r="C2894" t="str">
            <v>동일</v>
          </cell>
          <cell r="D2894">
            <v>573000</v>
          </cell>
          <cell r="E2894">
            <v>450000</v>
          </cell>
        </row>
        <row r="2895">
          <cell r="A2895" t="str">
            <v>BAK-00125</v>
          </cell>
          <cell r="B2895" t="str">
            <v>Office LCS Telephn ExtCon 2005 English OLP NL</v>
          </cell>
          <cell r="C2895" t="str">
            <v>동일</v>
          </cell>
          <cell r="D2895">
            <v>18503000</v>
          </cell>
          <cell r="E2895">
            <v>14549000</v>
          </cell>
        </row>
        <row r="2896">
          <cell r="A2896" t="str">
            <v>BAK-00277</v>
          </cell>
          <cell r="B2896" t="str">
            <v>Office LCS Telephn ExtCon English Lic/SA Pack OLP NL</v>
          </cell>
          <cell r="C2896" t="str">
            <v>동일</v>
          </cell>
          <cell r="D2896">
            <v>27754000</v>
          </cell>
          <cell r="E2896">
            <v>21823000</v>
          </cell>
        </row>
        <row r="2897">
          <cell r="A2897" t="str">
            <v>BAK-00200</v>
          </cell>
          <cell r="B2897" t="str">
            <v>Office LCS Telephn ExtCon English SA OLP NL</v>
          </cell>
          <cell r="C2897" t="str">
            <v>동일</v>
          </cell>
          <cell r="D2897">
            <v>9252000</v>
          </cell>
          <cell r="E2897">
            <v>7275000</v>
          </cell>
        </row>
        <row r="2898">
          <cell r="A2898" t="str">
            <v>B6F-00122</v>
          </cell>
          <cell r="B2898" t="str">
            <v>Office LCS Telephony CAL 2005 English OLP NL Device CAL</v>
          </cell>
          <cell r="C2898" t="str">
            <v>동일</v>
          </cell>
          <cell r="D2898">
            <v>49000</v>
          </cell>
          <cell r="E2898">
            <v>38000</v>
          </cell>
        </row>
        <row r="2899">
          <cell r="A2899" t="str">
            <v>B6F-00310</v>
          </cell>
          <cell r="B2899" t="str">
            <v>Office LCS Telephony CAL 2005 English OLP NL User CAL</v>
          </cell>
          <cell r="C2899" t="str">
            <v>동일</v>
          </cell>
          <cell r="D2899">
            <v>49000</v>
          </cell>
          <cell r="E2899">
            <v>38000</v>
          </cell>
        </row>
        <row r="2900">
          <cell r="A2900" t="str">
            <v>B6F-00286</v>
          </cell>
          <cell r="B2900" t="str">
            <v>Office LCS Telephony CAL English Lic/SA Pack OLP NL Device CAL</v>
          </cell>
          <cell r="C2900" t="str">
            <v>동일</v>
          </cell>
          <cell r="D2900">
            <v>73000</v>
          </cell>
          <cell r="E2900">
            <v>57000</v>
          </cell>
        </row>
        <row r="2901">
          <cell r="A2901" t="str">
            <v>B6F-00474</v>
          </cell>
          <cell r="B2901" t="str">
            <v>Office LCS Telephony CAL English Lic/SA Pack OLP NL User CAL</v>
          </cell>
          <cell r="C2901" t="str">
            <v>동일</v>
          </cell>
          <cell r="D2901">
            <v>73000</v>
          </cell>
          <cell r="E2901">
            <v>57000</v>
          </cell>
        </row>
        <row r="2902">
          <cell r="A2902" t="str">
            <v>B6F-00203</v>
          </cell>
          <cell r="B2902" t="str">
            <v>Office LCS Telephony CAL English SA OLP NL Device CAL</v>
          </cell>
          <cell r="C2902" t="str">
            <v>동일</v>
          </cell>
          <cell r="D2902">
            <v>25000</v>
          </cell>
          <cell r="E2902">
            <v>19000</v>
          </cell>
        </row>
        <row r="2903">
          <cell r="A2903" t="str">
            <v>B6F-00391</v>
          </cell>
          <cell r="B2903" t="str">
            <v>Office LCS Telephony CAL English SA OLP NL User CAL</v>
          </cell>
          <cell r="C2903" t="str">
            <v>동일</v>
          </cell>
          <cell r="D2903">
            <v>25000</v>
          </cell>
          <cell r="E2903">
            <v>19000</v>
          </cell>
        </row>
        <row r="2904">
          <cell r="A2904" t="str">
            <v>54Q-00042</v>
          </cell>
          <cell r="B2904" t="str">
            <v>Office Scorecard Ext Con 2005 English OLP NL</v>
          </cell>
          <cell r="C2904" t="str">
            <v>동일</v>
          </cell>
          <cell r="D2904">
            <v>43569000</v>
          </cell>
          <cell r="E2904">
            <v>34259000</v>
          </cell>
        </row>
        <row r="2905">
          <cell r="A2905" t="str">
            <v>54Q-00151</v>
          </cell>
          <cell r="B2905" t="str">
            <v>Office Scorecard Ext Con English Lic/SA Pack OLP NL</v>
          </cell>
          <cell r="C2905" t="str">
            <v>동일</v>
          </cell>
          <cell r="D2905">
            <v>65353000</v>
          </cell>
          <cell r="E2905">
            <v>51389000</v>
          </cell>
        </row>
        <row r="2906">
          <cell r="A2906" t="str">
            <v>54Q-00095</v>
          </cell>
          <cell r="B2906" t="str">
            <v>Office Scorecard Ext Con English SA OLP NL</v>
          </cell>
          <cell r="C2906" t="str">
            <v>동일</v>
          </cell>
          <cell r="D2906">
            <v>21785000</v>
          </cell>
          <cell r="E2906">
            <v>17130000</v>
          </cell>
        </row>
        <row r="2907">
          <cell r="A2907" t="str">
            <v>T76-00032</v>
          </cell>
          <cell r="B2907" t="str">
            <v>Project External Cnnctr 2003 Win32 English OLP NL Qualified</v>
          </cell>
          <cell r="C2907" t="str">
            <v>동일</v>
          </cell>
          <cell r="D2907">
            <v>47006000</v>
          </cell>
          <cell r="E2907">
            <v>36962000</v>
          </cell>
        </row>
        <row r="2908">
          <cell r="A2908" t="str">
            <v>T76-00023</v>
          </cell>
          <cell r="B2908" t="str">
            <v>Project External Cnnctr Win32 English Lic/SA Pack OLP NL Qualified</v>
          </cell>
          <cell r="C2908" t="str">
            <v>동일</v>
          </cell>
          <cell r="D2908">
            <v>70508000</v>
          </cell>
          <cell r="E2908">
            <v>55442000</v>
          </cell>
        </row>
        <row r="2909">
          <cell r="A2909" t="str">
            <v>T76-00028</v>
          </cell>
          <cell r="B2909" t="str">
            <v>Project External Cnnctr Win32 English SA OLP NL Qualified</v>
          </cell>
          <cell r="C2909" t="str">
            <v>동일</v>
          </cell>
          <cell r="D2909">
            <v>23503000</v>
          </cell>
          <cell r="E2909">
            <v>18481000</v>
          </cell>
        </row>
        <row r="2910">
          <cell r="A2910" t="str">
            <v>H22-00703</v>
          </cell>
          <cell r="B2910" t="str">
            <v>Project Server 2003 Win32 English OLP NL</v>
          </cell>
          <cell r="C2910" t="str">
            <v>동일</v>
          </cell>
          <cell r="D2910">
            <v>1187000</v>
          </cell>
          <cell r="E2910">
            <v>934000</v>
          </cell>
        </row>
        <row r="2911">
          <cell r="A2911" t="str">
            <v>H21-00568</v>
          </cell>
          <cell r="B2911" t="str">
            <v>Project Server CAL 2003 Win32 English OLP NL Device CAL</v>
          </cell>
          <cell r="C2911" t="str">
            <v>동일</v>
          </cell>
          <cell r="D2911">
            <v>209000</v>
          </cell>
          <cell r="E2911">
            <v>165000</v>
          </cell>
        </row>
        <row r="2912">
          <cell r="A2912" t="str">
            <v>H21-00569</v>
          </cell>
          <cell r="B2912" t="str">
            <v>Project Server CAL 2003 Win32 English OLP NL User CAL</v>
          </cell>
          <cell r="C2912" t="str">
            <v>동일</v>
          </cell>
          <cell r="D2912">
            <v>209000</v>
          </cell>
          <cell r="E2912">
            <v>165000</v>
          </cell>
        </row>
        <row r="2913">
          <cell r="A2913" t="str">
            <v>H21-00252</v>
          </cell>
          <cell r="B2913" t="str">
            <v>Project Server CAL Win32 English Lic/SA Pack OLP NL Device CAL</v>
          </cell>
          <cell r="C2913" t="str">
            <v>동일</v>
          </cell>
          <cell r="D2913">
            <v>312000</v>
          </cell>
          <cell r="E2913">
            <v>246000</v>
          </cell>
        </row>
        <row r="2914">
          <cell r="A2914" t="str">
            <v>H21-00546</v>
          </cell>
          <cell r="B2914" t="str">
            <v>Project Server CAL Win32 English Lic/SA Pack OLP NL User CAL</v>
          </cell>
          <cell r="C2914" t="str">
            <v>동일</v>
          </cell>
          <cell r="D2914">
            <v>312000</v>
          </cell>
          <cell r="E2914">
            <v>246000</v>
          </cell>
        </row>
        <row r="2915">
          <cell r="A2915" t="str">
            <v>H21-00194</v>
          </cell>
          <cell r="B2915" t="str">
            <v>Project Server CAL Win32 English SA OLP NL Device CAL</v>
          </cell>
          <cell r="C2915" t="str">
            <v>동일</v>
          </cell>
          <cell r="D2915">
            <v>105000</v>
          </cell>
          <cell r="E2915">
            <v>83000</v>
          </cell>
        </row>
        <row r="2916">
          <cell r="A2916" t="str">
            <v>H21-00551</v>
          </cell>
          <cell r="B2916" t="str">
            <v>Project Server CAL Win32 English SA OLP NL User CAL</v>
          </cell>
          <cell r="C2916" t="str">
            <v>동일</v>
          </cell>
          <cell r="D2916">
            <v>105000</v>
          </cell>
          <cell r="E2916">
            <v>83000</v>
          </cell>
        </row>
        <row r="2917">
          <cell r="A2917" t="str">
            <v>H22-00316</v>
          </cell>
          <cell r="B2917" t="str">
            <v>Project Server Win32 English Lic/SA Pack OLP NL</v>
          </cell>
          <cell r="C2917" t="str">
            <v>동일</v>
          </cell>
          <cell r="D2917">
            <v>1780000</v>
          </cell>
          <cell r="E2917">
            <v>1400000</v>
          </cell>
        </row>
        <row r="2918">
          <cell r="A2918" t="str">
            <v>H22-00133</v>
          </cell>
          <cell r="B2918" t="str">
            <v>Project Server Win32 English SA OLP NL</v>
          </cell>
          <cell r="C2918" t="str">
            <v>동일</v>
          </cell>
          <cell r="D2918">
            <v>594000</v>
          </cell>
          <cell r="E2918">
            <v>467000</v>
          </cell>
        </row>
        <row r="2919">
          <cell r="A2919" t="str">
            <v>A5R-00088</v>
          </cell>
          <cell r="B2919" t="str">
            <v>SC Data Protectn Mgmt Lic 2006 English OLP NL</v>
          </cell>
          <cell r="C2919" t="str">
            <v>동일</v>
          </cell>
          <cell r="D2919">
            <v>231000</v>
          </cell>
          <cell r="E2919">
            <v>181000</v>
          </cell>
        </row>
        <row r="2920">
          <cell r="A2920" t="str">
            <v>A5R-00253</v>
          </cell>
          <cell r="B2920" t="str">
            <v>SC Data Protectn Mgmt Lic English Lic/SA Pack OLP NL</v>
          </cell>
          <cell r="C2920" t="str">
            <v>동일</v>
          </cell>
          <cell r="D2920">
            <v>346000</v>
          </cell>
          <cell r="E2920">
            <v>272000</v>
          </cell>
        </row>
        <row r="2921">
          <cell r="A2921" t="str">
            <v>A5R-00169</v>
          </cell>
          <cell r="B2921" t="str">
            <v>SC Data Protectn Mgmt Lic English SA OLP NL</v>
          </cell>
          <cell r="C2921" t="str">
            <v>동일</v>
          </cell>
          <cell r="D2921">
            <v>116000</v>
          </cell>
          <cell r="E2921">
            <v>91000</v>
          </cell>
        </row>
        <row r="2922">
          <cell r="A2922" t="str">
            <v>A5S-00131</v>
          </cell>
          <cell r="B2922" t="str">
            <v>SC Data Protectn Mngr 2006 English OLP NL</v>
          </cell>
          <cell r="C2922" t="str">
            <v>동일</v>
          </cell>
          <cell r="D2922">
            <v>667000</v>
          </cell>
          <cell r="E2922">
            <v>524000</v>
          </cell>
        </row>
        <row r="2923">
          <cell r="A2923" t="str">
            <v>A5S-00296</v>
          </cell>
          <cell r="B2923" t="str">
            <v>SC Data Protectn Mngr English Lic/SA Pack OLP NL</v>
          </cell>
          <cell r="C2923" t="str">
            <v>동일</v>
          </cell>
          <cell r="D2923">
            <v>1000000</v>
          </cell>
          <cell r="E2923">
            <v>786000</v>
          </cell>
        </row>
        <row r="2924">
          <cell r="A2924" t="str">
            <v>A5S-00212</v>
          </cell>
          <cell r="B2924" t="str">
            <v>SC Data Protectn Mngr English SA OLP NL</v>
          </cell>
          <cell r="C2924" t="str">
            <v>동일</v>
          </cell>
          <cell r="D2924">
            <v>334000</v>
          </cell>
          <cell r="E2924">
            <v>262000</v>
          </cell>
        </row>
        <row r="2925">
          <cell r="A2925" t="str">
            <v>H05-00413</v>
          </cell>
          <cell r="B2925" t="str">
            <v>SharePoint Portal CAL 2003 English OLP NL Device CAL</v>
          </cell>
          <cell r="C2925" t="str">
            <v>동일</v>
          </cell>
          <cell r="D2925">
            <v>113000</v>
          </cell>
          <cell r="E2925">
            <v>89000</v>
          </cell>
        </row>
        <row r="2926">
          <cell r="A2926" t="str">
            <v>H05-00414</v>
          </cell>
          <cell r="B2926" t="str">
            <v>SharePoint Portal CAL 2003 English OLP NL User CAL</v>
          </cell>
          <cell r="C2926" t="str">
            <v>동일</v>
          </cell>
          <cell r="D2926">
            <v>113000</v>
          </cell>
          <cell r="E2926">
            <v>89000</v>
          </cell>
        </row>
        <row r="2927">
          <cell r="A2927" t="str">
            <v>H05-00165</v>
          </cell>
          <cell r="B2927" t="str">
            <v>SharePoint Portal CAL English Lic/SA Pack OLP NL Device CAL</v>
          </cell>
          <cell r="C2927" t="str">
            <v>동일</v>
          </cell>
          <cell r="D2927">
            <v>165000</v>
          </cell>
          <cell r="E2927">
            <v>130000</v>
          </cell>
        </row>
        <row r="2928">
          <cell r="A2928" t="str">
            <v>H05-00391</v>
          </cell>
          <cell r="B2928" t="str">
            <v>SharePoint Portal CAL English Lic/SA Pack OLP NL User CAL</v>
          </cell>
          <cell r="C2928" t="str">
            <v>동일</v>
          </cell>
          <cell r="D2928">
            <v>165000</v>
          </cell>
          <cell r="E2928">
            <v>130000</v>
          </cell>
        </row>
        <row r="2929">
          <cell r="A2929" t="str">
            <v>H05-00252</v>
          </cell>
          <cell r="B2929" t="str">
            <v>SharePoint Portal CAL English SA OLP NL Device CAL</v>
          </cell>
          <cell r="C2929" t="str">
            <v>동일</v>
          </cell>
          <cell r="D2929">
            <v>55000</v>
          </cell>
          <cell r="E2929">
            <v>44000</v>
          </cell>
        </row>
        <row r="2930">
          <cell r="A2930" t="str">
            <v>H05-00396</v>
          </cell>
          <cell r="B2930" t="str">
            <v>SharePoint Portal CAL English SA OLP NL User CAL</v>
          </cell>
          <cell r="C2930" t="str">
            <v>동일</v>
          </cell>
          <cell r="D2930">
            <v>55000</v>
          </cell>
          <cell r="E2930">
            <v>44000</v>
          </cell>
        </row>
        <row r="2931">
          <cell r="A2931" t="str">
            <v>H04-00489</v>
          </cell>
          <cell r="B2931" t="str">
            <v>SharePoint Portal Svr 2003 English OLP NL</v>
          </cell>
          <cell r="C2931" t="str">
            <v>동일</v>
          </cell>
          <cell r="D2931">
            <v>6267000</v>
          </cell>
          <cell r="E2931">
            <v>4928000</v>
          </cell>
        </row>
        <row r="2932">
          <cell r="A2932" t="str">
            <v>H04-00221</v>
          </cell>
          <cell r="B2932" t="str">
            <v>SharePoint Portal Svr English Lic/SA Pack OLP NL</v>
          </cell>
          <cell r="C2932" t="str">
            <v>동일</v>
          </cell>
          <cell r="D2932">
            <v>9400000</v>
          </cell>
          <cell r="E2932">
            <v>7392000</v>
          </cell>
        </row>
        <row r="2933">
          <cell r="A2933" t="str">
            <v>H04-00292</v>
          </cell>
          <cell r="B2933" t="str">
            <v>SharePoint Portal Svr English SA OLP NL</v>
          </cell>
          <cell r="C2933" t="str">
            <v>동일</v>
          </cell>
          <cell r="D2933">
            <v>3134000</v>
          </cell>
          <cell r="E2933">
            <v>2465000</v>
          </cell>
        </row>
        <row r="2934">
          <cell r="A2934" t="str">
            <v>BR9-00092</v>
          </cell>
          <cell r="B2934" t="str">
            <v>Speech Server Ent Ed 2004 R2 English OLP NL 1 Processor License</v>
          </cell>
          <cell r="C2934" t="str">
            <v>동일</v>
          </cell>
          <cell r="D2934">
            <v>28222000</v>
          </cell>
          <cell r="E2934">
            <v>22192000</v>
          </cell>
        </row>
        <row r="2935">
          <cell r="A2935" t="str">
            <v>BR9-00035</v>
          </cell>
          <cell r="B2935" t="str">
            <v>Speech Server Ent Ed WinNT English Lic/SA Pack OLP NL 1 Processor License</v>
          </cell>
          <cell r="C2935" t="str">
            <v>동일</v>
          </cell>
          <cell r="D2935">
            <v>42333000</v>
          </cell>
          <cell r="E2935">
            <v>33287000</v>
          </cell>
        </row>
        <row r="2936">
          <cell r="A2936" t="str">
            <v>BR9-00039</v>
          </cell>
          <cell r="B2936" t="str">
            <v>Speech Server Ent Ed WinNT English SA OLP NL 1 Processor License</v>
          </cell>
          <cell r="C2936" t="str">
            <v>동일</v>
          </cell>
          <cell r="D2936">
            <v>14111000</v>
          </cell>
          <cell r="E2936">
            <v>11096000</v>
          </cell>
        </row>
        <row r="2937">
          <cell r="A2937" t="str">
            <v>BS2-00083</v>
          </cell>
          <cell r="B2937" t="str">
            <v>Speech Server Std Ed 2004 R2 English OLP NL 1 Processor License</v>
          </cell>
          <cell r="C2937" t="str">
            <v>동일</v>
          </cell>
          <cell r="D2937">
            <v>12543000</v>
          </cell>
          <cell r="E2937">
            <v>9863000</v>
          </cell>
        </row>
        <row r="2938">
          <cell r="A2938" t="str">
            <v>BS2-00034</v>
          </cell>
          <cell r="B2938" t="str">
            <v>Speech Server Std Ed WinNT English Lic/SA Pack OLP NL 1 Processor License</v>
          </cell>
          <cell r="C2938" t="str">
            <v>동일</v>
          </cell>
          <cell r="D2938">
            <v>18815000</v>
          </cell>
          <cell r="E2938">
            <v>14795000</v>
          </cell>
        </row>
        <row r="2939">
          <cell r="A2939" t="str">
            <v>BS2-00038</v>
          </cell>
          <cell r="B2939" t="str">
            <v>Speech Server Std Ed WinNT English SA OLP NL 1 Processor License</v>
          </cell>
          <cell r="C2939" t="str">
            <v>동일</v>
          </cell>
          <cell r="D2939">
            <v>6272000</v>
          </cell>
          <cell r="E2939">
            <v>4932000</v>
          </cell>
        </row>
        <row r="2940">
          <cell r="A2940" t="str">
            <v>H32-00243</v>
          </cell>
          <cell r="B2940" t="str">
            <v>SPS Extrnl Conn Non Emply 2003 English OLP NL Qualified</v>
          </cell>
          <cell r="C2940" t="str">
            <v>동일</v>
          </cell>
          <cell r="D2940">
            <v>47005000</v>
          </cell>
          <cell r="E2940">
            <v>36961000</v>
          </cell>
        </row>
        <row r="2941">
          <cell r="A2941" t="str">
            <v>H32-00036</v>
          </cell>
          <cell r="B2941" t="str">
            <v>SPS Extrnl Conn Non Emply English Lic/SA Pack OLP NL Qualified</v>
          </cell>
          <cell r="C2941" t="str">
            <v>동일</v>
          </cell>
          <cell r="D2941">
            <v>70508000</v>
          </cell>
          <cell r="E2941">
            <v>55442000</v>
          </cell>
        </row>
        <row r="2942">
          <cell r="A2942" t="str">
            <v>H32-00048</v>
          </cell>
          <cell r="B2942" t="str">
            <v>SPS Extrnl Conn Non Emply English SA OLP NL Qualified</v>
          </cell>
          <cell r="C2942" t="str">
            <v>동일</v>
          </cell>
          <cell r="D2942">
            <v>23502000</v>
          </cell>
          <cell r="E2942">
            <v>18480000</v>
          </cell>
        </row>
        <row r="2943">
          <cell r="A2943" t="str">
            <v>359-01911</v>
          </cell>
          <cell r="B2943" t="str">
            <v>SQL CAL 2005 Win32 English OLP NL Device CAL</v>
          </cell>
          <cell r="C2943" t="str">
            <v>동일</v>
          </cell>
          <cell r="D2943">
            <v>251000</v>
          </cell>
          <cell r="E2943">
            <v>198000</v>
          </cell>
        </row>
        <row r="2944">
          <cell r="A2944" t="str">
            <v>359-01822</v>
          </cell>
          <cell r="B2944" t="str">
            <v>SQL CAL 2005 Win32 English OLP NL User CAL</v>
          </cell>
          <cell r="C2944" t="str">
            <v>동일</v>
          </cell>
          <cell r="D2944">
            <v>251000</v>
          </cell>
          <cell r="E2944">
            <v>198000</v>
          </cell>
        </row>
        <row r="2945">
          <cell r="A2945" t="str">
            <v>359-01028</v>
          </cell>
          <cell r="B2945" t="str">
            <v>SQL CAL English SA OLP NL User CAL</v>
          </cell>
          <cell r="C2945" t="str">
            <v>동일</v>
          </cell>
          <cell r="D2945">
            <v>126000</v>
          </cell>
          <cell r="E2945">
            <v>99000</v>
          </cell>
        </row>
        <row r="2946">
          <cell r="A2946" t="str">
            <v>359-00810</v>
          </cell>
          <cell r="B2946" t="str">
            <v>SQL CAL English SA OLP NL Device CAL</v>
          </cell>
          <cell r="C2946" t="str">
            <v>동일</v>
          </cell>
          <cell r="D2946">
            <v>126000</v>
          </cell>
          <cell r="E2946">
            <v>99000</v>
          </cell>
        </row>
        <row r="2947">
          <cell r="A2947" t="str">
            <v>359-01005</v>
          </cell>
          <cell r="B2947" t="str">
            <v>SQL CAL English Lic/SA Pack OLP NL User CAL</v>
          </cell>
          <cell r="C2947" t="str">
            <v>동일</v>
          </cell>
          <cell r="D2947">
            <v>377000</v>
          </cell>
          <cell r="E2947">
            <v>297000</v>
          </cell>
        </row>
        <row r="2948">
          <cell r="A2948" t="str">
            <v>359-00734</v>
          </cell>
          <cell r="B2948" t="str">
            <v>SQL CAL English Lic/SA Pack OLP NL Device CAL</v>
          </cell>
          <cell r="C2948" t="str">
            <v>동일</v>
          </cell>
          <cell r="D2948">
            <v>377000</v>
          </cell>
          <cell r="E2948">
            <v>297000</v>
          </cell>
        </row>
        <row r="2949">
          <cell r="A2949" t="str">
            <v>A5K-01157</v>
          </cell>
          <cell r="B2949" t="str">
            <v>SQL Server Wrkgroup Edtn 2005 Win32 English OLP NL 1 Processor License</v>
          </cell>
          <cell r="C2949" t="str">
            <v>동일</v>
          </cell>
          <cell r="D2949">
            <v>5373000</v>
          </cell>
          <cell r="E2949">
            <v>4225000</v>
          </cell>
        </row>
        <row r="2950">
          <cell r="A2950" t="str">
            <v>A5K-01488</v>
          </cell>
          <cell r="B2950" t="str">
            <v>SQL Server Wrkgroup Edtn 2005 Win32 English OLP NL 5 Clt</v>
          </cell>
          <cell r="C2950" t="str">
            <v>동일</v>
          </cell>
          <cell r="D2950">
            <v>1059000</v>
          </cell>
          <cell r="E2950">
            <v>833000</v>
          </cell>
        </row>
        <row r="2951">
          <cell r="A2951" t="str">
            <v>A5K-01296</v>
          </cell>
          <cell r="B2951" t="str">
            <v>SQL Server Wrkgroup Edtn Win32 English Lic/SA Pack OLP NL 1 Processor License</v>
          </cell>
          <cell r="C2951" t="str">
            <v>동일</v>
          </cell>
          <cell r="D2951">
            <v>8059000</v>
          </cell>
          <cell r="E2951">
            <v>6337000</v>
          </cell>
        </row>
        <row r="2952">
          <cell r="A2952" t="str">
            <v>A5K-01627</v>
          </cell>
          <cell r="B2952" t="str">
            <v>SQL Server Wrkgroup Edtn Win32 English Lic/SA Pack OLP NL 5 Clt</v>
          </cell>
          <cell r="C2952" t="str">
            <v>동일</v>
          </cell>
          <cell r="D2952">
            <v>1589000</v>
          </cell>
          <cell r="E2952">
            <v>1249000</v>
          </cell>
        </row>
        <row r="2953">
          <cell r="A2953" t="str">
            <v>A5K-01225</v>
          </cell>
          <cell r="B2953" t="str">
            <v>SQL Server Wrkgroup Edtn Win32 English SA OLP NL 1 Processor License</v>
          </cell>
          <cell r="C2953" t="str">
            <v>동일</v>
          </cell>
          <cell r="D2953">
            <v>2687000</v>
          </cell>
          <cell r="E2953">
            <v>2113000</v>
          </cell>
        </row>
        <row r="2954">
          <cell r="A2954" t="str">
            <v>A5K-01556</v>
          </cell>
          <cell r="B2954" t="str">
            <v>SQL Server Wrkgroup Edtn Win32 English SA OLP NL 5 Clt</v>
          </cell>
          <cell r="C2954" t="str">
            <v>동일</v>
          </cell>
          <cell r="D2954">
            <v>530000</v>
          </cell>
          <cell r="E2954">
            <v>417000</v>
          </cell>
        </row>
        <row r="2955">
          <cell r="A2955" t="str">
            <v>E32-00500</v>
          </cell>
          <cell r="B2955" t="str">
            <v>SQL Svr Developer Edtn 2005 Win32 X64/IA64 English OLP NL</v>
          </cell>
          <cell r="C2955" t="str">
            <v>동일</v>
          </cell>
          <cell r="D2955">
            <v>53000</v>
          </cell>
          <cell r="E2955">
            <v>42000</v>
          </cell>
        </row>
        <row r="2956">
          <cell r="A2956" t="str">
            <v>810-04562</v>
          </cell>
          <cell r="B2956" t="str">
            <v>SQL Svr Enterprise Edtn 2005 IA64 English OLP NL</v>
          </cell>
          <cell r="C2956" t="str">
            <v>동일</v>
          </cell>
          <cell r="D2956">
            <v>12324000</v>
          </cell>
          <cell r="E2956">
            <v>9691000</v>
          </cell>
        </row>
        <row r="2957">
          <cell r="A2957" t="str">
            <v>810-02892</v>
          </cell>
          <cell r="B2957" t="str">
            <v>SQL Svr Enterprise Edtn 2005 IA64 English OLP NL 1 Processor License</v>
          </cell>
          <cell r="C2957" t="str">
            <v>동일</v>
          </cell>
          <cell r="D2957">
            <v>34721000</v>
          </cell>
          <cell r="E2957">
            <v>27302000</v>
          </cell>
        </row>
        <row r="2958">
          <cell r="A2958" t="str">
            <v>810-04793</v>
          </cell>
          <cell r="B2958" t="str">
            <v>SQL Svr Enterprise Edtn 2005 Win32 English OLP NL</v>
          </cell>
          <cell r="C2958" t="str">
            <v>동일</v>
          </cell>
          <cell r="D2958">
            <v>12324000</v>
          </cell>
          <cell r="E2958">
            <v>9691000</v>
          </cell>
        </row>
        <row r="2959">
          <cell r="A2959" t="str">
            <v>810-03150</v>
          </cell>
          <cell r="B2959" t="str">
            <v>SQL Svr Enterprise Edtn 2005 Win32 English OLP NL 1 Processor License</v>
          </cell>
          <cell r="C2959" t="str">
            <v>동일</v>
          </cell>
          <cell r="D2959">
            <v>34721000</v>
          </cell>
          <cell r="E2959">
            <v>27302000</v>
          </cell>
        </row>
        <row r="2960">
          <cell r="A2960" t="str">
            <v>810-03922</v>
          </cell>
          <cell r="B2960" t="str">
            <v>SQL Svr Enterprise Edtn 2005 x64 English OLP NL</v>
          </cell>
          <cell r="C2960" t="str">
            <v>동일</v>
          </cell>
          <cell r="D2960">
            <v>12324000</v>
          </cell>
          <cell r="E2960">
            <v>9691000</v>
          </cell>
        </row>
        <row r="2961">
          <cell r="A2961" t="str">
            <v>810-03458</v>
          </cell>
          <cell r="B2961" t="str">
            <v>SQL Svr Enterprise Edtn 2005 x64 English OLP NL 1 Processor License</v>
          </cell>
          <cell r="C2961" t="str">
            <v>동일</v>
          </cell>
          <cell r="D2961">
            <v>34721000</v>
          </cell>
          <cell r="E2961">
            <v>27302000</v>
          </cell>
        </row>
        <row r="2962">
          <cell r="A2962" t="str">
            <v>810-04651</v>
          </cell>
          <cell r="B2962" t="str">
            <v>SQL Svr Enterprise Edtn IA64 English Lic/SA Pack OLP NL</v>
          </cell>
          <cell r="C2962" t="str">
            <v>동일</v>
          </cell>
          <cell r="D2962">
            <v>18486000</v>
          </cell>
          <cell r="E2962">
            <v>14536000</v>
          </cell>
        </row>
        <row r="2963">
          <cell r="A2963" t="str">
            <v>810-02989</v>
          </cell>
          <cell r="B2963" t="str">
            <v>SQL Svr Enterprise Edtn IA64 English Lic/SA Pack OLP NL 1 Processor License</v>
          </cell>
          <cell r="C2963" t="str">
            <v>동일</v>
          </cell>
          <cell r="D2963">
            <v>52082000</v>
          </cell>
          <cell r="E2963">
            <v>40953000</v>
          </cell>
        </row>
        <row r="2964">
          <cell r="A2964" t="str">
            <v>810-04605</v>
          </cell>
          <cell r="B2964" t="str">
            <v>SQL Svr Enterprise Edtn IA64 English SA OLP NL</v>
          </cell>
          <cell r="C2964" t="str">
            <v>동일</v>
          </cell>
          <cell r="D2964">
            <v>6162000</v>
          </cell>
          <cell r="E2964">
            <v>4846000</v>
          </cell>
        </row>
        <row r="2965">
          <cell r="A2965" t="str">
            <v>810-02939</v>
          </cell>
          <cell r="B2965" t="str">
            <v>SQL Svr Enterprise Edtn IA64 English SA OLP NL 1 Processor License</v>
          </cell>
          <cell r="C2965" t="str">
            <v>동일</v>
          </cell>
          <cell r="D2965">
            <v>17361000</v>
          </cell>
          <cell r="E2965">
            <v>13651000</v>
          </cell>
        </row>
        <row r="2966">
          <cell r="A2966" t="str">
            <v>810-05044</v>
          </cell>
          <cell r="B2966" t="str">
            <v>SQL Svr Enterprise Edtn Win32 English Lic/SA Pack OLP NL</v>
          </cell>
          <cell r="C2966" t="str">
            <v>동일</v>
          </cell>
          <cell r="D2966">
            <v>18486000</v>
          </cell>
          <cell r="E2966">
            <v>14536000</v>
          </cell>
        </row>
        <row r="2967">
          <cell r="A2967" t="str">
            <v>810-04388</v>
          </cell>
          <cell r="B2967" t="str">
            <v>SQL Svr Enterprise Edtn Win32 English Lic/SA Pack OLP NL 1 Proc Lic</v>
          </cell>
          <cell r="C2967" t="str">
            <v>동일</v>
          </cell>
          <cell r="D2967">
            <v>52082000</v>
          </cell>
          <cell r="E2967">
            <v>40953000</v>
          </cell>
        </row>
        <row r="2968">
          <cell r="A2968" t="str">
            <v>810-04977</v>
          </cell>
          <cell r="B2968" t="str">
            <v>SQL Svr Enterprise Edtn Win32 English SA OLP NL</v>
          </cell>
          <cell r="C2968" t="str">
            <v>동일</v>
          </cell>
          <cell r="D2968">
            <v>6162000</v>
          </cell>
          <cell r="E2968">
            <v>4846000</v>
          </cell>
        </row>
        <row r="2969">
          <cell r="A2969" t="str">
            <v>810-04332</v>
          </cell>
          <cell r="B2969" t="str">
            <v>SQL Svr Enterprise Edtn Win32 English SA OLP NL 1 Processor License</v>
          </cell>
          <cell r="C2969" t="str">
            <v>동일</v>
          </cell>
          <cell r="D2969">
            <v>17361000</v>
          </cell>
          <cell r="E2969">
            <v>13651000</v>
          </cell>
        </row>
        <row r="2970">
          <cell r="A2970" t="str">
            <v>810-04060</v>
          </cell>
          <cell r="B2970" t="str">
            <v>SQL Svr Enterprise Edtn x64 English Lic/SA Pack OLP NL</v>
          </cell>
          <cell r="C2970" t="str">
            <v>동일</v>
          </cell>
          <cell r="D2970">
            <v>18486000</v>
          </cell>
          <cell r="E2970">
            <v>14536000</v>
          </cell>
        </row>
        <row r="2971">
          <cell r="A2971" t="str">
            <v>810-03609</v>
          </cell>
          <cell r="B2971" t="str">
            <v>SQL Svr Enterprise Edtn x64 English Lic/SA Pack OLP NL 1 Processor License</v>
          </cell>
          <cell r="C2971" t="str">
            <v>동일</v>
          </cell>
          <cell r="D2971">
            <v>52082000</v>
          </cell>
          <cell r="E2971">
            <v>40953000</v>
          </cell>
        </row>
        <row r="2972">
          <cell r="A2972" t="str">
            <v>810-03990</v>
          </cell>
          <cell r="B2972" t="str">
            <v>SQL Svr Enterprise Edtn x64 English SA OLP NL</v>
          </cell>
          <cell r="C2972" t="str">
            <v>동일</v>
          </cell>
          <cell r="D2972">
            <v>6162000</v>
          </cell>
          <cell r="E2972">
            <v>4846000</v>
          </cell>
        </row>
        <row r="2973">
          <cell r="A2973" t="str">
            <v>810-03532</v>
          </cell>
          <cell r="B2973" t="str">
            <v>SQL Svr Enterprise Edtn x64 English SA OLP NL 1 Processor License</v>
          </cell>
          <cell r="C2973" t="str">
            <v>동일</v>
          </cell>
          <cell r="D2973">
            <v>17361000</v>
          </cell>
          <cell r="E2973">
            <v>13651000</v>
          </cell>
        </row>
        <row r="2974">
          <cell r="A2974" t="str">
            <v>228-04821</v>
          </cell>
          <cell r="B2974" t="str">
            <v>SQL Svr Standard Edtn 2005 IA64 English OLP NL</v>
          </cell>
          <cell r="C2974" t="str">
            <v>동일</v>
          </cell>
          <cell r="D2974">
            <v>1286000</v>
          </cell>
          <cell r="E2974">
            <v>1011000</v>
          </cell>
        </row>
        <row r="2975">
          <cell r="A2975" t="str">
            <v>228-03727</v>
          </cell>
          <cell r="B2975" t="str">
            <v>SQL Svr Standard Edtn 2005 IA64 English OLP NL 1 Processor License</v>
          </cell>
          <cell r="C2975" t="str">
            <v>동일</v>
          </cell>
          <cell r="D2975">
            <v>8331000</v>
          </cell>
          <cell r="E2975">
            <v>6551000</v>
          </cell>
        </row>
        <row r="2976">
          <cell r="A2976" t="str">
            <v>228-04455</v>
          </cell>
          <cell r="B2976" t="str">
            <v>SQL Svr Standard Edtn 2005 Win32 English OLP NL</v>
          </cell>
          <cell r="C2976" t="str">
            <v>동일</v>
          </cell>
          <cell r="D2976">
            <v>1286000</v>
          </cell>
          <cell r="E2976">
            <v>1011000</v>
          </cell>
        </row>
        <row r="2977">
          <cell r="A2977" t="str">
            <v>228-03182</v>
          </cell>
          <cell r="B2977" t="str">
            <v>SQL Svr Standard Edtn 2005 Win32 English OLP NL 1 Processor License</v>
          </cell>
          <cell r="C2977" t="str">
            <v>동일</v>
          </cell>
          <cell r="D2977">
            <v>8331000</v>
          </cell>
          <cell r="E2977">
            <v>6551000</v>
          </cell>
        </row>
        <row r="2978">
          <cell r="A2978" t="str">
            <v>228-04103</v>
          </cell>
          <cell r="B2978" t="str">
            <v>SQL Svr Standard Edtn 2005 x64 English OLP NL</v>
          </cell>
          <cell r="C2978" t="str">
            <v>동일</v>
          </cell>
          <cell r="D2978">
            <v>1286000</v>
          </cell>
          <cell r="E2978">
            <v>1011000</v>
          </cell>
        </row>
        <row r="2979">
          <cell r="A2979" t="str">
            <v>228-03362</v>
          </cell>
          <cell r="B2979" t="str">
            <v>SQL Svr Standard Edtn 2005 x64 English OLP NL 1 Processor License</v>
          </cell>
          <cell r="C2979" t="str">
            <v>동일</v>
          </cell>
          <cell r="D2979">
            <v>8331000</v>
          </cell>
          <cell r="E2979">
            <v>6551000</v>
          </cell>
        </row>
        <row r="2980">
          <cell r="A2980" t="str">
            <v>228-04910</v>
          </cell>
          <cell r="B2980" t="str">
            <v>SQL Svr Standard Edtn IA64 English Lic/SA Pack OLP NL</v>
          </cell>
          <cell r="C2980" t="str">
            <v>동일</v>
          </cell>
          <cell r="D2980">
            <v>1928000</v>
          </cell>
          <cell r="E2980">
            <v>1516000</v>
          </cell>
        </row>
        <row r="2981">
          <cell r="A2981" t="str">
            <v>228-03824</v>
          </cell>
          <cell r="B2981" t="str">
            <v>SQL Svr Standard Edtn IA64 English Lic/SA Pack OLP NL 1 Processor License</v>
          </cell>
          <cell r="C2981" t="str">
            <v>동일</v>
          </cell>
          <cell r="D2981">
            <v>12497000</v>
          </cell>
          <cell r="E2981">
            <v>9827000</v>
          </cell>
        </row>
        <row r="2982">
          <cell r="A2982" t="str">
            <v>228-04864</v>
          </cell>
          <cell r="B2982" t="str">
            <v>SQL Svr Standard Edtn IA64 English SA OLP NL</v>
          </cell>
          <cell r="C2982" t="str">
            <v>동일</v>
          </cell>
          <cell r="D2982">
            <v>643000</v>
          </cell>
          <cell r="E2982">
            <v>506000</v>
          </cell>
        </row>
        <row r="2983">
          <cell r="A2983" t="str">
            <v>228-03774</v>
          </cell>
          <cell r="B2983" t="str">
            <v>SQL Svr Standard Edtn IA64 English SA OLP NL 1 Processor License</v>
          </cell>
          <cell r="C2983" t="str">
            <v>동일</v>
          </cell>
          <cell r="D2983">
            <v>4166000</v>
          </cell>
          <cell r="E2983">
            <v>3276000</v>
          </cell>
        </row>
        <row r="2984">
          <cell r="A2984" t="str">
            <v>228-04628</v>
          </cell>
          <cell r="B2984" t="str">
            <v>SQL Svr Standard Edtn Win32 English Lic/SA Pack OLP NL</v>
          </cell>
          <cell r="C2984" t="str">
            <v>동일</v>
          </cell>
          <cell r="D2984">
            <v>1928000</v>
          </cell>
          <cell r="E2984">
            <v>1516000</v>
          </cell>
        </row>
        <row r="2985">
          <cell r="A2985" t="str">
            <v>228-05104</v>
          </cell>
          <cell r="B2985" t="str">
            <v>SQL Svr Standard Edtn Win32 English Lic/SA Pack OLP NL 1 Proc Lic</v>
          </cell>
          <cell r="C2985" t="str">
            <v>동일</v>
          </cell>
          <cell r="D2985">
            <v>12497000</v>
          </cell>
          <cell r="E2985">
            <v>9827000</v>
          </cell>
        </row>
        <row r="2986">
          <cell r="A2986" t="str">
            <v>228-04560</v>
          </cell>
          <cell r="B2986" t="str">
            <v>SQL Svr Standard Edtn Win32 English SA OLP NL</v>
          </cell>
          <cell r="C2986" t="str">
            <v>동일</v>
          </cell>
          <cell r="D2986">
            <v>643000</v>
          </cell>
          <cell r="E2986">
            <v>506000</v>
          </cell>
        </row>
        <row r="2987">
          <cell r="A2987" t="str">
            <v>228-05043</v>
          </cell>
          <cell r="B2987" t="str">
            <v>SQL Svr Standard Edtn Win32 English SA OLP NL 1 Processor License</v>
          </cell>
          <cell r="C2987" t="str">
            <v>동일</v>
          </cell>
          <cell r="D2987">
            <v>4166000</v>
          </cell>
          <cell r="E2987">
            <v>3276000</v>
          </cell>
        </row>
        <row r="2988">
          <cell r="A2988" t="str">
            <v>228-04242</v>
          </cell>
          <cell r="B2988" t="str">
            <v>SQL Svr Standard Edtn x64 English Lic/SA Pack OLP NL</v>
          </cell>
          <cell r="C2988" t="str">
            <v>동일</v>
          </cell>
          <cell r="D2988">
            <v>1928000</v>
          </cell>
          <cell r="E2988">
            <v>1516000</v>
          </cell>
        </row>
        <row r="2989">
          <cell r="A2989" t="str">
            <v>228-03513</v>
          </cell>
          <cell r="B2989" t="str">
            <v>SQL Svr Standard Edtn x64 English Lic/SA Pack OLP NL 1 Processor License</v>
          </cell>
          <cell r="C2989" t="str">
            <v>동일</v>
          </cell>
          <cell r="D2989">
            <v>12497000</v>
          </cell>
          <cell r="E2989">
            <v>9827000</v>
          </cell>
        </row>
        <row r="2990">
          <cell r="A2990" t="str">
            <v>228-04171</v>
          </cell>
          <cell r="B2990" t="str">
            <v>SQL Svr Standard Edtn x64 English SA OLP NL</v>
          </cell>
          <cell r="C2990" t="str">
            <v>동일</v>
          </cell>
          <cell r="D2990">
            <v>643000</v>
          </cell>
          <cell r="E2990">
            <v>506000</v>
          </cell>
        </row>
        <row r="2991">
          <cell r="A2991" t="str">
            <v>228-03436</v>
          </cell>
          <cell r="B2991" t="str">
            <v>SQL Svr Standard Edtn x64 English SA OLP NL 1 Processor License</v>
          </cell>
          <cell r="C2991" t="str">
            <v>동일</v>
          </cell>
          <cell r="D2991">
            <v>4166000</v>
          </cell>
          <cell r="E2991">
            <v>3276000</v>
          </cell>
        </row>
        <row r="2992">
          <cell r="A2992" t="str">
            <v>A5M-01094</v>
          </cell>
          <cell r="B2992" t="str">
            <v>SQL Workgroup CAL 2005 Win32 English OLP NL Device CAL</v>
          </cell>
          <cell r="C2992" t="str">
            <v>동일</v>
          </cell>
          <cell r="D2992">
            <v>212000</v>
          </cell>
          <cell r="E2992">
            <v>167000</v>
          </cell>
        </row>
        <row r="2993">
          <cell r="A2993" t="str">
            <v>A5M-00864</v>
          </cell>
          <cell r="B2993" t="str">
            <v>SQL Workgroup CAL 2005 Win32 English OLP NL User CAL</v>
          </cell>
          <cell r="C2993" t="str">
            <v>동일</v>
          </cell>
          <cell r="D2993">
            <v>212000</v>
          </cell>
          <cell r="E2993">
            <v>167000</v>
          </cell>
        </row>
        <row r="2994">
          <cell r="A2994" t="str">
            <v>A5M-01245</v>
          </cell>
          <cell r="B2994" t="str">
            <v>SQL Workgroup CAL Win32 English Lic/SA Pack OLP NL Device CAL</v>
          </cell>
          <cell r="C2994" t="str">
            <v>동일</v>
          </cell>
          <cell r="D2994">
            <v>318000</v>
          </cell>
          <cell r="E2994">
            <v>250000</v>
          </cell>
        </row>
        <row r="2995">
          <cell r="A2995" t="str">
            <v>A5M-01015</v>
          </cell>
          <cell r="B2995" t="str">
            <v>SQL Workgroup CAL Win32 English Lic/SA Pack OLP NL User CAL</v>
          </cell>
          <cell r="C2995" t="str">
            <v>동일</v>
          </cell>
          <cell r="D2995">
            <v>318000</v>
          </cell>
          <cell r="E2995">
            <v>250000</v>
          </cell>
        </row>
        <row r="2996">
          <cell r="A2996" t="str">
            <v>A5M-01168</v>
          </cell>
          <cell r="B2996" t="str">
            <v>SQL Workgroup CAL Win32 English SA OLP NL Device CAL</v>
          </cell>
          <cell r="C2996" t="str">
            <v>동일</v>
          </cell>
          <cell r="D2996">
            <v>106000</v>
          </cell>
          <cell r="E2996">
            <v>84000</v>
          </cell>
        </row>
        <row r="2997">
          <cell r="A2997" t="str">
            <v>A5M-00938</v>
          </cell>
          <cell r="B2997" t="str">
            <v>SQL Workgroup CAL Win32 English SA OLP NL User CAL</v>
          </cell>
          <cell r="C2997" t="str">
            <v>동일</v>
          </cell>
          <cell r="D2997">
            <v>106000</v>
          </cell>
          <cell r="E2997">
            <v>84000</v>
          </cell>
        </row>
        <row r="2998">
          <cell r="A2998" t="str">
            <v>271-01434</v>
          </cell>
          <cell r="B2998" t="str">
            <v>Sys Mgmt Svr Ent Ed 2003 English OLP NL</v>
          </cell>
          <cell r="C2998" t="str">
            <v>동일</v>
          </cell>
          <cell r="D2998">
            <v>898000</v>
          </cell>
          <cell r="E2998">
            <v>706000</v>
          </cell>
        </row>
        <row r="2999">
          <cell r="A2999" t="str">
            <v>271-01554</v>
          </cell>
          <cell r="B2999" t="str">
            <v>Sys Mgmt Svr Ent Ed 2003 English OLP NL w/SQL2000Tech</v>
          </cell>
          <cell r="C2999" t="str">
            <v>동일</v>
          </cell>
          <cell r="D2999">
            <v>2047000</v>
          </cell>
          <cell r="E2999">
            <v>1609000</v>
          </cell>
        </row>
        <row r="3000">
          <cell r="A3000" t="str">
            <v>271-00996</v>
          </cell>
          <cell r="B3000" t="str">
            <v>Sys Mgmt Svr Ent Ed English Lic/SA Pack OLP NL</v>
          </cell>
          <cell r="C3000" t="str">
            <v>동일</v>
          </cell>
          <cell r="D3000">
            <v>1346000</v>
          </cell>
          <cell r="E3000">
            <v>1059000</v>
          </cell>
        </row>
        <row r="3001">
          <cell r="A3001" t="str">
            <v>271-01623</v>
          </cell>
          <cell r="B3001" t="str">
            <v>Sys Mgmt Svr Ent Ed English Lic/SA Pack OLP NL w/SQL2000Tech</v>
          </cell>
          <cell r="C3001" t="str">
            <v>동일</v>
          </cell>
          <cell r="D3001">
            <v>3070000</v>
          </cell>
          <cell r="E3001">
            <v>2414000</v>
          </cell>
        </row>
        <row r="3002">
          <cell r="A3002" t="str">
            <v>271-01097</v>
          </cell>
          <cell r="B3002" t="str">
            <v>Sys Mgmt Svr Ent Ed English SA OLP NL</v>
          </cell>
          <cell r="C3002" t="str">
            <v>동일</v>
          </cell>
          <cell r="D3002">
            <v>449000</v>
          </cell>
          <cell r="E3002">
            <v>353000</v>
          </cell>
        </row>
        <row r="3003">
          <cell r="A3003" t="str">
            <v>271-01622</v>
          </cell>
          <cell r="B3003" t="str">
            <v>Sys Mgmt Svr Ent Ed English SA OLP NL w/SQL2000Tech</v>
          </cell>
          <cell r="C3003" t="str">
            <v>동일</v>
          </cell>
          <cell r="D3003">
            <v>1024000</v>
          </cell>
          <cell r="E3003">
            <v>806000</v>
          </cell>
        </row>
        <row r="3004">
          <cell r="A3004" t="str">
            <v>A8O-00051</v>
          </cell>
          <cell r="B3004" t="str">
            <v>Sys Ctr Rptg Mgrw/SQLTech 2006 English OLP NL w/SQL Tech</v>
          </cell>
          <cell r="C3004" t="str">
            <v>신규</v>
          </cell>
          <cell r="D3004">
            <v>3841000</v>
          </cell>
          <cell r="E3004">
            <v>3020000</v>
          </cell>
        </row>
        <row r="3005">
          <cell r="A3005" t="str">
            <v>A8O-00150</v>
          </cell>
          <cell r="B3005" t="str">
            <v>Sys Ctr Rptg Mgrw/SQLTech English Lic/SA Pack OLP NL w/SQL Tech</v>
          </cell>
          <cell r="C3005" t="str">
            <v>신규</v>
          </cell>
          <cell r="D3005">
            <v>5761000</v>
          </cell>
          <cell r="E3005">
            <v>4530000</v>
          </cell>
        </row>
        <row r="3006">
          <cell r="A3006" t="str">
            <v>A8O-00162</v>
          </cell>
          <cell r="B3006" t="str">
            <v>Sys Ctr Rptg Mgrw/SQLTech English SA OLP NL w/SQL Tech</v>
          </cell>
          <cell r="C3006" t="str">
            <v>신규</v>
          </cell>
          <cell r="D3006">
            <v>1921000</v>
          </cell>
          <cell r="E3006">
            <v>1510000</v>
          </cell>
        </row>
        <row r="3007">
          <cell r="A3007" t="str">
            <v>A4I-00146</v>
          </cell>
          <cell r="B3007" t="str">
            <v>System Mgmt Config Lic 2003 English OLP NL</v>
          </cell>
          <cell r="C3007" t="str">
            <v>동일</v>
          </cell>
          <cell r="D3007">
            <v>59000</v>
          </cell>
          <cell r="E3007">
            <v>47000</v>
          </cell>
        </row>
        <row r="3008">
          <cell r="A3008" t="str">
            <v>A4I-00026</v>
          </cell>
          <cell r="B3008" t="str">
            <v>System Mgmt Config Lic English Lic/SA Pack OLP NL</v>
          </cell>
          <cell r="C3008" t="str">
            <v>동일</v>
          </cell>
          <cell r="D3008">
            <v>89000</v>
          </cell>
          <cell r="E3008">
            <v>70000</v>
          </cell>
        </row>
        <row r="3009">
          <cell r="A3009" t="str">
            <v>A4I-00028</v>
          </cell>
          <cell r="B3009" t="str">
            <v>System Mgmt Config Lic English SA OLP NL</v>
          </cell>
          <cell r="C3009" t="str">
            <v>동일</v>
          </cell>
          <cell r="D3009">
            <v>30000</v>
          </cell>
          <cell r="E3009">
            <v>24000</v>
          </cell>
        </row>
        <row r="3010">
          <cell r="A3010" t="str">
            <v>A8P-00146</v>
          </cell>
          <cell r="B3010" t="str">
            <v>System Cntr Reprtng Mgr English Lic/SA Pack OLP NL</v>
          </cell>
          <cell r="C3010" t="str">
            <v>신규</v>
          </cell>
          <cell r="D3010">
            <v>4162000</v>
          </cell>
          <cell r="E3010">
            <v>3273000</v>
          </cell>
        </row>
        <row r="3011">
          <cell r="A3011" t="str">
            <v>A8P-00158</v>
          </cell>
          <cell r="B3011" t="str">
            <v>System Cntr Reprtng Mgr English SA OLP NL</v>
          </cell>
          <cell r="C3011" t="str">
            <v>신규</v>
          </cell>
          <cell r="D3011">
            <v>1388000</v>
          </cell>
          <cell r="E3011">
            <v>1091000</v>
          </cell>
        </row>
        <row r="3012">
          <cell r="A3012" t="str">
            <v>A8P-00223</v>
          </cell>
          <cell r="B3012" t="str">
            <v>System Cntr Reprtng Mgr 2006 English OLP NL</v>
          </cell>
          <cell r="C3012" t="str">
            <v>신규</v>
          </cell>
          <cell r="D3012">
            <v>2775000</v>
          </cell>
          <cell r="E3012">
            <v>2182000</v>
          </cell>
        </row>
        <row r="3013">
          <cell r="A3013" t="str">
            <v>94A-00031</v>
          </cell>
          <cell r="B3013" t="str">
            <v>Server Management Lic Std English Lic/SA Pack OLP NL</v>
          </cell>
          <cell r="C3013" t="str">
            <v>동일</v>
          </cell>
          <cell r="D3013">
            <v>522000</v>
          </cell>
          <cell r="E3013">
            <v>411000</v>
          </cell>
        </row>
        <row r="3014">
          <cell r="A3014" t="str">
            <v>94A-00055</v>
          </cell>
          <cell r="B3014" t="str">
            <v>Server Management Lic Std English SA OLP NL</v>
          </cell>
          <cell r="C3014" t="str">
            <v>동일</v>
          </cell>
          <cell r="D3014">
            <v>174000</v>
          </cell>
          <cell r="E3014">
            <v>137000</v>
          </cell>
        </row>
        <row r="3015">
          <cell r="A3015" t="str">
            <v>94A-00079</v>
          </cell>
          <cell r="B3015" t="str">
            <v>Server Management Lic Std 2006 English OLP NL</v>
          </cell>
          <cell r="C3015" t="str">
            <v>동일</v>
          </cell>
          <cell r="D3015">
            <v>348000</v>
          </cell>
          <cell r="E3015">
            <v>274000</v>
          </cell>
        </row>
        <row r="3016">
          <cell r="A3016" t="str">
            <v>31F-00377</v>
          </cell>
          <cell r="B3016" t="str">
            <v>Win Med Biz Infra Servers English Lic/SA Pk OLP NL 50 Exch and Win Svr Dev CALS</v>
          </cell>
          <cell r="C3016" t="str">
            <v>동일</v>
          </cell>
          <cell r="D3016">
            <v>15126000</v>
          </cell>
          <cell r="E3016">
            <v>11894000</v>
          </cell>
        </row>
        <row r="3017">
          <cell r="A3017" t="str">
            <v>31F-00437</v>
          </cell>
          <cell r="B3017" t="str">
            <v>Win Med Biz Infra Servers English Lic/SA Pk OLP NL 50 Exch and Win Svr User CALS</v>
          </cell>
          <cell r="C3017" t="str">
            <v>동일</v>
          </cell>
          <cell r="D3017">
            <v>15126000</v>
          </cell>
          <cell r="E3017">
            <v>11894000</v>
          </cell>
        </row>
        <row r="3018">
          <cell r="A3018" t="str">
            <v>31F-00009</v>
          </cell>
          <cell r="B3018" t="str">
            <v>Win Med Biz Infra Servers English OLP NL with 50 Exch and Win Svr Device CALS</v>
          </cell>
          <cell r="C3018" t="str">
            <v>동일</v>
          </cell>
          <cell r="D3018">
            <v>10084000</v>
          </cell>
          <cell r="E3018">
            <v>7929000</v>
          </cell>
        </row>
        <row r="3019">
          <cell r="A3019" t="str">
            <v>31F-00039</v>
          </cell>
          <cell r="B3019" t="str">
            <v>Win Med Biz Infra Servers English OLP NL with 50 Exch and Win Svr User CALS</v>
          </cell>
          <cell r="C3019" t="str">
            <v>동일</v>
          </cell>
          <cell r="D3019">
            <v>10084000</v>
          </cell>
          <cell r="E3019">
            <v>7929000</v>
          </cell>
        </row>
        <row r="3020">
          <cell r="A3020" t="str">
            <v>T98-00215</v>
          </cell>
          <cell r="B3020" t="str">
            <v>Win Rghts Mgt Svc CAL 1.0 WinNT English OLP NL Device CAL</v>
          </cell>
          <cell r="C3020" t="str">
            <v>동일</v>
          </cell>
          <cell r="D3020">
            <v>57000</v>
          </cell>
          <cell r="E3020">
            <v>45000</v>
          </cell>
        </row>
        <row r="3021">
          <cell r="A3021" t="str">
            <v>T98-00216</v>
          </cell>
          <cell r="B3021" t="str">
            <v>Win Rghts Mgt Svc CAL 1.0 WinNT English OLP NL User CAL</v>
          </cell>
          <cell r="C3021" t="str">
            <v>동일</v>
          </cell>
          <cell r="D3021">
            <v>57000</v>
          </cell>
          <cell r="E3021">
            <v>45000</v>
          </cell>
        </row>
        <row r="3022">
          <cell r="A3022" t="str">
            <v>T98-00651</v>
          </cell>
          <cell r="B3022" t="str">
            <v>Win Rghts Mgt Svc CAL WinNT English Lic/SA Pack OLP NL Device CAL</v>
          </cell>
          <cell r="C3022" t="str">
            <v>동일</v>
          </cell>
          <cell r="D3022">
            <v>86000</v>
          </cell>
          <cell r="E3022">
            <v>67000</v>
          </cell>
        </row>
        <row r="3023">
          <cell r="A3023" t="str">
            <v>T98-00653</v>
          </cell>
          <cell r="B3023" t="str">
            <v>Win Rghts Mgt Svc CAL WinNT English Lic/SA Pack OLP NL User CAL</v>
          </cell>
          <cell r="C3023" t="str">
            <v>동일</v>
          </cell>
          <cell r="D3023">
            <v>86000</v>
          </cell>
          <cell r="E3023">
            <v>67000</v>
          </cell>
        </row>
        <row r="3024">
          <cell r="A3024" t="str">
            <v>T98-00652</v>
          </cell>
          <cell r="B3024" t="str">
            <v>Win Rghts Mgt Svc CAL WinNT English SA OLP NL Device CAL</v>
          </cell>
          <cell r="C3024" t="str">
            <v>동일</v>
          </cell>
          <cell r="D3024">
            <v>29000</v>
          </cell>
          <cell r="E3024">
            <v>23000</v>
          </cell>
        </row>
        <row r="3025">
          <cell r="A3025" t="str">
            <v>T98-00654</v>
          </cell>
          <cell r="B3025" t="str">
            <v>Win Rghts Mgt Svc CAL WinNT English SA OLP NL User CAL</v>
          </cell>
          <cell r="C3025" t="str">
            <v>동일</v>
          </cell>
          <cell r="D3025">
            <v>29000</v>
          </cell>
          <cell r="E3025">
            <v>23000</v>
          </cell>
        </row>
        <row r="3026">
          <cell r="A3026" t="str">
            <v>T99-00287</v>
          </cell>
          <cell r="B3026" t="str">
            <v>Win Rghts Mgt Svc ExtnCon 1.0 WinNT English OLP NL Qualified</v>
          </cell>
          <cell r="C3026" t="str">
            <v>동일</v>
          </cell>
          <cell r="D3026">
            <v>28307000</v>
          </cell>
          <cell r="E3026">
            <v>22258000</v>
          </cell>
        </row>
        <row r="3027">
          <cell r="A3027" t="str">
            <v>T99-00205</v>
          </cell>
          <cell r="B3027" t="str">
            <v>Win Rghts Mgt Svc ExtnCon WinNT English Lic/SA Pack OLP NL Qualified</v>
          </cell>
          <cell r="C3027" t="str">
            <v>동일</v>
          </cell>
          <cell r="D3027">
            <v>42460000</v>
          </cell>
          <cell r="E3027">
            <v>33387000</v>
          </cell>
        </row>
        <row r="3028">
          <cell r="A3028" t="str">
            <v>T99-00206</v>
          </cell>
          <cell r="B3028" t="str">
            <v>Win Rghts Mgt Svc ExtnCon WinNT English SA OLP NL Qualified</v>
          </cell>
          <cell r="C3028" t="str">
            <v>동일</v>
          </cell>
          <cell r="D3028">
            <v>14154000</v>
          </cell>
          <cell r="E3028">
            <v>11129000</v>
          </cell>
        </row>
        <row r="3029">
          <cell r="A3029" t="str">
            <v>T74-00137</v>
          </cell>
          <cell r="B3029" t="str">
            <v>Win SBS CAL 2003 English OLP 20 NL Device CAL</v>
          </cell>
          <cell r="C3029" t="str">
            <v>동일</v>
          </cell>
          <cell r="D3029">
            <v>2885000</v>
          </cell>
          <cell r="E3029">
            <v>2269000</v>
          </cell>
        </row>
        <row r="3030">
          <cell r="A3030" t="str">
            <v>T74-00084</v>
          </cell>
          <cell r="B3030" t="str">
            <v>Win SBS CAL 2003 English OLP 20 NL User CAL</v>
          </cell>
          <cell r="C3030" t="str">
            <v>동일</v>
          </cell>
          <cell r="D3030">
            <v>2885000</v>
          </cell>
          <cell r="E3030">
            <v>2269000</v>
          </cell>
        </row>
        <row r="3031">
          <cell r="A3031" t="str">
            <v>T74-00245</v>
          </cell>
          <cell r="B3031" t="str">
            <v>Win SBS CAL 2003 English OLP 5 NL Device CAL</v>
          </cell>
          <cell r="C3031" t="str">
            <v>동일</v>
          </cell>
          <cell r="D3031">
            <v>722000</v>
          </cell>
          <cell r="E3031">
            <v>568000</v>
          </cell>
        </row>
        <row r="3032">
          <cell r="A3032" t="str">
            <v>T74-00192</v>
          </cell>
          <cell r="B3032" t="str">
            <v>Win SBS CAL 2003 English OLP 5 NL User CAL</v>
          </cell>
          <cell r="C3032" t="str">
            <v>동일</v>
          </cell>
          <cell r="D3032">
            <v>722000</v>
          </cell>
          <cell r="E3032">
            <v>568000</v>
          </cell>
        </row>
        <row r="3033">
          <cell r="A3033" t="str">
            <v>T74-00131</v>
          </cell>
          <cell r="B3033" t="str">
            <v>Win SBS CAL English Lic/SA Pack OLP 20 NL Device CAL</v>
          </cell>
          <cell r="C3033" t="str">
            <v>동일</v>
          </cell>
          <cell r="D3033">
            <v>4327000</v>
          </cell>
          <cell r="E3033">
            <v>3403000</v>
          </cell>
        </row>
        <row r="3034">
          <cell r="A3034" t="str">
            <v>T74-00078</v>
          </cell>
          <cell r="B3034" t="str">
            <v>Win SBS CAL English Lic/SA Pack OLP 20 NL User CAL</v>
          </cell>
          <cell r="C3034" t="str">
            <v>동일</v>
          </cell>
          <cell r="D3034">
            <v>4327000</v>
          </cell>
          <cell r="E3034">
            <v>3403000</v>
          </cell>
        </row>
        <row r="3035">
          <cell r="A3035" t="str">
            <v>T74-00239</v>
          </cell>
          <cell r="B3035" t="str">
            <v>Win SBS CAL English Lic/SA Pack OLP 5 NL Device CAL</v>
          </cell>
          <cell r="C3035" t="str">
            <v>동일</v>
          </cell>
          <cell r="D3035">
            <v>1082000</v>
          </cell>
          <cell r="E3035">
            <v>851000</v>
          </cell>
        </row>
        <row r="3036">
          <cell r="A3036" t="str">
            <v>T74-00186</v>
          </cell>
          <cell r="B3036" t="str">
            <v>Win SBS CAL English Lic/SA Pack OLP 5 NL User CAL</v>
          </cell>
          <cell r="C3036" t="str">
            <v>동일</v>
          </cell>
          <cell r="D3036">
            <v>1082000</v>
          </cell>
          <cell r="E3036">
            <v>851000</v>
          </cell>
        </row>
        <row r="3037">
          <cell r="A3037" t="str">
            <v>T74-00143</v>
          </cell>
          <cell r="B3037" t="str">
            <v>Win SBS CAL English SA OLP 20 NL Device CAL</v>
          </cell>
          <cell r="C3037" t="str">
            <v>동일</v>
          </cell>
          <cell r="D3037">
            <v>1443000</v>
          </cell>
          <cell r="E3037">
            <v>1135000</v>
          </cell>
        </row>
        <row r="3038">
          <cell r="A3038" t="str">
            <v>T74-00090</v>
          </cell>
          <cell r="B3038" t="str">
            <v>Win SBS CAL English SA OLP 20 NL User CAL</v>
          </cell>
          <cell r="C3038" t="str">
            <v>동일</v>
          </cell>
          <cell r="D3038">
            <v>1443000</v>
          </cell>
          <cell r="E3038">
            <v>1135000</v>
          </cell>
        </row>
        <row r="3039">
          <cell r="A3039" t="str">
            <v>T74-00251</v>
          </cell>
          <cell r="B3039" t="str">
            <v>Win SBS CAL English SA OLP 5 NL Device CAL</v>
          </cell>
          <cell r="C3039" t="str">
            <v>동일</v>
          </cell>
          <cell r="D3039">
            <v>361000</v>
          </cell>
          <cell r="E3039">
            <v>284000</v>
          </cell>
        </row>
        <row r="3040">
          <cell r="A3040" t="str">
            <v>T74-00198</v>
          </cell>
          <cell r="B3040" t="str">
            <v>Win SBS CAL English SA OLP 5 NL User CAL</v>
          </cell>
          <cell r="C3040" t="str">
            <v>동일</v>
          </cell>
          <cell r="D3040">
            <v>361000</v>
          </cell>
          <cell r="E3040">
            <v>284000</v>
          </cell>
        </row>
        <row r="3041">
          <cell r="A3041" t="str">
            <v>T75-00193</v>
          </cell>
          <cell r="B3041" t="str">
            <v>Win SBS Prem 2003 English OLP NL 5 Clt</v>
          </cell>
          <cell r="C3041" t="str">
            <v>동일</v>
          </cell>
          <cell r="D3041">
            <v>2035000</v>
          </cell>
          <cell r="E3041">
            <v>1600000</v>
          </cell>
        </row>
        <row r="3042">
          <cell r="A3042" t="str">
            <v>T75-00144</v>
          </cell>
          <cell r="B3042" t="str">
            <v>Win SBS Prem English Lic/SA Pack OLP NL 5 Clt</v>
          </cell>
          <cell r="C3042" t="str">
            <v>동일</v>
          </cell>
          <cell r="D3042">
            <v>3052000</v>
          </cell>
          <cell r="E3042">
            <v>2400000</v>
          </cell>
        </row>
        <row r="3043">
          <cell r="A3043" t="str">
            <v>T75-00156</v>
          </cell>
          <cell r="B3043" t="str">
            <v>Win SBS Prem English SA OLP NL 5 Clt</v>
          </cell>
          <cell r="C3043" t="str">
            <v>동일</v>
          </cell>
          <cell r="D3043">
            <v>1018000</v>
          </cell>
          <cell r="E3043">
            <v>800000</v>
          </cell>
        </row>
        <row r="3044">
          <cell r="A3044" t="str">
            <v>T72-00117</v>
          </cell>
          <cell r="B3044" t="str">
            <v>Win SBS Std 2003 English OLP NL 5 Clt</v>
          </cell>
          <cell r="C3044" t="str">
            <v>동일</v>
          </cell>
          <cell r="D3044">
            <v>816000</v>
          </cell>
          <cell r="E3044">
            <v>642000</v>
          </cell>
        </row>
        <row r="3045">
          <cell r="A3045" t="str">
            <v>T72-00111</v>
          </cell>
          <cell r="B3045" t="str">
            <v>Win SBS Std English Lic/SA Pack OLP NL 5 Clt</v>
          </cell>
          <cell r="C3045" t="str">
            <v>동일</v>
          </cell>
          <cell r="D3045">
            <v>1224000</v>
          </cell>
          <cell r="E3045">
            <v>963000</v>
          </cell>
        </row>
        <row r="3046">
          <cell r="A3046" t="str">
            <v>T72-00123</v>
          </cell>
          <cell r="B3046" t="str">
            <v>Win SBS Std English SA OLP NL 5 Clt</v>
          </cell>
          <cell r="C3046" t="str">
            <v>동일</v>
          </cell>
          <cell r="D3046">
            <v>408000</v>
          </cell>
          <cell r="E3046">
            <v>321000</v>
          </cell>
        </row>
        <row r="3047">
          <cell r="A3047" t="str">
            <v>31G-00427</v>
          </cell>
          <cell r="B3047" t="str">
            <v>Windows Med Biz Infra CAL English Lic/SA Pack OLP NL Device CAL</v>
          </cell>
          <cell r="C3047" t="str">
            <v>동일</v>
          </cell>
          <cell r="D3047">
            <v>180000</v>
          </cell>
          <cell r="E3047">
            <v>142000</v>
          </cell>
        </row>
        <row r="3048">
          <cell r="A3048" t="str">
            <v>31G-00367</v>
          </cell>
          <cell r="B3048" t="str">
            <v>Windows Med Biz Infra CAL English Lic/SA Pack OLP NL User CAL</v>
          </cell>
          <cell r="C3048" t="str">
            <v>동일</v>
          </cell>
          <cell r="D3048">
            <v>180000</v>
          </cell>
          <cell r="E3048">
            <v>142000</v>
          </cell>
        </row>
        <row r="3049">
          <cell r="A3049" t="str">
            <v>31G-00039</v>
          </cell>
          <cell r="B3049" t="str">
            <v>Windows Med Biz Infra CAL English OLP NL Exch and Win Svr Device CAL</v>
          </cell>
          <cell r="C3049" t="str">
            <v>동일</v>
          </cell>
          <cell r="D3049">
            <v>120000</v>
          </cell>
          <cell r="E3049">
            <v>95000</v>
          </cell>
        </row>
        <row r="3050">
          <cell r="A3050" t="str">
            <v>31G-00009</v>
          </cell>
          <cell r="B3050" t="str">
            <v>Windows Med Biz Infra CAL English OLP NL Exch and Win Svr User CAL</v>
          </cell>
          <cell r="C3050" t="str">
            <v>동일</v>
          </cell>
          <cell r="D3050">
            <v>120000</v>
          </cell>
          <cell r="E3050">
            <v>95000</v>
          </cell>
        </row>
        <row r="3051">
          <cell r="A3051" t="str">
            <v>R18-00134</v>
          </cell>
          <cell r="B3051" t="str">
            <v>Windows Server CAL 2003 English OLP NL Device CAL</v>
          </cell>
          <cell r="C3051" t="str">
            <v>동일</v>
          </cell>
          <cell r="D3051">
            <v>46000</v>
          </cell>
          <cell r="E3051">
            <v>36000</v>
          </cell>
        </row>
        <row r="3052">
          <cell r="A3052" t="str">
            <v>R18-00133</v>
          </cell>
          <cell r="B3052" t="str">
            <v>Windows Server CAL 2003 English OLP NL User CAL</v>
          </cell>
          <cell r="C3052" t="str">
            <v>동일</v>
          </cell>
          <cell r="D3052">
            <v>46000</v>
          </cell>
          <cell r="E3052">
            <v>36000</v>
          </cell>
        </row>
        <row r="3053">
          <cell r="A3053" t="str">
            <v>R18-00144</v>
          </cell>
          <cell r="B3053" t="str">
            <v>Windows Server CAL English Lic/SA Pack OLP NL Device CAL</v>
          </cell>
          <cell r="C3053" t="str">
            <v>동일</v>
          </cell>
          <cell r="D3053">
            <v>68000</v>
          </cell>
          <cell r="E3053">
            <v>54000</v>
          </cell>
        </row>
        <row r="3054">
          <cell r="A3054" t="str">
            <v>R18-00143</v>
          </cell>
          <cell r="B3054" t="str">
            <v>Windows Server CAL English Lic/SA Pack OLP NL User CAL</v>
          </cell>
          <cell r="C3054" t="str">
            <v>동일</v>
          </cell>
          <cell r="D3054">
            <v>68000</v>
          </cell>
          <cell r="E3054">
            <v>54000</v>
          </cell>
        </row>
        <row r="3055">
          <cell r="A3055" t="str">
            <v>R18-00146</v>
          </cell>
          <cell r="B3055" t="str">
            <v>Windows Server CAL English SA OLP NL Device CAL</v>
          </cell>
          <cell r="C3055" t="str">
            <v>동일</v>
          </cell>
          <cell r="D3055">
            <v>23000</v>
          </cell>
          <cell r="E3055">
            <v>18000</v>
          </cell>
        </row>
        <row r="3056">
          <cell r="A3056" t="str">
            <v>R18-00145</v>
          </cell>
          <cell r="B3056" t="str">
            <v>Windows Server CAL English SA OLP NL User CAL</v>
          </cell>
          <cell r="C3056" t="str">
            <v>동일</v>
          </cell>
          <cell r="D3056">
            <v>23000</v>
          </cell>
          <cell r="E3056">
            <v>18000</v>
          </cell>
        </row>
        <row r="3057">
          <cell r="A3057" t="str">
            <v>P72-00321</v>
          </cell>
          <cell r="B3057" t="str">
            <v>Windows Svr Ent English Lic/SA Pack OLP NL</v>
          </cell>
          <cell r="C3057" t="str">
            <v>동일</v>
          </cell>
          <cell r="D3057">
            <v>5486000</v>
          </cell>
          <cell r="E3057">
            <v>4314000</v>
          </cell>
        </row>
        <row r="3058">
          <cell r="A3058" t="str">
            <v>P72-00323</v>
          </cell>
          <cell r="B3058" t="str">
            <v>Windows Svr Ent English SA OLP NL</v>
          </cell>
          <cell r="C3058" t="str">
            <v>동일</v>
          </cell>
          <cell r="D3058">
            <v>1829000</v>
          </cell>
          <cell r="E3058">
            <v>1438000</v>
          </cell>
        </row>
        <row r="3059">
          <cell r="A3059" t="str">
            <v>P72-00325</v>
          </cell>
          <cell r="B3059" t="str">
            <v>Windows Svr Ent English/MultiLang Lic/SA Pack OLP NL</v>
          </cell>
          <cell r="C3059" t="str">
            <v>동일</v>
          </cell>
          <cell r="D3059">
            <v>6473000</v>
          </cell>
          <cell r="E3059">
            <v>5090000</v>
          </cell>
        </row>
        <row r="3060">
          <cell r="A3060" t="str">
            <v>P72-00327</v>
          </cell>
          <cell r="B3060" t="str">
            <v>Windows Svr Ent English/MultiLang SA OLP NL</v>
          </cell>
          <cell r="C3060" t="str">
            <v>동일</v>
          </cell>
          <cell r="D3060">
            <v>2158000</v>
          </cell>
          <cell r="E3060">
            <v>1697000</v>
          </cell>
        </row>
        <row r="3061">
          <cell r="A3061" t="str">
            <v>R39-00292</v>
          </cell>
          <cell r="B3061" t="str">
            <v>Windows Svr ExtrnConn 2003 English OLP NL Qualified</v>
          </cell>
          <cell r="C3061" t="str">
            <v>동일</v>
          </cell>
          <cell r="D3061">
            <v>3133000</v>
          </cell>
          <cell r="E3061">
            <v>2464000</v>
          </cell>
        </row>
        <row r="3062">
          <cell r="A3062" t="str">
            <v>R39-00171</v>
          </cell>
          <cell r="B3062" t="str">
            <v>Windows Svr ExtrnConn English Lic/SA Pack OLP NL Qualified</v>
          </cell>
          <cell r="C3062" t="str">
            <v>동일</v>
          </cell>
          <cell r="D3062">
            <v>4699000</v>
          </cell>
          <cell r="E3062">
            <v>3695000</v>
          </cell>
        </row>
        <row r="3063">
          <cell r="A3063" t="str">
            <v>R39-00229</v>
          </cell>
          <cell r="B3063" t="str">
            <v>Windows Svr ExtrnConn English SA OLP NL Qualified</v>
          </cell>
          <cell r="C3063" t="str">
            <v>동일</v>
          </cell>
          <cell r="D3063">
            <v>1567000</v>
          </cell>
          <cell r="E3063">
            <v>1232000</v>
          </cell>
        </row>
        <row r="3064">
          <cell r="A3064" t="str">
            <v>P73-00352</v>
          </cell>
          <cell r="B3064" t="str">
            <v>Windows Svr Std English Lic/SA Pack OLP NL</v>
          </cell>
          <cell r="C3064" t="str">
            <v>동일</v>
          </cell>
          <cell r="D3064">
            <v>1689000</v>
          </cell>
          <cell r="E3064">
            <v>1328000</v>
          </cell>
        </row>
        <row r="3065">
          <cell r="A3065" t="str">
            <v>P73-00354</v>
          </cell>
          <cell r="B3065" t="str">
            <v>Windows Svr Std English SA OLP NL</v>
          </cell>
          <cell r="C3065" t="str">
            <v>동일</v>
          </cell>
          <cell r="D3065">
            <v>563000</v>
          </cell>
          <cell r="E3065">
            <v>443000</v>
          </cell>
        </row>
        <row r="3066">
          <cell r="A3066" t="str">
            <v>P73-00356</v>
          </cell>
          <cell r="B3066" t="str">
            <v>Windows Svr Std English/MultiLang Lic/SA Pack OLP NL</v>
          </cell>
          <cell r="C3066" t="str">
            <v>동일</v>
          </cell>
          <cell r="D3066">
            <v>1993000</v>
          </cell>
          <cell r="E3066">
            <v>1567000</v>
          </cell>
        </row>
        <row r="3067">
          <cell r="A3067" t="str">
            <v>P73-00358</v>
          </cell>
          <cell r="B3067" t="str">
            <v>Windows Svr Std English/MultiLang SA OLP NL</v>
          </cell>
          <cell r="C3067" t="str">
            <v>동일</v>
          </cell>
          <cell r="D3067">
            <v>665000</v>
          </cell>
          <cell r="E3067">
            <v>523000</v>
          </cell>
        </row>
        <row r="3068">
          <cell r="A3068" t="str">
            <v>P72-01972</v>
          </cell>
          <cell r="B3068" t="str">
            <v>Windows Svr Ent 2003 R2 English OLP NL</v>
          </cell>
          <cell r="C3068" t="str">
            <v>동일</v>
          </cell>
          <cell r="D3068">
            <v>3671000</v>
          </cell>
          <cell r="E3068">
            <v>2887000</v>
          </cell>
        </row>
        <row r="3069">
          <cell r="A3069" t="str">
            <v>P73-01972</v>
          </cell>
          <cell r="B3069" t="str">
            <v>Windows Svr Std 2003 R2 English OLP NL</v>
          </cell>
          <cell r="C3069" t="str">
            <v>동일</v>
          </cell>
          <cell r="D3069">
            <v>1130000</v>
          </cell>
          <cell r="E3069">
            <v>889000</v>
          </cell>
        </row>
        <row r="3070">
          <cell r="A3070" t="str">
            <v>P72-01973</v>
          </cell>
          <cell r="B3070" t="str">
            <v>Windows Svr Ent 2003 R2 English/MultiLang OLP NL</v>
          </cell>
          <cell r="C3070" t="str">
            <v>동일</v>
          </cell>
          <cell r="D3070">
            <v>4332000</v>
          </cell>
          <cell r="E3070">
            <v>3406000</v>
          </cell>
        </row>
        <row r="3071">
          <cell r="A3071" t="str">
            <v>P73-01973</v>
          </cell>
          <cell r="B3071" t="str">
            <v>Windows Svr Std 2003 R2 English/MultiLang OLP NL</v>
          </cell>
          <cell r="C3071" t="str">
            <v>동일</v>
          </cell>
          <cell r="D3071">
            <v>1334000</v>
          </cell>
          <cell r="E3071">
            <v>1049000</v>
          </cell>
        </row>
        <row r="3072">
          <cell r="A3072" t="str">
            <v>R59-00274</v>
          </cell>
          <cell r="B3072" t="str">
            <v>Windows Term Svr ExtrnCon 2003 English OLP NL Qualified</v>
          </cell>
          <cell r="C3072" t="str">
            <v>동일</v>
          </cell>
          <cell r="D3072">
            <v>12535000</v>
          </cell>
          <cell r="E3072">
            <v>9857000</v>
          </cell>
        </row>
        <row r="3073">
          <cell r="A3073" t="str">
            <v>R59-00039</v>
          </cell>
          <cell r="B3073" t="str">
            <v>Windows Term Svr ExtrnCon English Lic/SA Pack OLP NL Qualified</v>
          </cell>
          <cell r="C3073" t="str">
            <v>동일</v>
          </cell>
          <cell r="D3073">
            <v>18802000</v>
          </cell>
          <cell r="E3073">
            <v>14785000</v>
          </cell>
        </row>
        <row r="3074">
          <cell r="A3074" t="str">
            <v>R59-00157</v>
          </cell>
          <cell r="B3074" t="str">
            <v>Windows Term Svr ExtrnCon English SA OLP NL Qualified</v>
          </cell>
          <cell r="C3074" t="str">
            <v>동일</v>
          </cell>
          <cell r="D3074">
            <v>6268000</v>
          </cell>
          <cell r="E3074">
            <v>4929000</v>
          </cell>
        </row>
        <row r="3075">
          <cell r="A3075" t="str">
            <v>R19-00134</v>
          </cell>
          <cell r="B3075" t="str">
            <v>Windows Terminal Svr CAL 2003 English OLP NL Device CAL</v>
          </cell>
          <cell r="C3075" t="str">
            <v>동일</v>
          </cell>
          <cell r="D3075">
            <v>126000</v>
          </cell>
          <cell r="E3075">
            <v>99000</v>
          </cell>
        </row>
        <row r="3076">
          <cell r="A3076" t="str">
            <v>R19-00133</v>
          </cell>
          <cell r="B3076" t="str">
            <v>Windows Terminal Svr CAL 2003 English OLP NL User CAL</v>
          </cell>
          <cell r="C3076" t="str">
            <v>동일</v>
          </cell>
          <cell r="D3076">
            <v>126000</v>
          </cell>
          <cell r="E3076">
            <v>99000</v>
          </cell>
        </row>
        <row r="3077">
          <cell r="A3077" t="str">
            <v>R19-00144</v>
          </cell>
          <cell r="B3077" t="str">
            <v>Windows Terminal Svr CAL English Lic/SA Pack OLP NL Device CAL</v>
          </cell>
          <cell r="C3077" t="str">
            <v>동일</v>
          </cell>
          <cell r="D3077">
            <v>188000</v>
          </cell>
          <cell r="E3077">
            <v>148000</v>
          </cell>
        </row>
        <row r="3078">
          <cell r="A3078" t="str">
            <v>R19-00143</v>
          </cell>
          <cell r="B3078" t="str">
            <v>Windows Terminal Svr CAL English Lic/SA Pack OLP NL User CAL</v>
          </cell>
          <cell r="C3078" t="str">
            <v>동일</v>
          </cell>
          <cell r="D3078">
            <v>188000</v>
          </cell>
          <cell r="E3078">
            <v>148000</v>
          </cell>
        </row>
        <row r="3079">
          <cell r="A3079" t="str">
            <v>R19-00146</v>
          </cell>
          <cell r="B3079" t="str">
            <v>Windows Terminal Svr CAL English SA OLP NL Device CAL</v>
          </cell>
          <cell r="C3079" t="str">
            <v>동일</v>
          </cell>
          <cell r="D3079">
            <v>63000</v>
          </cell>
          <cell r="E3079">
            <v>50000</v>
          </cell>
        </row>
        <row r="3080">
          <cell r="A3080" t="str">
            <v>R19-00145</v>
          </cell>
          <cell r="B3080" t="str">
            <v>Windows Terminal Svr CAL English SA OLP NL User CAL</v>
          </cell>
          <cell r="C3080" t="str">
            <v>동일</v>
          </cell>
          <cell r="D3080">
            <v>63000</v>
          </cell>
          <cell r="E3080">
            <v>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ground"/>
      <sheetName val="MAIN"/>
      <sheetName val="Data Base"/>
      <sheetName val="Master Prices"/>
      <sheetName val="Quote"/>
      <sheetName val="Discounts"/>
      <sheetName val="Linkage Quote"/>
      <sheetName val="Int A Pro 6217"/>
      <sheetName val="Int A Pro 6224"/>
      <sheetName val="Int M Pro 6220"/>
      <sheetName val="Int M Pro 6225"/>
      <sheetName val="Int M Pro 6230"/>
      <sheetName val="Int Z Pro 6221"/>
      <sheetName val="Int Z Pro 6223"/>
      <sheetName val="BladeCenter"/>
      <sheetName val="HS20 ~ JS20 Blade"/>
      <sheetName val="HS20 8843 Blade"/>
      <sheetName val="HS40 Blade"/>
      <sheetName val="LS20 Blade"/>
      <sheetName val="eServer326"/>
      <sheetName val="OpenPower 710"/>
      <sheetName val="OpenPower 720"/>
      <sheetName val="xSeries206"/>
      <sheetName val="xSeries226"/>
      <sheetName val="xSeries236"/>
      <sheetName val="xSeries255"/>
      <sheetName val="xSeries306"/>
      <sheetName val="xSeries336"/>
      <sheetName val="xSeries343"/>
      <sheetName val="xSeries346"/>
      <sheetName val="xSeries365"/>
      <sheetName val="xSeries366"/>
      <sheetName val="xSeries445"/>
      <sheetName val="xSeries445 16w"/>
      <sheetName val="xSeries455"/>
      <sheetName val="xSeries455 8w ~ 16w"/>
      <sheetName val="RXE~100"/>
      <sheetName val="Fibre Options"/>
      <sheetName val="DS4500"/>
      <sheetName val="DS4400"/>
      <sheetName val="DS4300"/>
      <sheetName val="DS4800"/>
      <sheetName val="TotalStorage DS300"/>
      <sheetName val="TotalStorage DS400"/>
      <sheetName val="TotalStorage DS4100"/>
      <sheetName val="Racking"/>
      <sheetName val="Price Update"/>
      <sheetName val="ReadMe"/>
      <sheetName val="External Storage Hardware"/>
      <sheetName val="External Storage Options"/>
      <sheetName val="CCE-LC3"/>
      <sheetName val="Server Hardware"/>
      <sheetName val="Server Fitment"/>
      <sheetName val="Options"/>
      <sheetName val="Notes"/>
      <sheetName val="msg"/>
      <sheetName val="Ar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A13" t="str">
            <v>- EMEA Express Models (Tower)</v>
          </cell>
          <cell r="M13">
            <v>40</v>
          </cell>
        </row>
        <row r="14">
          <cell r="A14" t="str">
            <v>N/A</v>
          </cell>
          <cell r="B14" t="str">
            <v>8685-7TX</v>
          </cell>
          <cell r="C14" t="str">
            <v>x255 Express, Xeon MP 2x2.0GHz/400MHz, 1MB L3, 2GB, O/Bay U160, 2x370W p/s, Tower</v>
          </cell>
          <cell r="D14">
            <v>0</v>
          </cell>
          <cell r="E14" t="str">
            <v>N/A</v>
          </cell>
          <cell r="F14">
            <v>0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50</v>
          </cell>
        </row>
        <row r="15">
          <cell r="A15" t="str">
            <v>N/A</v>
          </cell>
          <cell r="B15" t="str">
            <v>8685-ATX</v>
          </cell>
          <cell r="C15" t="str">
            <v>x255 Express, Xeon MP 2x2.2GHz/400MHz, 2MB L3, 2GB, 220.2GB U160 SRAID 6M, 4x370W p/s, Tower</v>
          </cell>
          <cell r="D15">
            <v>0</v>
          </cell>
          <cell r="E15" t="str">
            <v>N/A</v>
          </cell>
          <cell r="F15">
            <v>0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>
            <v>60</v>
          </cell>
        </row>
        <row r="16">
          <cell r="C16" t="str">
            <v/>
          </cell>
          <cell r="M16">
            <v>70</v>
          </cell>
        </row>
        <row r="17">
          <cell r="A17" t="str">
            <v>- AM Express Models</v>
          </cell>
          <cell r="M17">
            <v>80</v>
          </cell>
        </row>
        <row r="18">
          <cell r="A18" t="str">
            <v>N/A</v>
          </cell>
          <cell r="B18" t="str">
            <v>8685-7EU</v>
          </cell>
          <cell r="C18" t="str">
            <v>Express x255, Xeon MP 2x2.0GHz/400MHz, 1MB L3, 4x1GB, 3x73.4 HS U160, SR-6M, 2x370W p/s, Tower</v>
          </cell>
          <cell r="D18">
            <v>0</v>
          </cell>
          <cell r="E18" t="str">
            <v>N/A</v>
          </cell>
          <cell r="F18">
            <v>0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>
            <v>90</v>
          </cell>
        </row>
        <row r="19">
          <cell r="C19" t="str">
            <v/>
          </cell>
          <cell r="M19">
            <v>100</v>
          </cell>
        </row>
        <row r="20">
          <cell r="A20" t="str">
            <v>- IXA Compatible Standard Tower Models</v>
          </cell>
          <cell r="M20">
            <v>110</v>
          </cell>
        </row>
        <row r="21">
          <cell r="A21" t="str">
            <v>868571X</v>
          </cell>
          <cell r="B21" t="str">
            <v>8685-71X</v>
          </cell>
          <cell r="C21" t="str">
            <v>x255, Xeon MP 2.0GHz/400MHz, 1MB, 512MB, Open Bay U160, 2x370W p/s, Tower</v>
          </cell>
          <cell r="D21">
            <v>0</v>
          </cell>
          <cell r="E21">
            <v>32616</v>
          </cell>
          <cell r="F21">
            <v>0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>
            <v>120</v>
          </cell>
        </row>
        <row r="22">
          <cell r="A22" t="str">
            <v>8685A1X</v>
          </cell>
          <cell r="B22" t="str">
            <v>8685-A1X</v>
          </cell>
          <cell r="C22" t="str">
            <v>x255, Xeon MP 2.2GHz/400MHz, 2MB, 512MB, Open Bay U160, 2x370W p/s, Tower</v>
          </cell>
          <cell r="D22">
            <v>0</v>
          </cell>
          <cell r="E22" t="str">
            <v>???</v>
          </cell>
          <cell r="F22">
            <v>0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>
            <v>130</v>
          </cell>
        </row>
        <row r="23">
          <cell r="A23" t="str">
            <v>8685B1X</v>
          </cell>
          <cell r="B23" t="str">
            <v>8685-B1X</v>
          </cell>
          <cell r="C23" t="str">
            <v>x255, Xeon MP 2.7GHz/400MHz, 2MB, 1GB, Open Bay U160, 2x370W p/s, Tower</v>
          </cell>
          <cell r="D23">
            <v>0</v>
          </cell>
          <cell r="E23">
            <v>37999</v>
          </cell>
          <cell r="F23">
            <v>0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>
            <v>140</v>
          </cell>
        </row>
        <row r="24">
          <cell r="A24" t="str">
            <v>8685C1X</v>
          </cell>
          <cell r="B24" t="str">
            <v>8685-C1X</v>
          </cell>
          <cell r="C24" t="str">
            <v>x255, Xeon MP 3.0GHz/400MHz, 4MB, 1GB, Open Bay U160, 2x370W p/s, Tower</v>
          </cell>
          <cell r="D24">
            <v>0</v>
          </cell>
          <cell r="E24">
            <v>50254</v>
          </cell>
          <cell r="F24">
            <v>0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>
            <v>150</v>
          </cell>
        </row>
        <row r="25">
          <cell r="M25">
            <v>160</v>
          </cell>
        </row>
        <row r="26">
          <cell r="A26" t="str">
            <v>- IXA Compatible Standard Rack Models</v>
          </cell>
          <cell r="M26">
            <v>170</v>
          </cell>
        </row>
        <row r="27">
          <cell r="A27" t="str">
            <v>86857RX</v>
          </cell>
          <cell r="B27" t="str">
            <v>8685-7RX</v>
          </cell>
          <cell r="C27" t="str">
            <v>x255, Xeon MP 2.0GHz/400MHz, 1MB, 512MB, Open Bay U160, 2x370W p/s, Rack</v>
          </cell>
          <cell r="D27">
            <v>0</v>
          </cell>
          <cell r="E27" t="str">
            <v>???</v>
          </cell>
          <cell r="F27">
            <v>0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180</v>
          </cell>
        </row>
        <row r="28">
          <cell r="A28" t="str">
            <v>8685ARX</v>
          </cell>
          <cell r="B28" t="str">
            <v>8685-ARX</v>
          </cell>
          <cell r="C28" t="str">
            <v>x255, Xeon MP 2.2GHz/400MHz, 2MB, 512MB, Open Bay U160, 2x370W p/s,Rack</v>
          </cell>
          <cell r="D28">
            <v>0</v>
          </cell>
          <cell r="E28" t="str">
            <v>???</v>
          </cell>
          <cell r="F28">
            <v>0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>
            <v>190</v>
          </cell>
        </row>
        <row r="29">
          <cell r="A29" t="str">
            <v>8685BRX</v>
          </cell>
          <cell r="B29" t="str">
            <v>8685-BRX</v>
          </cell>
          <cell r="C29" t="str">
            <v>x255, Xeon MP 2.7GHz/400MHz, 2MB, 1GB, Open Bay U160, 2x370W p/s, Rack</v>
          </cell>
          <cell r="D29">
            <v>0</v>
          </cell>
          <cell r="E29" t="str">
            <v>???</v>
          </cell>
          <cell r="F29">
            <v>0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200</v>
          </cell>
        </row>
        <row r="30">
          <cell r="A30" t="str">
            <v>8685CRX</v>
          </cell>
          <cell r="B30" t="str">
            <v>8685-CRX</v>
          </cell>
          <cell r="C30" t="str">
            <v>x255, Xeon MP 3.0GHz/400MHz, 4MB, 1GB, Open Bay U160, 2x370W p/s, Rack</v>
          </cell>
          <cell r="D30">
            <v>0</v>
          </cell>
          <cell r="E30" t="str">
            <v>???</v>
          </cell>
          <cell r="F30">
            <v>0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210</v>
          </cell>
        </row>
        <row r="31">
          <cell r="B31">
            <v>0</v>
          </cell>
          <cell r="C31" t="str">
            <v>SELECT SYSTEM UNIT FIRST</v>
          </cell>
          <cell r="M31">
            <v>220</v>
          </cell>
        </row>
        <row r="32">
          <cell r="C32" t="str">
            <v/>
          </cell>
          <cell r="M32">
            <v>230</v>
          </cell>
        </row>
        <row r="33">
          <cell r="A33" t="str">
            <v>Additional Processors</v>
          </cell>
          <cell r="M33">
            <v>240</v>
          </cell>
        </row>
        <row r="34">
          <cell r="C34" t="str">
            <v/>
          </cell>
          <cell r="M34">
            <v>250</v>
          </cell>
        </row>
        <row r="35">
          <cell r="A35" t="str">
            <v>N/A</v>
          </cell>
          <cell r="B35" t="str">
            <v xml:space="preserve"> </v>
          </cell>
          <cell r="C35" t="str">
            <v>Express, 2.0GHz/400MHz, 1MB L3 Cache Upgrade with Xeon Processor MP</v>
          </cell>
          <cell r="D35">
            <v>0</v>
          </cell>
          <cell r="E35" t="str">
            <v>N/A</v>
          </cell>
          <cell r="F35">
            <v>0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260</v>
          </cell>
        </row>
        <row r="36">
          <cell r="C36" t="str">
            <v/>
          </cell>
          <cell r="M36">
            <v>270</v>
          </cell>
        </row>
        <row r="37">
          <cell r="A37" t="str">
            <v>73P8805</v>
          </cell>
          <cell r="B37" t="str">
            <v xml:space="preserve"> </v>
          </cell>
          <cell r="C37" t="str">
            <v>2.0GHz/400MHz, 1MB L3 Cache Upgrade with Xeon Processor MP</v>
          </cell>
          <cell r="D37">
            <v>0</v>
          </cell>
          <cell r="E37">
            <v>9910</v>
          </cell>
          <cell r="F37">
            <v>0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>
            <v>280</v>
          </cell>
        </row>
        <row r="38">
          <cell r="C38" t="str">
            <v/>
          </cell>
          <cell r="M38">
            <v>290</v>
          </cell>
        </row>
        <row r="39">
          <cell r="A39" t="str">
            <v>N/A</v>
          </cell>
          <cell r="B39" t="str">
            <v xml:space="preserve"> </v>
          </cell>
          <cell r="C39" t="str">
            <v>Express, xSeries 2.2 GHz400MHz, 512KB/2MB L2/L3 Upgrade with Xeon Processor MP</v>
          </cell>
          <cell r="D39">
            <v>0</v>
          </cell>
          <cell r="E39" t="str">
            <v>N/A</v>
          </cell>
          <cell r="F39">
            <v>0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>
            <v>300</v>
          </cell>
        </row>
        <row r="40">
          <cell r="C40" t="str">
            <v/>
          </cell>
          <cell r="M40">
            <v>310</v>
          </cell>
        </row>
        <row r="41">
          <cell r="A41" t="str">
            <v>13N0747</v>
          </cell>
          <cell r="B41" t="str">
            <v xml:space="preserve"> </v>
          </cell>
          <cell r="C41" t="str">
            <v>xSeries 2.2 GHz400MHz, 512KB/2MB L2/L3 Upgrade with Xeon Processor MP</v>
          </cell>
          <cell r="D41">
            <v>0</v>
          </cell>
          <cell r="E41" t="str">
            <v>???</v>
          </cell>
          <cell r="F41">
            <v>0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>
            <v>320</v>
          </cell>
        </row>
        <row r="42">
          <cell r="C42" t="str">
            <v/>
          </cell>
          <cell r="M42">
            <v>330</v>
          </cell>
        </row>
        <row r="43">
          <cell r="A43" t="str">
            <v>13N0746</v>
          </cell>
          <cell r="B43" t="str">
            <v xml:space="preserve"> </v>
          </cell>
          <cell r="C43" t="str">
            <v>xSeries 2.7 GHz400MHz, 512KB/2MB L2/L3 Upgrade with Xeon Processor MP</v>
          </cell>
          <cell r="D43">
            <v>0</v>
          </cell>
          <cell r="E43">
            <v>19428</v>
          </cell>
          <cell r="F43">
            <v>0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>
            <v>340</v>
          </cell>
        </row>
        <row r="44">
          <cell r="C44" t="str">
            <v/>
          </cell>
          <cell r="M44">
            <v>350</v>
          </cell>
        </row>
        <row r="45">
          <cell r="A45" t="str">
            <v>13N0745</v>
          </cell>
          <cell r="B45" t="str">
            <v xml:space="preserve"> </v>
          </cell>
          <cell r="C45" t="str">
            <v>xSeries 3.0 GHz400MHz, 512KB/4MB L2/L3 Upgrade with Xeon Processor MP</v>
          </cell>
          <cell r="D45">
            <v>0</v>
          </cell>
          <cell r="E45">
            <v>28471</v>
          </cell>
          <cell r="F45">
            <v>0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>
            <v>360</v>
          </cell>
        </row>
        <row r="46">
          <cell r="C46" t="str">
            <v/>
          </cell>
          <cell r="M46">
            <v>370</v>
          </cell>
        </row>
        <row r="47">
          <cell r="M47">
            <v>380</v>
          </cell>
        </row>
        <row r="48">
          <cell r="A48" t="str">
            <v>Additional Memory</v>
          </cell>
          <cell r="M48">
            <v>390</v>
          </cell>
        </row>
        <row r="51">
          <cell r="B51">
            <v>0</v>
          </cell>
          <cell r="C51" t="str">
            <v/>
          </cell>
          <cell r="M51">
            <v>420</v>
          </cell>
        </row>
        <row r="52">
          <cell r="B52" t="b">
            <v>0</v>
          </cell>
          <cell r="C52" t="str">
            <v/>
          </cell>
          <cell r="M52">
            <v>430</v>
          </cell>
        </row>
        <row r="53">
          <cell r="A53" t="str">
            <v>33L3281</v>
          </cell>
          <cell r="B53">
            <v>0</v>
          </cell>
          <cell r="C53" t="str">
            <v>256MB PC1600 ECC DDR SDRAM RDIMM</v>
          </cell>
          <cell r="D53">
            <v>0</v>
          </cell>
          <cell r="E53">
            <v>697</v>
          </cell>
          <cell r="F53">
            <v>0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440</v>
          </cell>
        </row>
        <row r="54">
          <cell r="A54" t="str">
            <v>33L3283</v>
          </cell>
          <cell r="B54">
            <v>0</v>
          </cell>
          <cell r="C54" t="str">
            <v>512MB PC1600 ECC DDR SDRAM RDIMM</v>
          </cell>
          <cell r="D54">
            <v>0</v>
          </cell>
          <cell r="E54">
            <v>1333</v>
          </cell>
          <cell r="F54">
            <v>0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>
            <v>450</v>
          </cell>
        </row>
        <row r="55">
          <cell r="A55" t="str">
            <v>33L3285</v>
          </cell>
          <cell r="B55">
            <v>0</v>
          </cell>
          <cell r="C55" t="str">
            <v>1GB PC1600 ECC DDR SDRAM RDIMM</v>
          </cell>
          <cell r="D55">
            <v>0</v>
          </cell>
          <cell r="E55">
            <v>2587</v>
          </cell>
          <cell r="F55">
            <v>0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>
            <v>460</v>
          </cell>
        </row>
        <row r="56">
          <cell r="A56" t="str">
            <v>33L3287</v>
          </cell>
          <cell r="B56">
            <v>0</v>
          </cell>
          <cell r="C56" t="str">
            <v>2GB PC1600 ECC DDR SDRAM RDIMM</v>
          </cell>
          <cell r="D56">
            <v>0</v>
          </cell>
          <cell r="E56">
            <v>7800</v>
          </cell>
          <cell r="F56">
            <v>0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>
            <v>470</v>
          </cell>
        </row>
        <row r="57">
          <cell r="B57" t="str">
            <v>Memory Configuration is Acceptable</v>
          </cell>
          <cell r="C57" t="str">
            <v/>
          </cell>
          <cell r="M57">
            <v>480</v>
          </cell>
        </row>
        <row r="58">
          <cell r="C58" t="str">
            <v xml:space="preserve">Installed Memory (MB) is </v>
          </cell>
          <cell r="M58">
            <v>490</v>
          </cell>
        </row>
        <row r="59">
          <cell r="B59">
            <v>0</v>
          </cell>
          <cell r="C59">
            <v>0</v>
          </cell>
          <cell r="M59">
            <v>500</v>
          </cell>
        </row>
        <row r="60">
          <cell r="C60" t="str">
            <v/>
          </cell>
          <cell r="M60">
            <v>510</v>
          </cell>
        </row>
        <row r="61">
          <cell r="M61">
            <v>520</v>
          </cell>
        </row>
        <row r="62">
          <cell r="A62" t="str">
            <v>Hardfiles</v>
          </cell>
          <cell r="M62">
            <v>530</v>
          </cell>
        </row>
        <row r="63">
          <cell r="A63" t="str">
            <v>32P8163</v>
          </cell>
          <cell r="B63" t="str">
            <v xml:space="preserve"> </v>
          </cell>
          <cell r="C63" t="str">
            <v>Ultra320 6-Pack Hot Swap Expansion Kit</v>
          </cell>
          <cell r="D63">
            <v>0</v>
          </cell>
          <cell r="E63">
            <v>1839</v>
          </cell>
          <cell r="F63">
            <v>0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>
            <v>540</v>
          </cell>
        </row>
        <row r="64">
          <cell r="C64" t="str">
            <v/>
          </cell>
          <cell r="M64">
            <v>550</v>
          </cell>
        </row>
        <row r="65">
          <cell r="C65" t="str">
            <v/>
          </cell>
          <cell r="M65">
            <v>560</v>
          </cell>
        </row>
        <row r="66">
          <cell r="A66" t="str">
            <v>90P1304</v>
          </cell>
          <cell r="B66">
            <v>0</v>
          </cell>
          <cell r="C66" t="str">
            <v>WITHDRAWN;IBM 36.4 GB Hot-Swap U320 10K SCSI SSL Drive</v>
          </cell>
          <cell r="D66">
            <v>0</v>
          </cell>
          <cell r="E66" t="str">
            <v>WDFM</v>
          </cell>
          <cell r="F66">
            <v>0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>
            <v>570</v>
          </cell>
        </row>
        <row r="67">
          <cell r="A67" t="str">
            <v>90P1318</v>
          </cell>
          <cell r="B67">
            <v>0</v>
          </cell>
          <cell r="C67" t="str">
            <v>IBM 36.4 GB Hot-Swap U320 15K SCSI SSL Drive</v>
          </cell>
          <cell r="D67">
            <v>0</v>
          </cell>
          <cell r="E67">
            <v>2330</v>
          </cell>
          <cell r="F67">
            <v>0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>
            <v>580</v>
          </cell>
        </row>
        <row r="68">
          <cell r="A68" t="str">
            <v>90P1380</v>
          </cell>
          <cell r="B68">
            <v>0</v>
          </cell>
          <cell r="C68" t="str">
            <v>IBM 36.4GB 15K-rpm Ultra320 SCSI Hot-swap</v>
          </cell>
          <cell r="D68">
            <v>0</v>
          </cell>
          <cell r="E68" t="str">
            <v>???</v>
          </cell>
          <cell r="F68">
            <v>0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>
            <v>590</v>
          </cell>
        </row>
        <row r="69">
          <cell r="A69" t="str">
            <v>90P1305</v>
          </cell>
          <cell r="B69">
            <v>0</v>
          </cell>
          <cell r="C69" t="str">
            <v>IBM 73.4 GB Hot-Swap U320 10K SCSI SSL Drive</v>
          </cell>
          <cell r="D69">
            <v>0</v>
          </cell>
          <cell r="E69">
            <v>2200</v>
          </cell>
          <cell r="F69">
            <v>0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>
            <v>600</v>
          </cell>
        </row>
        <row r="70">
          <cell r="A70" t="str">
            <v>90P1319</v>
          </cell>
          <cell r="B70">
            <v>0</v>
          </cell>
          <cell r="C70" t="str">
            <v xml:space="preserve">IBM 73.4 GB Hot-Swap U320 15 K SCSI SSL Drive </v>
          </cell>
          <cell r="D70">
            <v>0</v>
          </cell>
          <cell r="E70">
            <v>4500</v>
          </cell>
          <cell r="F70">
            <v>0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>
            <v>610</v>
          </cell>
        </row>
        <row r="71">
          <cell r="A71" t="str">
            <v>90P1381</v>
          </cell>
          <cell r="B71">
            <v>0</v>
          </cell>
          <cell r="C71" t="str">
            <v>IBM 73.4GB 15K-rpm Ultra320 SCSI Hot-swap</v>
          </cell>
          <cell r="D71">
            <v>0</v>
          </cell>
          <cell r="E71" t="str">
            <v>???</v>
          </cell>
          <cell r="F71">
            <v>0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>
            <v>620</v>
          </cell>
        </row>
        <row r="72">
          <cell r="A72" t="str">
            <v>90P1306</v>
          </cell>
          <cell r="B72">
            <v>0</v>
          </cell>
          <cell r="C72" t="str">
            <v>IBM 146.8 GB Hot-Swap U320 10K SCSI SSL Drive</v>
          </cell>
          <cell r="D72">
            <v>0</v>
          </cell>
          <cell r="E72">
            <v>5330</v>
          </cell>
          <cell r="F72">
            <v>0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>
            <v>630</v>
          </cell>
        </row>
        <row r="73">
          <cell r="A73" t="str">
            <v>90P1382</v>
          </cell>
          <cell r="C73" t="str">
            <v>IBM 146.8GB 15K-rpm Ultra320 SCSI Hot-swap</v>
          </cell>
          <cell r="D73">
            <v>0</v>
          </cell>
          <cell r="E73">
            <v>5830</v>
          </cell>
          <cell r="F73">
            <v>0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640</v>
          </cell>
        </row>
        <row r="74">
          <cell r="A74" t="str">
            <v>90P1307</v>
          </cell>
          <cell r="C74" t="str">
            <v xml:space="preserve">IBM 300 GB Hot-Swap U320 10K SCSI SSL Drive </v>
          </cell>
          <cell r="D74">
            <v>0</v>
          </cell>
          <cell r="E74">
            <v>5830</v>
          </cell>
          <cell r="F74">
            <v>0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>
            <v>650</v>
          </cell>
        </row>
        <row r="75">
          <cell r="A75" t="str">
            <v>N/A</v>
          </cell>
          <cell r="B75" t="str">
            <v xml:space="preserve"> </v>
          </cell>
          <cell r="C75" t="str">
            <v>Express IBM 73.4GB 10K  U320 SCSI HS Option</v>
          </cell>
          <cell r="D75">
            <v>0</v>
          </cell>
          <cell r="E75" t="str">
            <v>N/A</v>
          </cell>
          <cell r="F75">
            <v>0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>
            <v>660</v>
          </cell>
        </row>
        <row r="76">
          <cell r="A76" t="str">
            <v>N/A</v>
          </cell>
          <cell r="B76" t="str">
            <v xml:space="preserve"> </v>
          </cell>
          <cell r="C76" t="str">
            <v>Express IBM 146.8GB 10K U320 SCSI HS Option</v>
          </cell>
          <cell r="D76">
            <v>0</v>
          </cell>
          <cell r="E76" t="str">
            <v>N/A</v>
          </cell>
          <cell r="F76">
            <v>0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>
            <v>670</v>
          </cell>
        </row>
        <row r="77">
          <cell r="A77" t="str">
            <v>N/A</v>
          </cell>
          <cell r="B77" t="str">
            <v xml:space="preserve"> </v>
          </cell>
          <cell r="C77" t="str">
            <v>Express IBM 36.4GB 15K  U320 SCSI HS Option</v>
          </cell>
          <cell r="D77">
            <v>0</v>
          </cell>
          <cell r="E77" t="str">
            <v>N/A</v>
          </cell>
          <cell r="F77">
            <v>0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>
            <v>680</v>
          </cell>
        </row>
        <row r="78">
          <cell r="A78" t="str">
            <v>N/A</v>
          </cell>
          <cell r="B78" t="str">
            <v xml:space="preserve"> </v>
          </cell>
          <cell r="C78" t="str">
            <v>Express IBM 73.4GB 15K  U320 SCSI HS Option</v>
          </cell>
          <cell r="D78">
            <v>0</v>
          </cell>
          <cell r="E78" t="str">
            <v>N/A</v>
          </cell>
          <cell r="F78">
            <v>0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690</v>
          </cell>
        </row>
        <row r="79">
          <cell r="C79" t="str">
            <v/>
          </cell>
          <cell r="M79">
            <v>700</v>
          </cell>
        </row>
        <row r="80">
          <cell r="C80" t="str">
            <v xml:space="preserve">Installed Disk Capacity (GB) is </v>
          </cell>
          <cell r="M80">
            <v>710</v>
          </cell>
        </row>
        <row r="81">
          <cell r="C81" t="str">
            <v/>
          </cell>
          <cell r="M81">
            <v>720</v>
          </cell>
        </row>
        <row r="82">
          <cell r="M82">
            <v>730</v>
          </cell>
        </row>
        <row r="83">
          <cell r="A83" t="str">
            <v>I/O Options</v>
          </cell>
          <cell r="M83">
            <v>740</v>
          </cell>
        </row>
        <row r="84">
          <cell r="C84" t="str">
            <v>System supports up to 7 full length PCI cards</v>
          </cell>
          <cell r="M84">
            <v>750</v>
          </cell>
        </row>
        <row r="85">
          <cell r="A85" t="str">
            <v>- Storage Controllers</v>
          </cell>
          <cell r="M85">
            <v>760</v>
          </cell>
        </row>
        <row r="86">
          <cell r="C86" t="str">
            <v>System comes with a dual-port, dual-channel 64-bit Wide Ultra160 SCSI controller</v>
          </cell>
          <cell r="M86">
            <v>770</v>
          </cell>
        </row>
        <row r="87">
          <cell r="A87" t="str">
            <v>N/A</v>
          </cell>
          <cell r="B87" t="str">
            <v xml:space="preserve"> </v>
          </cell>
          <cell r="C87" t="str">
            <v>Express, IBM ServeRAID-6M SCSI Controller (128MB Cache)</v>
          </cell>
          <cell r="D87">
            <v>0</v>
          </cell>
          <cell r="E87" t="str">
            <v>N/A</v>
          </cell>
          <cell r="F87">
            <v>0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>
            <v>780</v>
          </cell>
        </row>
        <row r="88">
          <cell r="A88" t="str">
            <v>32P0033</v>
          </cell>
          <cell r="B88" t="str">
            <v xml:space="preserve"> </v>
          </cell>
          <cell r="C88" t="str">
            <v>IBM ServeRAID-6M SCSI Controller (128MB Cache)</v>
          </cell>
          <cell r="D88">
            <v>0</v>
          </cell>
          <cell r="E88">
            <v>4378</v>
          </cell>
          <cell r="F88">
            <v>0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>
            <v>790</v>
          </cell>
        </row>
        <row r="89">
          <cell r="A89" t="str">
            <v>02R0988</v>
          </cell>
          <cell r="B89" t="str">
            <v xml:space="preserve"> </v>
          </cell>
          <cell r="C89" t="str">
            <v>IBM ServeRAID-6M SCSI Controller (256MB Cache)</v>
          </cell>
          <cell r="D89">
            <v>0</v>
          </cell>
          <cell r="E89">
            <v>5970</v>
          </cell>
          <cell r="F89">
            <v>0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>
            <v>800</v>
          </cell>
        </row>
        <row r="90">
          <cell r="A90" t="str">
            <v>02R2068</v>
          </cell>
          <cell r="B90" t="str">
            <v xml:space="preserve"> </v>
          </cell>
          <cell r="C90" t="str">
            <v>Ultra320 Internal Single-drop 24" LVD SCSI Cable</v>
          </cell>
          <cell r="D90">
            <v>0</v>
          </cell>
          <cell r="E90">
            <v>139</v>
          </cell>
          <cell r="F90">
            <v>0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>
            <v>810</v>
          </cell>
        </row>
        <row r="91">
          <cell r="C91" t="str">
            <v/>
          </cell>
          <cell r="M91">
            <v>820</v>
          </cell>
        </row>
        <row r="92">
          <cell r="A92" t="str">
            <v>19K4646</v>
          </cell>
          <cell r="B92" t="str">
            <v xml:space="preserve"> </v>
          </cell>
          <cell r="C92" t="str">
            <v>WITHDRAWN;PCI Wide Ultra 160 SCSI Adapter</v>
          </cell>
          <cell r="D92">
            <v>0</v>
          </cell>
          <cell r="E92" t="str">
            <v>WDFM</v>
          </cell>
          <cell r="F92">
            <v>0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>
            <v>830</v>
          </cell>
        </row>
        <row r="93">
          <cell r="A93" t="str">
            <v>13N2249</v>
          </cell>
          <cell r="B93" t="str">
            <v xml:space="preserve"> </v>
          </cell>
          <cell r="C93" t="str">
            <v>IBM Ultra320 SCSI Controller 2</v>
          </cell>
          <cell r="D93">
            <v>0</v>
          </cell>
          <cell r="E93">
            <v>1130</v>
          </cell>
          <cell r="F93">
            <v>0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840</v>
          </cell>
        </row>
        <row r="94">
          <cell r="A94" t="str">
            <v>32P8164</v>
          </cell>
          <cell r="B94" t="str">
            <v xml:space="preserve"> </v>
          </cell>
          <cell r="C94" t="str">
            <v>IBM External SCSI Interface Kit</v>
          </cell>
          <cell r="D94">
            <v>0</v>
          </cell>
          <cell r="E94">
            <v>334</v>
          </cell>
          <cell r="F94">
            <v>0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>
            <v>850</v>
          </cell>
        </row>
        <row r="95">
          <cell r="C95" t="str">
            <v/>
          </cell>
          <cell r="M95">
            <v>860</v>
          </cell>
        </row>
        <row r="96">
          <cell r="A96" t="str">
            <v>- Fibre Storage Controllers</v>
          </cell>
          <cell r="M96">
            <v>870</v>
          </cell>
        </row>
        <row r="97">
          <cell r="A97" t="str">
            <v>24P0960</v>
          </cell>
          <cell r="B97" t="str">
            <v xml:space="preserve"> </v>
          </cell>
          <cell r="C97" t="str">
            <v>IBM Total Storage DS4000 FC2-133 Host Bus Adapter</v>
          </cell>
          <cell r="D97">
            <v>0</v>
          </cell>
          <cell r="E97">
            <v>3437</v>
          </cell>
          <cell r="F97">
            <v>0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>
            <v>880</v>
          </cell>
        </row>
        <row r="98">
          <cell r="A98" t="str">
            <v>- LAN Adapter Options</v>
          </cell>
          <cell r="M98">
            <v>890</v>
          </cell>
        </row>
        <row r="99">
          <cell r="C99" t="str">
            <v>System comes with integrated 10/100/1000 Broadcom single-port Ethernet Controller</v>
          </cell>
          <cell r="M99">
            <v>900</v>
          </cell>
        </row>
        <row r="100">
          <cell r="A100" t="str">
            <v>06P3601</v>
          </cell>
          <cell r="B100" t="str">
            <v xml:space="preserve"> </v>
          </cell>
          <cell r="C100" t="str">
            <v>IBM 10/100 Ethernet Server Adapter</v>
          </cell>
          <cell r="D100">
            <v>0</v>
          </cell>
          <cell r="E100">
            <v>360</v>
          </cell>
          <cell r="F100">
            <v>0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910</v>
          </cell>
        </row>
        <row r="101">
          <cell r="A101" t="str">
            <v>22P7801</v>
          </cell>
          <cell r="B101" t="str">
            <v xml:space="preserve"> </v>
          </cell>
          <cell r="C101" t="str">
            <v>WITHDRAWN;NetXtreme 1000 SX Fiber Ethernet adapter</v>
          </cell>
          <cell r="D101">
            <v>0</v>
          </cell>
          <cell r="E101" t="str">
            <v>WDFM</v>
          </cell>
          <cell r="F101">
            <v>0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920</v>
          </cell>
        </row>
        <row r="102">
          <cell r="A102" t="str">
            <v>31P6301</v>
          </cell>
          <cell r="B102" t="str">
            <v xml:space="preserve"> </v>
          </cell>
          <cell r="C102" t="str">
            <v>WITHDRAWN;NetXtreme 1000 T Ethernet Adapter (copper)</v>
          </cell>
          <cell r="D102">
            <v>0</v>
          </cell>
          <cell r="E102" t="str">
            <v>WDFM</v>
          </cell>
          <cell r="F102">
            <v>0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>
            <v>930</v>
          </cell>
        </row>
        <row r="103">
          <cell r="A103" t="str">
            <v>31P6401</v>
          </cell>
          <cell r="B103" t="str">
            <v xml:space="preserve"> </v>
          </cell>
          <cell r="C103" t="str">
            <v>WITHDRAWN;NetXtreme 1000 T Dual Port Ethernet Adapter</v>
          </cell>
          <cell r="D103">
            <v>0</v>
          </cell>
          <cell r="E103" t="str">
            <v>WDFM</v>
          </cell>
          <cell r="F103">
            <v>0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>
            <v>940</v>
          </cell>
        </row>
        <row r="104">
          <cell r="A104" t="str">
            <v>31P9601</v>
          </cell>
          <cell r="B104" t="str">
            <v/>
          </cell>
          <cell r="C104" t="str">
            <v>Intel PRO/1000 MT Server Adapter</v>
          </cell>
          <cell r="D104">
            <v>0</v>
          </cell>
          <cell r="E104">
            <v>892</v>
          </cell>
          <cell r="F104">
            <v>0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>
            <v>950</v>
          </cell>
        </row>
        <row r="105">
          <cell r="A105" t="str">
            <v>73P2701</v>
          </cell>
          <cell r="B105" t="str">
            <v xml:space="preserve"> </v>
          </cell>
          <cell r="C105" t="str">
            <v>PRO/1000 MT Dual Port Server Adapter by Intel</v>
          </cell>
          <cell r="D105">
            <v>0</v>
          </cell>
          <cell r="E105" t="str">
            <v>???</v>
          </cell>
          <cell r="F105">
            <v>0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>
            <v>960</v>
          </cell>
        </row>
        <row r="106">
          <cell r="A106" t="str">
            <v>73P3601</v>
          </cell>
          <cell r="B106" t="str">
            <v xml:space="preserve"> </v>
          </cell>
          <cell r="C106" t="str">
            <v>IBM iSCSI Server Adapter</v>
          </cell>
          <cell r="D106">
            <v>0</v>
          </cell>
          <cell r="E106">
            <v>3067</v>
          </cell>
          <cell r="F106">
            <v>0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>
            <v>970</v>
          </cell>
        </row>
        <row r="107">
          <cell r="A107" t="str">
            <v>73P4001</v>
          </cell>
          <cell r="B107" t="str">
            <v xml:space="preserve"> </v>
          </cell>
          <cell r="C107" t="str">
            <v>NetXtreme 1000 SX+ Fiber Ethernet Adapter</v>
          </cell>
          <cell r="D107">
            <v>0</v>
          </cell>
          <cell r="E107">
            <v>2006</v>
          </cell>
          <cell r="F107">
            <v>0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>
            <v>980</v>
          </cell>
        </row>
        <row r="108">
          <cell r="A108" t="str">
            <v>73P4101</v>
          </cell>
          <cell r="B108" t="str">
            <v xml:space="preserve"> </v>
          </cell>
          <cell r="C108" t="str">
            <v>NetXtreme 1000 T+ Ethernet Adapter</v>
          </cell>
          <cell r="D108">
            <v>0</v>
          </cell>
          <cell r="E108">
            <v>808</v>
          </cell>
          <cell r="F108">
            <v>0</v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>
            <v>990</v>
          </cell>
        </row>
        <row r="109">
          <cell r="A109" t="str">
            <v>73P4201</v>
          </cell>
          <cell r="B109" t="str">
            <v xml:space="preserve"> </v>
          </cell>
          <cell r="C109" t="str">
            <v>NetXtreme 1000 T+ Dual Port Ethernet Adapter</v>
          </cell>
          <cell r="D109">
            <v>0</v>
          </cell>
          <cell r="E109">
            <v>1164</v>
          </cell>
          <cell r="F109">
            <v>0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>
            <v>1000</v>
          </cell>
        </row>
        <row r="110">
          <cell r="C110" t="str">
            <v/>
          </cell>
          <cell r="M110">
            <v>1010</v>
          </cell>
        </row>
        <row r="111">
          <cell r="A111" t="str">
            <v>- Communications Adapters</v>
          </cell>
          <cell r="M111">
            <v>1020</v>
          </cell>
        </row>
        <row r="112">
          <cell r="C112" t="str">
            <v>System includes 4 USB ports, 1 external serial port &amp; 2 integrated RS-485 system management interconnect ports</v>
          </cell>
          <cell r="M112">
            <v>1030</v>
          </cell>
        </row>
        <row r="113">
          <cell r="A113" t="str">
            <v>33L4618</v>
          </cell>
          <cell r="B113" t="str">
            <v/>
          </cell>
          <cell r="C113" t="str">
            <v>IBM V.90 PCI Data/Fax Modem</v>
          </cell>
          <cell r="D113">
            <v>0</v>
          </cell>
          <cell r="E113" t="str">
            <v>???</v>
          </cell>
          <cell r="F113">
            <v>0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>
            <v>1040</v>
          </cell>
        </row>
        <row r="114">
          <cell r="A114" t="str">
            <v>1519100</v>
          </cell>
          <cell r="B114" t="str">
            <v xml:space="preserve"> </v>
          </cell>
          <cell r="C114" t="str">
            <v>Integrated xSeries Adapter for iSeries</v>
          </cell>
          <cell r="D114">
            <v>0</v>
          </cell>
          <cell r="E114" t="str">
            <v>???</v>
          </cell>
          <cell r="F114">
            <v>0</v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>
            <v>1050</v>
          </cell>
        </row>
        <row r="115">
          <cell r="A115" t="str">
            <v>- Advanced System Management options</v>
          </cell>
          <cell r="M115">
            <v>1060</v>
          </cell>
        </row>
        <row r="116">
          <cell r="C116" t="str">
            <v>System comes with integrated IBM Advanced System Management processor</v>
          </cell>
          <cell r="M116">
            <v>1070</v>
          </cell>
        </row>
        <row r="117">
          <cell r="A117" t="str">
            <v>59P2984</v>
          </cell>
          <cell r="B117" t="str">
            <v xml:space="preserve"> </v>
          </cell>
          <cell r="C117" t="str">
            <v>Remote Supervisor Adapter II</v>
          </cell>
          <cell r="D117">
            <v>0</v>
          </cell>
          <cell r="E117">
            <v>2700</v>
          </cell>
          <cell r="F117">
            <v>0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>
            <v>1080</v>
          </cell>
        </row>
        <row r="118">
          <cell r="C118" t="str">
            <v>No PCI Cards installed</v>
          </cell>
          <cell r="M118">
            <v>1090</v>
          </cell>
        </row>
        <row r="119">
          <cell r="M119">
            <v>1100</v>
          </cell>
        </row>
        <row r="120">
          <cell r="A120" t="str">
            <v>External Storage Enclosures</v>
          </cell>
          <cell r="M120">
            <v>1110</v>
          </cell>
        </row>
        <row r="121">
          <cell r="C121" t="str">
            <v>Use Fibre Options sheet to order DS4100, FAStT200s, DS4500s, EXP500s or Switches.</v>
          </cell>
          <cell r="M121">
            <v>1120</v>
          </cell>
        </row>
        <row r="122">
          <cell r="M122">
            <v>1130</v>
          </cell>
        </row>
        <row r="123">
          <cell r="A123" t="str">
            <v>Tape Drives</v>
          </cell>
          <cell r="M123">
            <v>1140</v>
          </cell>
        </row>
        <row r="124">
          <cell r="C124" t="str">
            <v>Select 1 FH Tape Drive or up to 2 HH Tape Drives, if required</v>
          </cell>
          <cell r="M124">
            <v>1150</v>
          </cell>
        </row>
        <row r="125">
          <cell r="A125" t="str">
            <v>00N7991</v>
          </cell>
          <cell r="B125" t="str">
            <v xml:space="preserve"> </v>
          </cell>
          <cell r="C125" t="str">
            <v>IBM 20/40GB DDS/4 4mm Internal Tape Drive -SCSI</v>
          </cell>
          <cell r="D125">
            <v>0</v>
          </cell>
          <cell r="E125">
            <v>3721</v>
          </cell>
          <cell r="F125">
            <v>0</v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>
            <v>1160</v>
          </cell>
        </row>
        <row r="126">
          <cell r="A126" t="str">
            <v>00N7992</v>
          </cell>
          <cell r="B126" t="str">
            <v xml:space="preserve"> </v>
          </cell>
          <cell r="C126" t="str">
            <v>IBM 120/240GB DDS/4 Tape Autoloader</v>
          </cell>
          <cell r="D126">
            <v>0</v>
          </cell>
          <cell r="E126">
            <v>11500</v>
          </cell>
          <cell r="F126">
            <v>0</v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>
            <v>1170</v>
          </cell>
        </row>
        <row r="127">
          <cell r="A127" t="str">
            <v>59P6745</v>
          </cell>
          <cell r="B127" t="str">
            <v xml:space="preserve"> </v>
          </cell>
          <cell r="C127" t="str">
            <v>IBM 80/160 GB Half-High VS160 Internal Tape Drive - SCSI</v>
          </cell>
          <cell r="D127">
            <v>0</v>
          </cell>
          <cell r="E127">
            <v>9121</v>
          </cell>
          <cell r="F127">
            <v>0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>
            <v>1180</v>
          </cell>
        </row>
        <row r="128">
          <cell r="A128" t="str">
            <v>59P6736</v>
          </cell>
          <cell r="B128" t="str">
            <v xml:space="preserve"> </v>
          </cell>
          <cell r="C128" t="str">
            <v>IBM 160/320GB SDLT Tape Drive</v>
          </cell>
          <cell r="D128">
            <v>0</v>
          </cell>
          <cell r="E128">
            <v>18408</v>
          </cell>
          <cell r="F128">
            <v>0</v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>
            <v>1190</v>
          </cell>
        </row>
        <row r="129">
          <cell r="A129" t="str">
            <v>59P6744</v>
          </cell>
          <cell r="B129" t="str">
            <v xml:space="preserve"> </v>
          </cell>
          <cell r="C129" t="str">
            <v>IBM 200/400GB LTO-Generation 2 Full-High Tape Drive</v>
          </cell>
          <cell r="D129">
            <v>0</v>
          </cell>
          <cell r="E129">
            <v>18787</v>
          </cell>
          <cell r="F129">
            <v>0</v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>
            <v>1200</v>
          </cell>
        </row>
        <row r="130">
          <cell r="A130" t="str">
            <v>N/A</v>
          </cell>
          <cell r="B130" t="str">
            <v>30R5-099</v>
          </cell>
          <cell r="C130" t="str">
            <v>Express IBM 200/400GB Internal LTO Tape Drive</v>
          </cell>
          <cell r="D130">
            <v>0</v>
          </cell>
          <cell r="E130" t="str">
            <v>N/A</v>
          </cell>
          <cell r="F130">
            <v>0</v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>
            <v>1210</v>
          </cell>
        </row>
        <row r="131">
          <cell r="C131" t="str">
            <v>No Tape Drives selected</v>
          </cell>
          <cell r="M131">
            <v>1220</v>
          </cell>
        </row>
        <row r="132">
          <cell r="M132">
            <v>1230</v>
          </cell>
        </row>
        <row r="133">
          <cell r="A133" t="str">
            <v>Tape Cartridges</v>
          </cell>
          <cell r="M133">
            <v>1240</v>
          </cell>
        </row>
        <row r="134">
          <cell r="A134" t="str">
            <v>71P9158</v>
          </cell>
          <cell r="B134" t="str">
            <v/>
          </cell>
          <cell r="C134" t="str">
            <v>DDS Gen-5 Tape Media Data Cartridge (5 pack)</v>
          </cell>
          <cell r="D134">
            <v>0</v>
          </cell>
          <cell r="E134">
            <v>870</v>
          </cell>
          <cell r="F134">
            <v>0</v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>
            <v>1250</v>
          </cell>
        </row>
        <row r="135">
          <cell r="A135" t="str">
            <v>71P9152</v>
          </cell>
          <cell r="B135" t="str">
            <v xml:space="preserve"> </v>
          </cell>
          <cell r="C135" t="str">
            <v>LTO Generation 1 Media (5 pack)</v>
          </cell>
          <cell r="D135">
            <v>0</v>
          </cell>
          <cell r="E135">
            <v>1791</v>
          </cell>
          <cell r="F135">
            <v>0</v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>
            <v>1260</v>
          </cell>
        </row>
        <row r="136">
          <cell r="A136" t="str">
            <v>71P9153</v>
          </cell>
          <cell r="B136" t="str">
            <v xml:space="preserve"> </v>
          </cell>
          <cell r="C136" t="str">
            <v>SDLT Media (5 pack)</v>
          </cell>
          <cell r="D136">
            <v>0</v>
          </cell>
          <cell r="E136">
            <v>4403</v>
          </cell>
          <cell r="F136">
            <v>0</v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>
            <v>1270</v>
          </cell>
        </row>
        <row r="137">
          <cell r="A137" t="str">
            <v>71P9154</v>
          </cell>
          <cell r="B137" t="str">
            <v xml:space="preserve"> </v>
          </cell>
          <cell r="C137" t="str">
            <v>DLTIV Media (5 pack)</v>
          </cell>
          <cell r="D137">
            <v>0</v>
          </cell>
          <cell r="E137">
            <v>1512</v>
          </cell>
          <cell r="F137">
            <v>0</v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>
            <v>1280</v>
          </cell>
        </row>
        <row r="138">
          <cell r="A138" t="str">
            <v>71P9155</v>
          </cell>
          <cell r="B138" t="str">
            <v xml:space="preserve"> </v>
          </cell>
          <cell r="C138" t="str">
            <v>DDS4 Media (5 pack)</v>
          </cell>
          <cell r="D138">
            <v>0</v>
          </cell>
          <cell r="E138">
            <v>491</v>
          </cell>
          <cell r="F138">
            <v>0</v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>
            <v>1290</v>
          </cell>
        </row>
        <row r="139">
          <cell r="A139" t="str">
            <v>71P9159</v>
          </cell>
          <cell r="B139" t="str">
            <v xml:space="preserve"> </v>
          </cell>
          <cell r="C139" t="str">
            <v>LTO Generation 2 Media (5 pack)</v>
          </cell>
          <cell r="D139">
            <v>0</v>
          </cell>
          <cell r="E139">
            <v>3202</v>
          </cell>
          <cell r="F139">
            <v>0</v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>
            <v>1300</v>
          </cell>
        </row>
        <row r="140">
          <cell r="D140">
            <v>0</v>
          </cell>
          <cell r="M140">
            <v>1310</v>
          </cell>
        </row>
        <row r="141">
          <cell r="A141" t="str">
            <v>Tape LTO Options</v>
          </cell>
          <cell r="D141">
            <v>0</v>
          </cell>
          <cell r="M141">
            <v>1320</v>
          </cell>
        </row>
        <row r="142">
          <cell r="A142" t="str">
            <v>N/A</v>
          </cell>
          <cell r="B142" t="str">
            <v xml:space="preserve"> </v>
          </cell>
          <cell r="C142" t="str">
            <v>Express LTO Gen2 Option A</v>
          </cell>
          <cell r="D142">
            <v>0</v>
          </cell>
          <cell r="E142" t="str">
            <v>N/A</v>
          </cell>
          <cell r="F142">
            <v>0</v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>
            <v>1330</v>
          </cell>
        </row>
        <row r="143">
          <cell r="A143" t="str">
            <v>N/A</v>
          </cell>
          <cell r="B143" t="str">
            <v xml:space="preserve"> </v>
          </cell>
          <cell r="C143" t="str">
            <v>Express LTO Gen2 Option B</v>
          </cell>
          <cell r="D143">
            <v>0</v>
          </cell>
          <cell r="E143" t="str">
            <v>N/A</v>
          </cell>
          <cell r="F143">
            <v>0</v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>
            <v>1340</v>
          </cell>
        </row>
        <row r="144">
          <cell r="M144">
            <v>1350</v>
          </cell>
        </row>
        <row r="145">
          <cell r="A145" t="str">
            <v>Optical devices</v>
          </cell>
          <cell r="M145">
            <v>1360</v>
          </cell>
        </row>
        <row r="146">
          <cell r="C146" t="str">
            <v>Selected model contains a 48x-20x CD-ROM drive</v>
          </cell>
          <cell r="M146">
            <v>1370</v>
          </cell>
        </row>
        <row r="147">
          <cell r="A147" t="str">
            <v>22P6950</v>
          </cell>
          <cell r="B147" t="str">
            <v xml:space="preserve"> </v>
          </cell>
          <cell r="C147" t="str">
            <v>IBM 16X Max RAM-Read DVD-ROM Drive</v>
          </cell>
          <cell r="D147">
            <v>0</v>
          </cell>
          <cell r="E147">
            <v>290</v>
          </cell>
          <cell r="F147">
            <v>0</v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>
            <v>1380</v>
          </cell>
        </row>
        <row r="148">
          <cell r="C148" t="str">
            <v/>
          </cell>
          <cell r="M148">
            <v>1390</v>
          </cell>
        </row>
        <row r="149">
          <cell r="M149">
            <v>1400</v>
          </cell>
        </row>
        <row r="150">
          <cell r="A150" t="str">
            <v>Additional Options</v>
          </cell>
          <cell r="M150">
            <v>1410</v>
          </cell>
        </row>
        <row r="151">
          <cell r="A151" t="str">
            <v>- Power</v>
          </cell>
          <cell r="C151" t="str">
            <v>System ships with 2 power supplies; order 2 additional power supplies if redundancy required</v>
          </cell>
          <cell r="M151">
            <v>1420</v>
          </cell>
        </row>
        <row r="152">
          <cell r="A152" t="str">
            <v>31P6133</v>
          </cell>
          <cell r="B152" t="str">
            <v xml:space="preserve"> </v>
          </cell>
          <cell r="C152" t="str">
            <v>WITHDRAWN;xSeries 370W Reversed Fan Hot Swap Power Supply</v>
          </cell>
          <cell r="D152">
            <v>0</v>
          </cell>
          <cell r="E152" t="str">
            <v>WDFM</v>
          </cell>
          <cell r="F152">
            <v>0</v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>
            <v>1430</v>
          </cell>
        </row>
        <row r="153">
          <cell r="C153" t="str">
            <v/>
          </cell>
          <cell r="M153">
            <v>1440</v>
          </cell>
        </row>
        <row r="154">
          <cell r="A154" t="str">
            <v>- Conversion Kits</v>
          </cell>
          <cell r="M154">
            <v>1450</v>
          </cell>
        </row>
        <row r="155">
          <cell r="A155" t="str">
            <v>32P1474</v>
          </cell>
          <cell r="B155" t="str">
            <v>32P1474</v>
          </cell>
          <cell r="C155" t="str">
            <v xml:space="preserve">IBM 7Ux26D Tower to Rack Conversion Kit </v>
          </cell>
          <cell r="D155">
            <v>0</v>
          </cell>
          <cell r="E155">
            <v>1550</v>
          </cell>
          <cell r="F155">
            <v>0</v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>
            <v>1460</v>
          </cell>
        </row>
        <row r="156">
          <cell r="M156">
            <v>1470</v>
          </cell>
        </row>
        <row r="157">
          <cell r="A157" t="str">
            <v>- Tower model options</v>
          </cell>
          <cell r="M157">
            <v>1480</v>
          </cell>
        </row>
        <row r="158">
          <cell r="C158" t="str">
            <v/>
          </cell>
          <cell r="M158">
            <v>1490</v>
          </cell>
        </row>
        <row r="159">
          <cell r="A159" t="str">
            <v>17331RX</v>
          </cell>
          <cell r="B159" t="str">
            <v>1733-1RX</v>
          </cell>
          <cell r="C159" t="str">
            <v>IBM EXP400 Storage Expansion Unit, One ESM standard (takes 14 drives)</v>
          </cell>
          <cell r="D159">
            <v>0</v>
          </cell>
          <cell r="E159" t="str">
            <v>???</v>
          </cell>
          <cell r="F159">
            <v>0</v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>
            <v>1500</v>
          </cell>
        </row>
        <row r="160">
          <cell r="A160" t="str">
            <v>09N7296</v>
          </cell>
          <cell r="B160" t="str">
            <v xml:space="preserve"> </v>
          </cell>
          <cell r="C160" t="str">
            <v>IBM EXP300 Rack-to-Tower Conversion Kit</v>
          </cell>
          <cell r="D160">
            <v>0</v>
          </cell>
          <cell r="E160">
            <v>2551</v>
          </cell>
          <cell r="F160">
            <v>0</v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>
            <v>1510</v>
          </cell>
        </row>
        <row r="161">
          <cell r="C161" t="str">
            <v/>
          </cell>
          <cell r="M161">
            <v>1520</v>
          </cell>
        </row>
        <row r="162">
          <cell r="A162" t="str">
            <v>59P5018</v>
          </cell>
          <cell r="B162" t="str">
            <v xml:space="preserve"> </v>
          </cell>
          <cell r="C162" t="str">
            <v>SCSI Bus Expander and Enclosure Services Module (ESM)</v>
          </cell>
          <cell r="D162">
            <v>0</v>
          </cell>
          <cell r="E162">
            <v>3671</v>
          </cell>
          <cell r="F162">
            <v>0</v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>
            <v>1530</v>
          </cell>
        </row>
        <row r="163">
          <cell r="M163">
            <v>1540</v>
          </cell>
        </row>
        <row r="164">
          <cell r="A164" t="str">
            <v>90P1304</v>
          </cell>
          <cell r="B164" t="str">
            <v xml:space="preserve"> </v>
          </cell>
          <cell r="C164" t="str">
            <v>WITHDRAWN;IBM 36.4 GB Hot-Swap U320 10K SCSI SSL Drive</v>
          </cell>
          <cell r="D164">
            <v>0</v>
          </cell>
          <cell r="E164" t="str">
            <v>WDFM</v>
          </cell>
          <cell r="F164">
            <v>0</v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>
            <v>1550</v>
          </cell>
        </row>
        <row r="165">
          <cell r="A165" t="str">
            <v>90P1318</v>
          </cell>
          <cell r="B165" t="str">
            <v xml:space="preserve"> </v>
          </cell>
          <cell r="C165" t="str">
            <v>IBM 36.4 GB Hot-Swap U320 15K SCSI SSL Drive</v>
          </cell>
          <cell r="D165">
            <v>0</v>
          </cell>
          <cell r="E165">
            <v>2330</v>
          </cell>
          <cell r="F165">
            <v>0</v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>
            <v>1560</v>
          </cell>
        </row>
        <row r="166">
          <cell r="A166" t="str">
            <v>90P1380</v>
          </cell>
          <cell r="B166" t="str">
            <v xml:space="preserve"> </v>
          </cell>
          <cell r="C166" t="str">
            <v>IBM 36.4GB 15K-rpm Ultra320 SCSI Hot-swap</v>
          </cell>
          <cell r="D166">
            <v>0</v>
          </cell>
          <cell r="E166" t="str">
            <v>???</v>
          </cell>
          <cell r="F166">
            <v>0</v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>
            <v>1570</v>
          </cell>
        </row>
        <row r="167">
          <cell r="A167" t="str">
            <v>90P1305</v>
          </cell>
          <cell r="B167" t="str">
            <v xml:space="preserve"> </v>
          </cell>
          <cell r="C167" t="str">
            <v>IBM 73.4 GB Hot-Swap U320 10K SCSI SSL Drive</v>
          </cell>
          <cell r="D167">
            <v>0</v>
          </cell>
          <cell r="E167">
            <v>2200</v>
          </cell>
          <cell r="F167">
            <v>0</v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>
            <v>1580</v>
          </cell>
        </row>
        <row r="168">
          <cell r="A168" t="str">
            <v>90P1319</v>
          </cell>
          <cell r="B168" t="str">
            <v xml:space="preserve"> </v>
          </cell>
          <cell r="C168" t="str">
            <v xml:space="preserve">IBM 73.4 GB Hot-Swap U320 15 K SCSI SSL Drive </v>
          </cell>
          <cell r="D168">
            <v>0</v>
          </cell>
          <cell r="E168">
            <v>4500</v>
          </cell>
          <cell r="F168">
            <v>0</v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>
            <v>1590</v>
          </cell>
        </row>
        <row r="169">
          <cell r="A169" t="str">
            <v>90P1381</v>
          </cell>
          <cell r="B169" t="str">
            <v xml:space="preserve"> </v>
          </cell>
          <cell r="C169" t="str">
            <v>IBM 73.4GB 15K-rpm Ultra320 SCSI Hot-swap</v>
          </cell>
          <cell r="D169">
            <v>0</v>
          </cell>
          <cell r="E169" t="str">
            <v>???</v>
          </cell>
          <cell r="F169">
            <v>0</v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>
            <v>1600</v>
          </cell>
        </row>
        <row r="170">
          <cell r="A170" t="str">
            <v>90P1306</v>
          </cell>
          <cell r="B170" t="str">
            <v xml:space="preserve"> </v>
          </cell>
          <cell r="C170" t="str">
            <v>IBM 146.8 GB Hot-Swap U320 10K SCSI SSL Drive</v>
          </cell>
          <cell r="D170">
            <v>0</v>
          </cell>
          <cell r="E170">
            <v>5330</v>
          </cell>
          <cell r="F170">
            <v>0</v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>
            <v>1610</v>
          </cell>
        </row>
        <row r="171">
          <cell r="A171" t="str">
            <v>90P1382</v>
          </cell>
          <cell r="B171" t="str">
            <v xml:space="preserve"> </v>
          </cell>
          <cell r="C171" t="str">
            <v>IBM 146.8GB 15K-rpm Ultra320 SCSI Hot-swap</v>
          </cell>
          <cell r="D171">
            <v>0</v>
          </cell>
          <cell r="E171">
            <v>5830</v>
          </cell>
          <cell r="F171">
            <v>0</v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>
            <v>1620</v>
          </cell>
        </row>
        <row r="172">
          <cell r="C172" t="str">
            <v>No Disks Configured</v>
          </cell>
          <cell r="M172">
            <v>1630</v>
          </cell>
        </row>
        <row r="173">
          <cell r="M173">
            <v>1640</v>
          </cell>
        </row>
        <row r="174">
          <cell r="M174">
            <v>1650</v>
          </cell>
        </row>
        <row r="175">
          <cell r="M175">
            <v>1660</v>
          </cell>
        </row>
        <row r="176">
          <cell r="A176" t="str">
            <v>- Monitors</v>
          </cell>
          <cell r="M176">
            <v>1670</v>
          </cell>
        </row>
        <row r="177">
          <cell r="A177" t="str">
            <v>633142N</v>
          </cell>
          <cell r="B177" t="str">
            <v>6331-47N</v>
          </cell>
          <cell r="C177" t="str">
            <v>WITHDRAWN;E54 15" Colour Monitor (Stealth Grey)/MPRII</v>
          </cell>
          <cell r="D177">
            <v>0</v>
          </cell>
          <cell r="E177" t="str">
            <v>WDFM</v>
          </cell>
          <cell r="F177">
            <v>0</v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>
            <v>1680</v>
          </cell>
        </row>
        <row r="178">
          <cell r="A178" t="str">
            <v>63324HN</v>
          </cell>
          <cell r="B178" t="str">
            <v>6332-4HN</v>
          </cell>
          <cell r="C178" t="str">
            <v>WITHDRAWN; E74 Color Monitor 17in (406mm, 16in viewable image), B Black</v>
          </cell>
          <cell r="D178">
            <v>0</v>
          </cell>
          <cell r="E178" t="str">
            <v>WDFM</v>
          </cell>
          <cell r="F178">
            <v>0</v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>
            <v>1690</v>
          </cell>
        </row>
        <row r="179">
          <cell r="A179" t="str">
            <v>17231UX</v>
          </cell>
          <cell r="B179" t="str">
            <v>1723-1UX</v>
          </cell>
          <cell r="C179" t="str">
            <v>1U 17" Flat Panel Monitor Console Kit (with US Space Travel keyboard)</v>
          </cell>
          <cell r="D179">
            <v>0</v>
          </cell>
          <cell r="E179" t="str">
            <v>???</v>
          </cell>
          <cell r="F179">
            <v>0</v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>
            <v>1700</v>
          </cell>
        </row>
        <row r="180">
          <cell r="A180" t="str">
            <v>17231NX</v>
          </cell>
          <cell r="B180" t="str">
            <v>1723-1NX</v>
          </cell>
          <cell r="C180" t="str">
            <v>1U 17" Flat Panel Monitor Console Kit (without keyboard)</v>
          </cell>
          <cell r="D180">
            <v>0</v>
          </cell>
          <cell r="E180">
            <v>8770</v>
          </cell>
          <cell r="F180">
            <v>0</v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>
            <v>1710</v>
          </cell>
        </row>
        <row r="181">
          <cell r="A181" t="str">
            <v>N/A</v>
          </cell>
          <cell r="B181" t="str">
            <v>32P1702</v>
          </cell>
          <cell r="C181" t="str">
            <v>WITHDRAWN;NetBAY 2U 15" Flat Panel Monitor Console Kit with US S'Saver K'board (includes 15" monitor)</v>
          </cell>
          <cell r="D181">
            <v>0</v>
          </cell>
          <cell r="E181" t="str">
            <v>N/A</v>
          </cell>
          <cell r="F181">
            <v>0</v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>
            <v>1720</v>
          </cell>
        </row>
        <row r="182">
          <cell r="A182" t="str">
            <v>N/A</v>
          </cell>
          <cell r="B182" t="str">
            <v>32P1703</v>
          </cell>
          <cell r="C182" t="str">
            <v>WITHDRAWN;NetBAY 2U 15" Flat Panel Monitor Console Kit (includes 15" monitor)</v>
          </cell>
          <cell r="D182">
            <v>0</v>
          </cell>
          <cell r="E182" t="str">
            <v>N/A</v>
          </cell>
          <cell r="F182">
            <v>0</v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>
            <v>1730</v>
          </cell>
        </row>
        <row r="183">
          <cell r="A183" t="str">
            <v>17232UX</v>
          </cell>
          <cell r="B183" t="str">
            <v>1723-2UX</v>
          </cell>
          <cell r="C183" t="str">
            <v>IBM 2U 15" Flat Panel Monitor Console Kit (with PS/2 keyboard)</v>
          </cell>
          <cell r="D183">
            <v>0</v>
          </cell>
          <cell r="E183" t="str">
            <v>???</v>
          </cell>
          <cell r="F183">
            <v>0</v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>
            <v>1740</v>
          </cell>
        </row>
        <row r="184">
          <cell r="A184" t="str">
            <v>17232NX</v>
          </cell>
          <cell r="B184" t="str">
            <v>1723-2NX</v>
          </cell>
          <cell r="C184" t="str">
            <v>IBM 2U 15" Flat Panel Monitor Console Kit (without keyboard)</v>
          </cell>
          <cell r="D184">
            <v>0</v>
          </cell>
          <cell r="E184">
            <v>7990</v>
          </cell>
          <cell r="F184">
            <v>0</v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>
            <v>1750</v>
          </cell>
        </row>
        <row r="185">
          <cell r="A185" t="str">
            <v>6636HB1</v>
          </cell>
          <cell r="B185" t="str">
            <v>6636-HB1</v>
          </cell>
          <cell r="C185" t="str">
            <v>WITHDRAWN;L150p ThinkVision 15in LCD Flat Panel Monitor (381mm, 15in viewable image), business black</v>
          </cell>
          <cell r="D185">
            <v>0</v>
          </cell>
          <cell r="E185" t="str">
            <v>WDFM</v>
          </cell>
          <cell r="F185">
            <v>0</v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>
            <v>1760</v>
          </cell>
        </row>
        <row r="186">
          <cell r="A186" t="str">
            <v>6734HB0</v>
          </cell>
          <cell r="B186" t="str">
            <v>6734-HB0</v>
          </cell>
          <cell r="C186" t="str">
            <v>L170p ThinkVision 17in LCD Flat Panel Monitor (432mm, 17in viewable image), business black</v>
          </cell>
          <cell r="D186">
            <v>0</v>
          </cell>
          <cell r="E186" t="str">
            <v>???</v>
          </cell>
          <cell r="F186">
            <v>0</v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>
            <v>1770</v>
          </cell>
        </row>
        <row r="187">
          <cell r="A187" t="str">
            <v>90P0717</v>
          </cell>
          <cell r="B187" t="str">
            <v>90P0-717</v>
          </cell>
          <cell r="C187" t="str">
            <v>IBM L150P 15" TFT Monitor</v>
          </cell>
          <cell r="D187">
            <v>0</v>
          </cell>
          <cell r="E187" t="str">
            <v>???</v>
          </cell>
          <cell r="F187">
            <v>0</v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>
            <v>1780</v>
          </cell>
        </row>
        <row r="188">
          <cell r="A188" t="str">
            <v>90P0721</v>
          </cell>
          <cell r="B188" t="str">
            <v>90P0-721</v>
          </cell>
          <cell r="C188" t="str">
            <v>IBM L170P 17" TFT Monitor</v>
          </cell>
          <cell r="D188">
            <v>0</v>
          </cell>
          <cell r="E188" t="str">
            <v>???</v>
          </cell>
          <cell r="F188">
            <v>0</v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>
            <v>1790</v>
          </cell>
        </row>
        <row r="189">
          <cell r="M189">
            <v>1800</v>
          </cell>
        </row>
        <row r="190">
          <cell r="A190" t="str">
            <v>- Keyboard and mouse</v>
          </cell>
          <cell r="M190">
            <v>1810</v>
          </cell>
        </row>
        <row r="191">
          <cell r="A191" t="str">
            <v>25R6991</v>
          </cell>
          <cell r="B191" t="str">
            <v>25R6-968</v>
          </cell>
          <cell r="C191" t="str">
            <v>IBM Preferred Pro Full Size KB - PS/2</v>
          </cell>
          <cell r="D191">
            <v>0</v>
          </cell>
          <cell r="E191" t="str">
            <v>???</v>
          </cell>
          <cell r="F191">
            <v>0</v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>
            <v>1820</v>
          </cell>
        </row>
        <row r="192">
          <cell r="A192" t="str">
            <v>90P0740</v>
          </cell>
          <cell r="B192" t="str">
            <v xml:space="preserve"> </v>
          </cell>
          <cell r="C192" t="str">
            <v>IBM Sleek 2-Button Mechanical Ball Mouse - PS/2</v>
          </cell>
          <cell r="D192">
            <v>0</v>
          </cell>
          <cell r="E192" t="str">
            <v>???</v>
          </cell>
          <cell r="F192">
            <v>0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>
            <v>1830</v>
          </cell>
        </row>
        <row r="193">
          <cell r="M193">
            <v>1840</v>
          </cell>
        </row>
        <row r="194">
          <cell r="A194" t="str">
            <v>- Power</v>
          </cell>
          <cell r="M194">
            <v>1850</v>
          </cell>
        </row>
        <row r="195">
          <cell r="A195" t="str">
            <v>N/A</v>
          </cell>
          <cell r="B195" t="str">
            <v>32P1020</v>
          </cell>
          <cell r="C195" t="str">
            <v>APC 2U Smart-UPS 1400 RMB - 120V Rack mounted/black</v>
          </cell>
          <cell r="D195">
            <v>0</v>
          </cell>
          <cell r="E195" t="str">
            <v>N/A</v>
          </cell>
          <cell r="F195">
            <v>0</v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>
            <v>1860</v>
          </cell>
        </row>
        <row r="196">
          <cell r="A196" t="str">
            <v>2130R30</v>
          </cell>
          <cell r="B196" t="str">
            <v>2130-R30</v>
          </cell>
          <cell r="C196" t="str">
            <v>IBM UPS3000XLV - Rack or Tower</v>
          </cell>
          <cell r="D196">
            <v>0</v>
          </cell>
          <cell r="E196" t="str">
            <v>???</v>
          </cell>
          <cell r="F196">
            <v>0</v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>
            <v>1870</v>
          </cell>
        </row>
        <row r="197">
          <cell r="A197" t="str">
            <v>2130R31</v>
          </cell>
          <cell r="B197" t="str">
            <v>2130-R31</v>
          </cell>
          <cell r="C197" t="str">
            <v>IBM UPS3000XHV - Rack or Tower</v>
          </cell>
          <cell r="D197">
            <v>0</v>
          </cell>
          <cell r="E197">
            <v>8075</v>
          </cell>
          <cell r="F197">
            <v>0</v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>
            <v>1880</v>
          </cell>
        </row>
        <row r="198">
          <cell r="A198" t="str">
            <v>32P1692</v>
          </cell>
          <cell r="B198" t="str">
            <v>32P1692</v>
          </cell>
          <cell r="C198" t="str">
            <v>IBM UPS Extend Run Battery Pack</v>
          </cell>
          <cell r="D198">
            <v>0</v>
          </cell>
          <cell r="E198" t="str">
            <v>???</v>
          </cell>
          <cell r="F198">
            <v>0</v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>
            <v>1890</v>
          </cell>
        </row>
        <row r="199">
          <cell r="A199" t="str">
            <v>N/A</v>
          </cell>
          <cell r="B199" t="str">
            <v>37L6862</v>
          </cell>
          <cell r="C199" t="str">
            <v>WITHDRAWN;APC Smart-UPS 5000 RMiB - Rack mounted/black</v>
          </cell>
          <cell r="D199">
            <v>0</v>
          </cell>
          <cell r="E199" t="str">
            <v>N/A</v>
          </cell>
          <cell r="F199">
            <v>0</v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>
            <v>1900</v>
          </cell>
        </row>
        <row r="200">
          <cell r="A200" t="str">
            <v>21302TX</v>
          </cell>
          <cell r="B200" t="str">
            <v>2130-2TX</v>
          </cell>
          <cell r="C200" t="str">
            <v>IBM UPS750TLV - 500W</v>
          </cell>
          <cell r="D200">
            <v>0</v>
          </cell>
          <cell r="E200">
            <v>1129</v>
          </cell>
          <cell r="F200">
            <v>0</v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>
            <v>1910</v>
          </cell>
        </row>
        <row r="201">
          <cell r="A201" t="str">
            <v>21304TX</v>
          </cell>
          <cell r="B201" t="str">
            <v>2130-4TX</v>
          </cell>
          <cell r="C201" t="str">
            <v>IBM UPS1000THV - 700W</v>
          </cell>
          <cell r="D201">
            <v>0</v>
          </cell>
          <cell r="E201">
            <v>1791</v>
          </cell>
          <cell r="F201">
            <v>0</v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>
            <v>1920</v>
          </cell>
        </row>
        <row r="202">
          <cell r="A202" t="str">
            <v>21306TX</v>
          </cell>
          <cell r="B202" t="str">
            <v>2130-6TX</v>
          </cell>
          <cell r="C202" t="str">
            <v>IBM UPS1500THV - 1050W</v>
          </cell>
          <cell r="D202">
            <v>0</v>
          </cell>
          <cell r="E202">
            <v>1693</v>
          </cell>
          <cell r="F202">
            <v>0</v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>
            <v>1930</v>
          </cell>
        </row>
        <row r="203">
          <cell r="A203" t="str">
            <v>21306RX</v>
          </cell>
          <cell r="B203" t="str">
            <v>2130-6RX</v>
          </cell>
          <cell r="C203" t="str">
            <v>IBM UPS 7500XHV - Rack</v>
          </cell>
          <cell r="D203">
            <v>0</v>
          </cell>
          <cell r="E203" t="str">
            <v>???</v>
          </cell>
          <cell r="F203">
            <v>0</v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>
            <v>1940</v>
          </cell>
        </row>
        <row r="204">
          <cell r="A204" t="str">
            <v>21308RX</v>
          </cell>
          <cell r="B204" t="str">
            <v>2130-8RX</v>
          </cell>
          <cell r="C204" t="str">
            <v>IBM UPS 10000XHV - Rack</v>
          </cell>
          <cell r="D204">
            <v>0</v>
          </cell>
          <cell r="E204" t="str">
            <v>???</v>
          </cell>
          <cell r="F204">
            <v>0</v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>
            <v>1950</v>
          </cell>
        </row>
        <row r="205">
          <cell r="A205" t="str">
            <v>25R5582</v>
          </cell>
          <cell r="B205" t="str">
            <v>25R5582</v>
          </cell>
          <cell r="C205" t="str">
            <v>IBM UPS 3U Run Online Battery Pack</v>
          </cell>
          <cell r="D205">
            <v>0</v>
          </cell>
          <cell r="E205" t="str">
            <v>???</v>
          </cell>
          <cell r="F205">
            <v>0</v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>
            <v>1960</v>
          </cell>
        </row>
        <row r="206">
          <cell r="C206" t="str">
            <v/>
          </cell>
          <cell r="M206">
            <v>1970</v>
          </cell>
        </row>
        <row r="207">
          <cell r="C207" t="str">
            <v/>
          </cell>
          <cell r="M207">
            <v>1980</v>
          </cell>
        </row>
        <row r="208">
          <cell r="A208" t="str">
            <v>94G7448</v>
          </cell>
          <cell r="B208" t="str">
            <v xml:space="preserve"> </v>
          </cell>
          <cell r="C208" t="str">
            <v>Hi-volt Power Cable (required for server, monitor, console switch, devices)</v>
          </cell>
          <cell r="D208">
            <v>0</v>
          </cell>
          <cell r="E208">
            <v>82</v>
          </cell>
          <cell r="F208">
            <v>0</v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>
            <v>1990</v>
          </cell>
        </row>
        <row r="209">
          <cell r="A209" t="str">
            <v>N/A</v>
          </cell>
          <cell r="B209" t="str">
            <v/>
          </cell>
          <cell r="C209" t="str">
            <v>Lo-volt Power Cable (required for server, monitor, console switch, devices)</v>
          </cell>
          <cell r="D209">
            <v>0</v>
          </cell>
          <cell r="E209" t="str">
            <v>N/A</v>
          </cell>
          <cell r="F209">
            <v>0</v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>
            <v>2000</v>
          </cell>
        </row>
        <row r="210">
          <cell r="C210" t="str">
            <v/>
          </cell>
          <cell r="M210">
            <v>2010</v>
          </cell>
        </row>
        <row r="211">
          <cell r="M211">
            <v>2020</v>
          </cell>
        </row>
        <row r="212">
          <cell r="A212" t="str">
            <v>VMware ESX Server Software</v>
          </cell>
          <cell r="M212">
            <v>2030</v>
          </cell>
        </row>
        <row r="213">
          <cell r="A213" t="str">
            <v>481722X</v>
          </cell>
          <cell r="B213" t="str">
            <v>4817-22X</v>
          </cell>
          <cell r="C213" t="str">
            <v>VMware ESX Server 2 (1-2 processor License; server purchase required)</v>
          </cell>
          <cell r="D213">
            <v>0</v>
          </cell>
          <cell r="E213">
            <v>6220.5428571428602</v>
          </cell>
          <cell r="F213">
            <v>0</v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>
            <v>2040</v>
          </cell>
        </row>
        <row r="214">
          <cell r="A214" t="str">
            <v>4817223</v>
          </cell>
          <cell r="B214" t="str">
            <v>4817-223</v>
          </cell>
          <cell r="C214" t="str">
            <v>VMware ESX Server (1-2 processors w/ 3 YR software subscription)</v>
          </cell>
          <cell r="D214">
            <v>0</v>
          </cell>
          <cell r="E214" t="str">
            <v>???</v>
          </cell>
          <cell r="F214">
            <v>0</v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>
            <v>2050</v>
          </cell>
        </row>
        <row r="215">
          <cell r="A215" t="str">
            <v>4817225</v>
          </cell>
          <cell r="B215" t="str">
            <v>4817-225</v>
          </cell>
          <cell r="C215" t="str">
            <v>VMware ESX Server (1-2 processors w/ 5 YR software subscription)</v>
          </cell>
          <cell r="D215">
            <v>0</v>
          </cell>
          <cell r="E215" t="str">
            <v>???</v>
          </cell>
          <cell r="F215">
            <v>0</v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>
            <v>2060</v>
          </cell>
        </row>
        <row r="216">
          <cell r="A216" t="str">
            <v>481724X</v>
          </cell>
          <cell r="B216" t="str">
            <v>4817-24X</v>
          </cell>
          <cell r="C216" t="str">
            <v>VMware ESX Server 2 (3-4 processor License; server purchase required)</v>
          </cell>
          <cell r="D216">
            <v>0</v>
          </cell>
          <cell r="E216">
            <v>12457.1142857143</v>
          </cell>
          <cell r="F216">
            <v>0</v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>
            <v>2070</v>
          </cell>
        </row>
        <row r="217">
          <cell r="A217" t="str">
            <v>4817243</v>
          </cell>
          <cell r="B217" t="str">
            <v>4817-243</v>
          </cell>
          <cell r="C217" t="str">
            <v>VMware ESX Server (3-4 processors w/ 3 YR software subscription)</v>
          </cell>
          <cell r="D217">
            <v>0</v>
          </cell>
          <cell r="E217" t="str">
            <v>???</v>
          </cell>
          <cell r="F217">
            <v>0</v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>
            <v>2080</v>
          </cell>
        </row>
        <row r="218">
          <cell r="A218" t="str">
            <v>4817245</v>
          </cell>
          <cell r="B218" t="str">
            <v>4817-245</v>
          </cell>
          <cell r="C218" t="str">
            <v>VMware ESX Server (3-4 processors w/ 5 YR software subscription)</v>
          </cell>
          <cell r="D218">
            <v>0</v>
          </cell>
          <cell r="E218" t="str">
            <v>???</v>
          </cell>
          <cell r="F218">
            <v>0</v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>
            <v>2090</v>
          </cell>
        </row>
        <row r="219">
          <cell r="C219" t="str">
            <v/>
          </cell>
          <cell r="M219">
            <v>2100</v>
          </cell>
        </row>
        <row r="220">
          <cell r="A220" t="str">
            <v>48173CX</v>
          </cell>
          <cell r="B220" t="str">
            <v>4817-3CX</v>
          </cell>
          <cell r="C220" t="str">
            <v>VMware ESX Virtual SMP (1-2 processor License; server purchase required)</v>
          </cell>
          <cell r="D220">
            <v>0</v>
          </cell>
          <cell r="E220">
            <v>2076.4285714285702</v>
          </cell>
          <cell r="F220">
            <v>0</v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>
            <v>2110</v>
          </cell>
        </row>
        <row r="221">
          <cell r="A221" t="str">
            <v>48173DX</v>
          </cell>
          <cell r="B221" t="str">
            <v>4817-3DX</v>
          </cell>
          <cell r="C221" t="str">
            <v>VMware ESX Virtual SMP (3-4 processor License; server purchase required)</v>
          </cell>
          <cell r="D221">
            <v>0</v>
          </cell>
          <cell r="E221">
            <v>4151.3999999999996</v>
          </cell>
          <cell r="F221">
            <v>0</v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>
            <v>2120</v>
          </cell>
        </row>
        <row r="222">
          <cell r="A222" t="str">
            <v>4817U1X</v>
          </cell>
          <cell r="B222" t="str">
            <v>4817-U1X</v>
          </cell>
          <cell r="C222" t="str">
            <v>VMware ESX Virtual SMP Upgrade (from 2-4 processors; server purchase required)</v>
          </cell>
          <cell r="D222">
            <v>0</v>
          </cell>
          <cell r="E222">
            <v>2286.25714285714</v>
          </cell>
          <cell r="F222">
            <v>0</v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>
            <v>2130</v>
          </cell>
        </row>
        <row r="223">
          <cell r="A223" t="str">
            <v>481739X</v>
          </cell>
          <cell r="B223" t="str">
            <v>4817-39X</v>
          </cell>
          <cell r="C223" t="str">
            <v>VMware ESX Server 2 Upgrade (from 2-4 processors; server purchase required)</v>
          </cell>
          <cell r="D223">
            <v>0</v>
          </cell>
          <cell r="E223">
            <v>6855.8571428571404</v>
          </cell>
          <cell r="F223">
            <v>0</v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>
            <v>2140</v>
          </cell>
        </row>
        <row r="224">
          <cell r="A224" t="str">
            <v>4817M1X</v>
          </cell>
          <cell r="B224" t="str">
            <v>4817-M1X</v>
          </cell>
          <cell r="C224" t="str">
            <v>VMware VirtualCenter Management Server (server purchase required)</v>
          </cell>
          <cell r="D224">
            <v>0</v>
          </cell>
          <cell r="E224">
            <v>8304.2571428571391</v>
          </cell>
          <cell r="F224">
            <v>0</v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>
            <v>2150</v>
          </cell>
        </row>
        <row r="225">
          <cell r="A225" t="str">
            <v>4817M2X</v>
          </cell>
          <cell r="B225" t="str">
            <v>4817-M2X</v>
          </cell>
          <cell r="C225" t="str">
            <v>VMware VirtualCenter Agent (2 processor License; server purchase required)</v>
          </cell>
          <cell r="D225">
            <v>0</v>
          </cell>
          <cell r="E225">
            <v>998.142857142857</v>
          </cell>
          <cell r="F225">
            <v>0</v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>
            <v>2160</v>
          </cell>
        </row>
        <row r="226">
          <cell r="A226" t="str">
            <v>4817M3X</v>
          </cell>
          <cell r="B226" t="str">
            <v>4817-M3X</v>
          </cell>
          <cell r="C226" t="str">
            <v>VMware VirtualCenter Agent (4 processor License; server purchase required)</v>
          </cell>
          <cell r="D226">
            <v>0</v>
          </cell>
          <cell r="E226">
            <v>1994.8285714285701</v>
          </cell>
          <cell r="F226">
            <v>0</v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>
            <v>2170</v>
          </cell>
        </row>
        <row r="227">
          <cell r="A227" t="str">
            <v>4817M6X</v>
          </cell>
          <cell r="B227" t="str">
            <v>4817-M6X</v>
          </cell>
          <cell r="C227" t="str">
            <v>VMware Vmotion (2 processor License; server purchase required)</v>
          </cell>
          <cell r="D227">
            <v>0</v>
          </cell>
          <cell r="E227">
            <v>2324.1428571428601</v>
          </cell>
          <cell r="F227">
            <v>0</v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>
            <v>2180</v>
          </cell>
        </row>
        <row r="228">
          <cell r="A228" t="str">
            <v>4817M7X</v>
          </cell>
          <cell r="B228" t="str">
            <v>4817-M7X</v>
          </cell>
          <cell r="C228" t="str">
            <v>VMware Vmotion (4 processor License; server purchase required)</v>
          </cell>
          <cell r="D228">
            <v>0</v>
          </cell>
          <cell r="E228">
            <v>4655.5714285714303</v>
          </cell>
          <cell r="F228">
            <v>0</v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>
            <v>2190</v>
          </cell>
        </row>
        <row r="229">
          <cell r="A229" t="str">
            <v>4817MAX</v>
          </cell>
          <cell r="B229" t="str">
            <v>4817-MAX</v>
          </cell>
          <cell r="C229" t="str">
            <v>VMware Virtual Infrastructure Node (1-2 processor License; server purchase required)</v>
          </cell>
          <cell r="D229">
            <v>0</v>
          </cell>
          <cell r="E229">
            <v>8712.2571428571391</v>
          </cell>
          <cell r="F229">
            <v>0</v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>
            <v>2200</v>
          </cell>
        </row>
        <row r="230">
          <cell r="A230" t="str">
            <v>4817MBX</v>
          </cell>
          <cell r="B230" t="str">
            <v>4817-MBX</v>
          </cell>
          <cell r="C230" t="str">
            <v>VMware Virtual Infrastructure Node (3-4 processor License; server purchase required)</v>
          </cell>
          <cell r="D230">
            <v>0</v>
          </cell>
          <cell r="E230">
            <v>17425.9714285714</v>
          </cell>
          <cell r="F230">
            <v>0</v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>
            <v>2210</v>
          </cell>
        </row>
        <row r="231">
          <cell r="A231" t="str">
            <v>4817MEX</v>
          </cell>
          <cell r="B231" t="str">
            <v>4817-MEX</v>
          </cell>
          <cell r="C231" t="str">
            <v>VMware VirtualCenter Media Kit (server purchase required)</v>
          </cell>
          <cell r="D231">
            <v>0</v>
          </cell>
          <cell r="E231">
            <v>167.57142857142901</v>
          </cell>
          <cell r="F231">
            <v>0</v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>
            <v>2220</v>
          </cell>
        </row>
        <row r="232">
          <cell r="A232" t="str">
            <v>481721X</v>
          </cell>
          <cell r="B232" t="str">
            <v>4817-21X</v>
          </cell>
          <cell r="C232" t="str">
            <v>VMware ESX Server 2 Media Kit (server purchase required)</v>
          </cell>
          <cell r="D232">
            <v>0</v>
          </cell>
          <cell r="E232">
            <v>167.57142857142901</v>
          </cell>
          <cell r="F232">
            <v>0</v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>
            <v>2230</v>
          </cell>
        </row>
        <row r="233">
          <cell r="M233">
            <v>2240</v>
          </cell>
        </row>
        <row r="234">
          <cell r="A234" t="str">
            <v>4817MA3</v>
          </cell>
          <cell r="B234" t="str">
            <v>4817-MA3</v>
          </cell>
          <cell r="C234" t="str">
            <v>VMware Virtual Infrastrucuture Node (1-2 processors w/ 3 YR software subscription)</v>
          </cell>
          <cell r="D234">
            <v>0</v>
          </cell>
          <cell r="E234" t="str">
            <v>???</v>
          </cell>
          <cell r="F234">
            <v>0</v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>
            <v>2250</v>
          </cell>
        </row>
        <row r="235">
          <cell r="A235" t="str">
            <v>4817MA5</v>
          </cell>
          <cell r="B235" t="str">
            <v>4817-MA5</v>
          </cell>
          <cell r="C235" t="str">
            <v>VMware Virtual Infrastrucuture Node (1-2 processors w/ 5 YR software subscription)</v>
          </cell>
          <cell r="D235">
            <v>0</v>
          </cell>
          <cell r="E235" t="str">
            <v>???</v>
          </cell>
          <cell r="F235">
            <v>0</v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>
            <v>2260</v>
          </cell>
        </row>
        <row r="236">
          <cell r="A236" t="str">
            <v>4817MB3</v>
          </cell>
          <cell r="B236" t="str">
            <v>4817-MB3</v>
          </cell>
          <cell r="C236" t="str">
            <v>VMware Virtual Infrastrucuture Node (3-4 processors w/ 3 YR software subscription)</v>
          </cell>
          <cell r="D236">
            <v>0</v>
          </cell>
          <cell r="E236" t="str">
            <v>???</v>
          </cell>
          <cell r="F236">
            <v>0</v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>
            <v>2270</v>
          </cell>
        </row>
        <row r="237">
          <cell r="A237" t="str">
            <v>4817MB5</v>
          </cell>
          <cell r="B237" t="str">
            <v>4817-MB5</v>
          </cell>
          <cell r="C237" t="str">
            <v>VMware Virtual Infrastrucuture Node (3-4 processors w/ 5 YR software subscription)</v>
          </cell>
          <cell r="D237">
            <v>0</v>
          </cell>
          <cell r="E237" t="str">
            <v>???</v>
          </cell>
          <cell r="F237">
            <v>0</v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>
            <v>2280</v>
          </cell>
        </row>
        <row r="238">
          <cell r="M238">
            <v>2290</v>
          </cell>
        </row>
        <row r="239">
          <cell r="A239" t="str">
            <v>4817M13</v>
          </cell>
          <cell r="B239" t="str">
            <v>4817-M13</v>
          </cell>
          <cell r="C239" t="str">
            <v>Vmware VirtualCenter Management Server w/ 3 YR subscription</v>
          </cell>
          <cell r="D239">
            <v>0</v>
          </cell>
          <cell r="E239" t="str">
            <v>???</v>
          </cell>
          <cell r="F239">
            <v>0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>
            <v>2300</v>
          </cell>
        </row>
        <row r="240">
          <cell r="A240" t="str">
            <v>4817M15</v>
          </cell>
          <cell r="B240" t="str">
            <v>4817-M15</v>
          </cell>
          <cell r="C240" t="str">
            <v>Vmware VirtualCenter Management Server w/ 5 YR subscription</v>
          </cell>
          <cell r="D240">
            <v>0</v>
          </cell>
          <cell r="E240" t="str">
            <v>???</v>
          </cell>
          <cell r="F240">
            <v>0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>
            <v>2310</v>
          </cell>
        </row>
        <row r="241">
          <cell r="M241">
            <v>2320</v>
          </cell>
        </row>
        <row r="242">
          <cell r="A242" t="str">
            <v>4817G2X</v>
          </cell>
          <cell r="B242" t="str">
            <v>4817-G2X</v>
          </cell>
          <cell r="C242" t="str">
            <v>VMware GSX Server 3 for Windows (unlimited processors with 1 year subscription)</v>
          </cell>
          <cell r="D242">
            <v>0</v>
          </cell>
          <cell r="E242" t="str">
            <v>???</v>
          </cell>
          <cell r="F242">
            <v>0</v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>
            <v>2330</v>
          </cell>
        </row>
        <row r="243">
          <cell r="A243" t="str">
            <v>4817G4X</v>
          </cell>
          <cell r="B243" t="str">
            <v>4817-G4X</v>
          </cell>
          <cell r="C243" t="str">
            <v>VMware GSX Server 3 for Linux (unlimited processors with 1 year subscription)</v>
          </cell>
          <cell r="D243">
            <v>0</v>
          </cell>
          <cell r="E243" t="str">
            <v>???</v>
          </cell>
          <cell r="F243">
            <v>0</v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>
            <v>2340</v>
          </cell>
        </row>
        <row r="244">
          <cell r="A244" t="str">
            <v>4817G5X</v>
          </cell>
          <cell r="B244" t="str">
            <v>4817-G5X</v>
          </cell>
          <cell r="C244" t="str">
            <v>VMware GSX Server 3 Media Kit Entitlement, English Version</v>
          </cell>
          <cell r="D244">
            <v>0</v>
          </cell>
          <cell r="E244" t="str">
            <v>???</v>
          </cell>
          <cell r="F244">
            <v>0</v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>
            <v>2350</v>
          </cell>
        </row>
        <row r="245">
          <cell r="M245">
            <v>2360</v>
          </cell>
        </row>
        <row r="246">
          <cell r="A246" t="str">
            <v>Software</v>
          </cell>
          <cell r="M246">
            <v>2370</v>
          </cell>
        </row>
        <row r="247">
          <cell r="M247">
            <v>2380</v>
          </cell>
        </row>
        <row r="248">
          <cell r="A248" t="str">
            <v>24R9458</v>
          </cell>
          <cell r="B248" t="str">
            <v xml:space="preserve"> </v>
          </cell>
          <cell r="C248" t="str">
            <v>LifeKeeper for mySAP/Oracle Solution on Linux</v>
          </cell>
          <cell r="D248">
            <v>0</v>
          </cell>
          <cell r="E248" t="str">
            <v>???</v>
          </cell>
          <cell r="F248">
            <v>0</v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>
            <v>2390</v>
          </cell>
        </row>
        <row r="249">
          <cell r="A249" t="str">
            <v>24R9459</v>
          </cell>
          <cell r="B249" t="str">
            <v xml:space="preserve"> </v>
          </cell>
          <cell r="C249" t="str">
            <v>LifeKeeper for mySAP / MAX DB Solution on Linux</v>
          </cell>
          <cell r="D249">
            <v>0</v>
          </cell>
          <cell r="E249" t="str">
            <v>???</v>
          </cell>
          <cell r="F249">
            <v>0</v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>
            <v>2400</v>
          </cell>
        </row>
        <row r="250">
          <cell r="A250" t="str">
            <v>24R9460</v>
          </cell>
          <cell r="B250" t="str">
            <v xml:space="preserve"> </v>
          </cell>
          <cell r="C250" t="str">
            <v xml:space="preserve">LifeKeeper for mySAP / DB2 Solution on Linux   </v>
          </cell>
          <cell r="D250">
            <v>0</v>
          </cell>
          <cell r="E250" t="str">
            <v>???</v>
          </cell>
          <cell r="F250">
            <v>0</v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>
            <v>2410</v>
          </cell>
        </row>
        <row r="251">
          <cell r="A251" t="str">
            <v>24R9461</v>
          </cell>
          <cell r="B251" t="str">
            <v xml:space="preserve"> </v>
          </cell>
          <cell r="C251" t="str">
            <v xml:space="preserve">LifeKeeper for Sendmail SAMS Solution on Linux          </v>
          </cell>
          <cell r="D251">
            <v>0</v>
          </cell>
          <cell r="E251" t="str">
            <v>???</v>
          </cell>
          <cell r="F251">
            <v>0</v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>
            <v>2420</v>
          </cell>
        </row>
        <row r="252">
          <cell r="A252" t="str">
            <v>24R9463</v>
          </cell>
          <cell r="B252" t="str">
            <v xml:space="preserve"> </v>
          </cell>
          <cell r="C252" t="str">
            <v>LifeKeeper for Linux</v>
          </cell>
          <cell r="D252">
            <v>0</v>
          </cell>
          <cell r="E252" t="str">
            <v>???</v>
          </cell>
          <cell r="F252">
            <v>0</v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>
            <v>2430</v>
          </cell>
        </row>
        <row r="253">
          <cell r="A253" t="str">
            <v>24R9464</v>
          </cell>
          <cell r="B253" t="str">
            <v xml:space="preserve"> </v>
          </cell>
          <cell r="C253" t="str">
            <v>LifeKeeper Data Replication for Linux</v>
          </cell>
          <cell r="D253">
            <v>0</v>
          </cell>
          <cell r="E253" t="str">
            <v>???</v>
          </cell>
          <cell r="F253">
            <v>0</v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>
            <v>2440</v>
          </cell>
        </row>
        <row r="254">
          <cell r="A254" t="str">
            <v>24R9465</v>
          </cell>
          <cell r="B254" t="str">
            <v xml:space="preserve"> </v>
          </cell>
          <cell r="C254" t="str">
            <v>LifeKeeper Data Replication for Linux -WAN</v>
          </cell>
          <cell r="D254">
            <v>0</v>
          </cell>
          <cell r="E254" t="str">
            <v>???</v>
          </cell>
          <cell r="F254">
            <v>0</v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>
            <v>2450</v>
          </cell>
        </row>
        <row r="255">
          <cell r="M255">
            <v>2460</v>
          </cell>
        </row>
        <row r="256">
          <cell r="A256" t="str">
            <v>24R9479</v>
          </cell>
          <cell r="B256" t="str">
            <v xml:space="preserve"> </v>
          </cell>
          <cell r="C256" t="str">
            <v>LifeKeeper for Linux Software Development Kit</v>
          </cell>
          <cell r="D256">
            <v>0</v>
          </cell>
          <cell r="E256" t="str">
            <v>???</v>
          </cell>
          <cell r="F256">
            <v>0</v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>
            <v>2470</v>
          </cell>
        </row>
        <row r="257">
          <cell r="A257" t="str">
            <v>24R9480</v>
          </cell>
          <cell r="B257" t="str">
            <v xml:space="preserve"> </v>
          </cell>
          <cell r="C257" t="str">
            <v>LifeKeeper for LAN-based Exchange Solution</v>
          </cell>
          <cell r="D257">
            <v>0</v>
          </cell>
          <cell r="E257" t="str">
            <v>???</v>
          </cell>
          <cell r="F257">
            <v>0</v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>
            <v>2480</v>
          </cell>
        </row>
        <row r="258">
          <cell r="A258" t="str">
            <v>24R9481</v>
          </cell>
          <cell r="B258" t="str">
            <v xml:space="preserve"> </v>
          </cell>
          <cell r="C258" t="str">
            <v>LifeKeeper for WAN-based Exchange Solution</v>
          </cell>
          <cell r="D258">
            <v>0</v>
          </cell>
          <cell r="E258" t="str">
            <v>???</v>
          </cell>
          <cell r="F258">
            <v>0</v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>
            <v>2490</v>
          </cell>
        </row>
        <row r="259">
          <cell r="A259" t="str">
            <v>24R9482</v>
          </cell>
          <cell r="B259" t="str">
            <v xml:space="preserve"> </v>
          </cell>
          <cell r="C259" t="str">
            <v>LifeKeeper for Windows</v>
          </cell>
          <cell r="D259">
            <v>0</v>
          </cell>
          <cell r="E259" t="str">
            <v>???</v>
          </cell>
          <cell r="F259">
            <v>0</v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>
            <v>2500</v>
          </cell>
        </row>
        <row r="260">
          <cell r="A260" t="str">
            <v>24R9483</v>
          </cell>
          <cell r="B260" t="str">
            <v xml:space="preserve"> </v>
          </cell>
          <cell r="C260" t="str">
            <v>LifeKeeper Data Replication for Windows</v>
          </cell>
          <cell r="D260">
            <v>0</v>
          </cell>
          <cell r="E260" t="str">
            <v>???</v>
          </cell>
          <cell r="F260">
            <v>0</v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>
            <v>2510</v>
          </cell>
        </row>
        <row r="261">
          <cell r="M261">
            <v>2520</v>
          </cell>
        </row>
        <row r="262">
          <cell r="A262" t="str">
            <v>24R9466</v>
          </cell>
          <cell r="B262" t="str">
            <v xml:space="preserve"> </v>
          </cell>
          <cell r="C262" t="str">
            <v>Apache Web Server Module  (includes SSL support)</v>
          </cell>
          <cell r="D262">
            <v>0</v>
          </cell>
          <cell r="E262" t="str">
            <v>???</v>
          </cell>
          <cell r="F262">
            <v>0</v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>
            <v>2530</v>
          </cell>
        </row>
        <row r="263">
          <cell r="A263" t="str">
            <v>24R9467</v>
          </cell>
          <cell r="B263" t="str">
            <v xml:space="preserve"> </v>
          </cell>
          <cell r="C263" t="str">
            <v>Sendmail Module  (Open Source Sendmail)</v>
          </cell>
          <cell r="D263">
            <v>0</v>
          </cell>
          <cell r="E263" t="str">
            <v>???</v>
          </cell>
          <cell r="F263">
            <v>0</v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>
            <v>2540</v>
          </cell>
        </row>
        <row r="264">
          <cell r="A264" t="str">
            <v>24R9468</v>
          </cell>
          <cell r="B264" t="str">
            <v xml:space="preserve"> </v>
          </cell>
          <cell r="C264" t="str">
            <v>Informix Module</v>
          </cell>
          <cell r="D264">
            <v>0</v>
          </cell>
          <cell r="E264" t="str">
            <v>???</v>
          </cell>
          <cell r="F264">
            <v>0</v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>
            <v>2550</v>
          </cell>
        </row>
        <row r="265">
          <cell r="A265" t="str">
            <v>24R9469</v>
          </cell>
          <cell r="B265" t="str">
            <v xml:space="preserve"> </v>
          </cell>
          <cell r="C265" t="str">
            <v>Oracle Module</v>
          </cell>
          <cell r="D265">
            <v>0</v>
          </cell>
          <cell r="E265" t="str">
            <v>???</v>
          </cell>
          <cell r="F265">
            <v>0</v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>
            <v>2560</v>
          </cell>
        </row>
        <row r="266">
          <cell r="A266" t="str">
            <v>24R9470</v>
          </cell>
          <cell r="B266" t="str">
            <v xml:space="preserve"> </v>
          </cell>
          <cell r="C266" t="str">
            <v>DB2 WE, EE, EEE, ESE Module</v>
          </cell>
          <cell r="D266">
            <v>0</v>
          </cell>
          <cell r="E266" t="str">
            <v>???</v>
          </cell>
          <cell r="F266">
            <v>0</v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>
            <v>2570</v>
          </cell>
        </row>
        <row r="267">
          <cell r="A267" t="str">
            <v>24R9471</v>
          </cell>
          <cell r="B267" t="str">
            <v xml:space="preserve"> </v>
          </cell>
          <cell r="C267" t="str">
            <v>MySQL Module</v>
          </cell>
          <cell r="D267">
            <v>0</v>
          </cell>
          <cell r="E267" t="str">
            <v>???</v>
          </cell>
          <cell r="F267">
            <v>0</v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>
            <v>2580</v>
          </cell>
        </row>
        <row r="268">
          <cell r="A268" t="str">
            <v>24R9472</v>
          </cell>
          <cell r="B268" t="str">
            <v xml:space="preserve"> </v>
          </cell>
          <cell r="C268" t="str">
            <v>PostgreSQL Module</v>
          </cell>
          <cell r="D268">
            <v>0</v>
          </cell>
          <cell r="E268" t="str">
            <v>???</v>
          </cell>
          <cell r="F268">
            <v>0</v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>
            <v>2590</v>
          </cell>
        </row>
        <row r="269">
          <cell r="A269" t="str">
            <v>24R9473</v>
          </cell>
          <cell r="B269" t="str">
            <v xml:space="preserve"> </v>
          </cell>
          <cell r="C269" t="str">
            <v>Sybase Module</v>
          </cell>
          <cell r="D269">
            <v>0</v>
          </cell>
          <cell r="E269" t="str">
            <v>???</v>
          </cell>
          <cell r="F269">
            <v>0</v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>
            <v>2600</v>
          </cell>
        </row>
        <row r="270">
          <cell r="A270" t="str">
            <v>24R9474</v>
          </cell>
          <cell r="B270" t="str">
            <v xml:space="preserve"> </v>
          </cell>
          <cell r="C270" t="str">
            <v>NFS Server Module</v>
          </cell>
          <cell r="D270">
            <v>0</v>
          </cell>
          <cell r="E270" t="str">
            <v>???</v>
          </cell>
          <cell r="F270">
            <v>0</v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>
            <v>2610</v>
          </cell>
        </row>
        <row r="271">
          <cell r="A271" t="str">
            <v>24R9475</v>
          </cell>
          <cell r="B271" t="str">
            <v xml:space="preserve"> </v>
          </cell>
          <cell r="C271" t="str">
            <v>Print Services Module</v>
          </cell>
          <cell r="D271">
            <v>0</v>
          </cell>
          <cell r="E271" t="str">
            <v>???</v>
          </cell>
          <cell r="F271">
            <v>0</v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>
            <v>2620</v>
          </cell>
        </row>
        <row r="272">
          <cell r="A272" t="str">
            <v>24R9476</v>
          </cell>
          <cell r="B272" t="str">
            <v xml:space="preserve"> </v>
          </cell>
          <cell r="C272" t="str">
            <v>Samba Module</v>
          </cell>
          <cell r="D272">
            <v>0</v>
          </cell>
          <cell r="E272" t="str">
            <v>???</v>
          </cell>
          <cell r="F272">
            <v>0</v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>
            <v>2630</v>
          </cell>
        </row>
        <row r="273">
          <cell r="A273" t="str">
            <v>24R9477</v>
          </cell>
          <cell r="B273" t="str">
            <v xml:space="preserve"> </v>
          </cell>
          <cell r="C273" t="str">
            <v>Network Attached Storage Recovery Kit</v>
          </cell>
          <cell r="D273">
            <v>0</v>
          </cell>
          <cell r="E273" t="str">
            <v>???</v>
          </cell>
          <cell r="F273">
            <v>0</v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>
            <v>2640</v>
          </cell>
        </row>
        <row r="274">
          <cell r="A274" t="str">
            <v>24R9478</v>
          </cell>
          <cell r="B274" t="str">
            <v xml:space="preserve"> </v>
          </cell>
          <cell r="C274" t="str">
            <v>Logical Volume Manager Module</v>
          </cell>
          <cell r="D274">
            <v>0</v>
          </cell>
          <cell r="E274" t="str">
            <v>???</v>
          </cell>
          <cell r="F274">
            <v>0</v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>
            <v>2650</v>
          </cell>
        </row>
        <row r="275">
          <cell r="M275">
            <v>2660</v>
          </cell>
        </row>
        <row r="276">
          <cell r="A276" t="str">
            <v>24R9484</v>
          </cell>
          <cell r="B276" t="str">
            <v xml:space="preserve"> </v>
          </cell>
          <cell r="C276" t="str">
            <v>MS IIS 5.0 Web Server Module</v>
          </cell>
          <cell r="D276">
            <v>0</v>
          </cell>
          <cell r="E276" t="str">
            <v>???</v>
          </cell>
          <cell r="F276">
            <v>0</v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>
            <v>2670</v>
          </cell>
        </row>
        <row r="277">
          <cell r="A277" t="str">
            <v>24R9485</v>
          </cell>
          <cell r="B277" t="str">
            <v xml:space="preserve"> </v>
          </cell>
          <cell r="C277" t="str">
            <v>SQL Server Module</v>
          </cell>
          <cell r="D277">
            <v>0</v>
          </cell>
          <cell r="E277" t="str">
            <v>???</v>
          </cell>
          <cell r="F277">
            <v>0</v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>
            <v>2680</v>
          </cell>
        </row>
        <row r="278">
          <cell r="A278" t="str">
            <v>24R9486</v>
          </cell>
          <cell r="B278" t="str">
            <v xml:space="preserve"> </v>
          </cell>
          <cell r="C278" t="str">
            <v>DB2 WE, EE, EEE, ESE Module</v>
          </cell>
          <cell r="D278">
            <v>0</v>
          </cell>
          <cell r="E278" t="str">
            <v>???</v>
          </cell>
          <cell r="F278">
            <v>0</v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>
            <v>2690</v>
          </cell>
        </row>
        <row r="279">
          <cell r="A279" t="str">
            <v>24R9487</v>
          </cell>
          <cell r="B279" t="str">
            <v xml:space="preserve"> </v>
          </cell>
          <cell r="C279" t="str">
            <v>Oracle 8i &amp; 9i Module</v>
          </cell>
          <cell r="D279">
            <v>0</v>
          </cell>
          <cell r="E279" t="str">
            <v>???</v>
          </cell>
          <cell r="F279">
            <v>0</v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>
            <v>2700</v>
          </cell>
        </row>
        <row r="280">
          <cell r="M280">
            <v>2710</v>
          </cell>
        </row>
        <row r="281">
          <cell r="A281" t="str">
            <v>24R9488</v>
          </cell>
          <cell r="B281" t="str">
            <v xml:space="preserve"> </v>
          </cell>
          <cell r="C281" t="str">
            <v>SteelEye Support Package 1</v>
          </cell>
          <cell r="D281">
            <v>0</v>
          </cell>
          <cell r="E281" t="str">
            <v>???</v>
          </cell>
          <cell r="F281">
            <v>0</v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>
            <v>2720</v>
          </cell>
        </row>
        <row r="282">
          <cell r="A282" t="str">
            <v>24R9489</v>
          </cell>
          <cell r="B282" t="str">
            <v xml:space="preserve"> </v>
          </cell>
          <cell r="C282" t="str">
            <v>SteelEye Support Package 2</v>
          </cell>
          <cell r="D282">
            <v>0</v>
          </cell>
          <cell r="E282" t="str">
            <v>???</v>
          </cell>
          <cell r="F282">
            <v>0</v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>
            <v>2730</v>
          </cell>
        </row>
        <row r="283">
          <cell r="A283" t="str">
            <v>24R9490</v>
          </cell>
          <cell r="B283" t="str">
            <v xml:space="preserve"> </v>
          </cell>
          <cell r="C283" t="str">
            <v>SteelEye Support Package 3</v>
          </cell>
          <cell r="D283">
            <v>0</v>
          </cell>
          <cell r="E283" t="str">
            <v>???</v>
          </cell>
          <cell r="F283">
            <v>0</v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>
            <v>2740</v>
          </cell>
        </row>
        <row r="284">
          <cell r="A284" t="str">
            <v>24R9491</v>
          </cell>
          <cell r="B284" t="str">
            <v xml:space="preserve"> </v>
          </cell>
          <cell r="C284" t="str">
            <v>SteelEye Support Package 4</v>
          </cell>
          <cell r="D284">
            <v>0</v>
          </cell>
          <cell r="E284" t="str">
            <v>???</v>
          </cell>
          <cell r="F284">
            <v>0</v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>
            <v>2750</v>
          </cell>
        </row>
        <row r="285">
          <cell r="A285" t="str">
            <v>24R9492</v>
          </cell>
          <cell r="B285" t="str">
            <v xml:space="preserve"> </v>
          </cell>
          <cell r="C285" t="str">
            <v>SteelEye Support Package 5</v>
          </cell>
          <cell r="D285">
            <v>0</v>
          </cell>
          <cell r="E285" t="str">
            <v>???</v>
          </cell>
          <cell r="F285">
            <v>0</v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>
            <v>2760</v>
          </cell>
        </row>
        <row r="286">
          <cell r="M286">
            <v>2770</v>
          </cell>
        </row>
        <row r="287">
          <cell r="C287" t="str">
            <v>IBM Director 4.1 ships free of charge with server; and FOC for 5000 IBM client licenses</v>
          </cell>
          <cell r="M287">
            <v>2780</v>
          </cell>
        </row>
        <row r="288">
          <cell r="A288" t="str">
            <v>31R1286</v>
          </cell>
          <cell r="B288" t="str">
            <v xml:space="preserve"> </v>
          </cell>
          <cell r="C288" t="str">
            <v>IBM Director v4.21 SW Distribution Media Package, Separate Proof of Entitlement required</v>
          </cell>
          <cell r="D288">
            <v>0</v>
          </cell>
          <cell r="E288" t="str">
            <v>???</v>
          </cell>
          <cell r="F288">
            <v>0</v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>
            <v>2790</v>
          </cell>
        </row>
        <row r="289">
          <cell r="A289" t="str">
            <v>25K8531</v>
          </cell>
          <cell r="B289" t="str">
            <v xml:space="preserve"> </v>
          </cell>
          <cell r="C289" t="str">
            <v>IBM Director v4.20 Media Package, Separate Proof of Entitlement required</v>
          </cell>
          <cell r="D289">
            <v>0</v>
          </cell>
          <cell r="E289">
            <v>88</v>
          </cell>
          <cell r="F289">
            <v>0</v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>
            <v>2800</v>
          </cell>
        </row>
        <row r="290">
          <cell r="A290" t="str">
            <v>25K8627</v>
          </cell>
          <cell r="B290" t="str">
            <v xml:space="preserve"> </v>
          </cell>
          <cell r="C290" t="str">
            <v>IBM Director v4.20 Server: License + 1 YR Subscription, Separate Proof of Entitlement only</v>
          </cell>
          <cell r="D290">
            <v>0</v>
          </cell>
          <cell r="E290">
            <v>1078</v>
          </cell>
          <cell r="F290">
            <v>0</v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>
            <v>2810</v>
          </cell>
        </row>
        <row r="291">
          <cell r="A291" t="str">
            <v>25K8628</v>
          </cell>
          <cell r="B291" t="str">
            <v xml:space="preserve"> </v>
          </cell>
          <cell r="C291" t="str">
            <v>IBM Director v4.20 Agent: License + 1 YR Subscription, Separate Proof of Entitlement only</v>
          </cell>
          <cell r="D291">
            <v>0</v>
          </cell>
          <cell r="E291">
            <v>106</v>
          </cell>
          <cell r="F291">
            <v>0</v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>
            <v>2820</v>
          </cell>
        </row>
        <row r="292">
          <cell r="A292" t="str">
            <v>25K8633</v>
          </cell>
          <cell r="B292" t="str">
            <v xml:space="preserve"> </v>
          </cell>
          <cell r="C292" t="str">
            <v>IBM Director Agent 1 YR software subscription after license</v>
          </cell>
          <cell r="D292">
            <v>0</v>
          </cell>
          <cell r="E292" t="str">
            <v>???</v>
          </cell>
          <cell r="F292">
            <v>0</v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>
            <v>2830</v>
          </cell>
        </row>
        <row r="293">
          <cell r="A293" t="str">
            <v>25K8634</v>
          </cell>
          <cell r="B293" t="str">
            <v xml:space="preserve"> </v>
          </cell>
          <cell r="C293" t="str">
            <v>IBM Director Agent 1 YR software subscription renewal</v>
          </cell>
          <cell r="D293">
            <v>0</v>
          </cell>
          <cell r="E293">
            <v>27</v>
          </cell>
          <cell r="F293">
            <v>0</v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>
            <v>2840</v>
          </cell>
        </row>
        <row r="294">
          <cell r="A294" t="str">
            <v>25K8635</v>
          </cell>
          <cell r="B294" t="str">
            <v xml:space="preserve"> </v>
          </cell>
          <cell r="C294" t="str">
            <v>IBM Director Agent 2 YR software subscription renewal</v>
          </cell>
          <cell r="D294">
            <v>0</v>
          </cell>
          <cell r="E294">
            <v>34</v>
          </cell>
          <cell r="F294">
            <v>0</v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>
            <v>2850</v>
          </cell>
        </row>
        <row r="295">
          <cell r="A295" t="str">
            <v>24R9451</v>
          </cell>
          <cell r="B295" t="str">
            <v xml:space="preserve"> </v>
          </cell>
          <cell r="C295" t="str">
            <v>IBM Director v4.20 SW Distribution Media Package, Separate Proof of Entitlement required</v>
          </cell>
          <cell r="D295">
            <v>0</v>
          </cell>
          <cell r="E295" t="str">
            <v>???</v>
          </cell>
          <cell r="F295">
            <v>0</v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>
            <v>2860</v>
          </cell>
        </row>
        <row r="296">
          <cell r="A296" t="str">
            <v>24R9437</v>
          </cell>
          <cell r="B296" t="str">
            <v xml:space="preserve"> </v>
          </cell>
          <cell r="C296" t="str">
            <v>IBM Director v4.20 SW Distribution Premium Edition: License + 1 YR Subscription Proof of Entitlement</v>
          </cell>
          <cell r="D296">
            <v>0</v>
          </cell>
          <cell r="E296" t="str">
            <v>???</v>
          </cell>
          <cell r="F296">
            <v>0</v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>
            <v>2870</v>
          </cell>
        </row>
        <row r="297">
          <cell r="A297" t="str">
            <v>25K8630</v>
          </cell>
          <cell r="B297" t="str">
            <v xml:space="preserve"> </v>
          </cell>
          <cell r="C297" t="str">
            <v>IBM Director Server 1 YR software subscription after license</v>
          </cell>
          <cell r="D297">
            <v>0</v>
          </cell>
          <cell r="E297" t="str">
            <v>???</v>
          </cell>
          <cell r="F297">
            <v>0</v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>
            <v>2880</v>
          </cell>
        </row>
        <row r="298">
          <cell r="A298" t="str">
            <v>25K8631</v>
          </cell>
          <cell r="B298" t="str">
            <v xml:space="preserve"> </v>
          </cell>
          <cell r="C298" t="str">
            <v>IBM Director Server 1 YR software subscription renewal</v>
          </cell>
          <cell r="D298">
            <v>0</v>
          </cell>
          <cell r="E298">
            <v>214</v>
          </cell>
          <cell r="F298">
            <v>0</v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>
            <v>2890</v>
          </cell>
        </row>
        <row r="299">
          <cell r="A299" t="str">
            <v>25K8632</v>
          </cell>
          <cell r="B299" t="str">
            <v xml:space="preserve"> </v>
          </cell>
          <cell r="C299" t="str">
            <v>IBM Director Server 2 YR software subscription renewal</v>
          </cell>
          <cell r="D299">
            <v>0</v>
          </cell>
          <cell r="E299">
            <v>322</v>
          </cell>
          <cell r="F299">
            <v>0</v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>
            <v>2900</v>
          </cell>
        </row>
        <row r="300">
          <cell r="A300" t="str">
            <v>25K8636</v>
          </cell>
          <cell r="B300" t="str">
            <v xml:space="preserve"> </v>
          </cell>
          <cell r="C300" t="str">
            <v>WITHDRAWN;IBM Director Server Plus Pack 1 YR software subscription after license</v>
          </cell>
          <cell r="D300">
            <v>0</v>
          </cell>
          <cell r="E300" t="str">
            <v>WDFM</v>
          </cell>
          <cell r="F300">
            <v>0</v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>
            <v>2910</v>
          </cell>
        </row>
        <row r="301">
          <cell r="A301" t="str">
            <v>25K8637</v>
          </cell>
          <cell r="B301" t="str">
            <v xml:space="preserve"> </v>
          </cell>
          <cell r="C301" t="str">
            <v>WITHDRAWN;IBM Director Server Plus Pack 1 YR software subscription renewal</v>
          </cell>
          <cell r="D301">
            <v>0</v>
          </cell>
          <cell r="E301" t="str">
            <v>WDFM</v>
          </cell>
          <cell r="F301">
            <v>0</v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>
            <v>2920</v>
          </cell>
        </row>
        <row r="302">
          <cell r="A302" t="str">
            <v>25K8638</v>
          </cell>
          <cell r="B302" t="str">
            <v xml:space="preserve"> </v>
          </cell>
          <cell r="C302" t="str">
            <v>WITHDRAWN;IBM Director Server Plus Pack 2 YR software subscription renewal</v>
          </cell>
          <cell r="D302">
            <v>0</v>
          </cell>
          <cell r="E302" t="str">
            <v>WDFM</v>
          </cell>
          <cell r="F302">
            <v>0</v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>
            <v>2930</v>
          </cell>
        </row>
        <row r="303">
          <cell r="A303" t="str">
            <v>25K8639</v>
          </cell>
          <cell r="B303" t="str">
            <v xml:space="preserve"> </v>
          </cell>
          <cell r="C303" t="str">
            <v>Software Distribution Premium Edition 1 YR software subscription after license</v>
          </cell>
          <cell r="D303">
            <v>0</v>
          </cell>
          <cell r="E303" t="str">
            <v>???</v>
          </cell>
          <cell r="F303">
            <v>0</v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>
            <v>2940</v>
          </cell>
        </row>
        <row r="304">
          <cell r="A304" t="str">
            <v>25K8640</v>
          </cell>
          <cell r="B304" t="str">
            <v xml:space="preserve"> </v>
          </cell>
          <cell r="C304" t="str">
            <v>Software Distribution Premium Edition 1 YR software subscription renewal</v>
          </cell>
          <cell r="D304">
            <v>0</v>
          </cell>
          <cell r="E304">
            <v>9</v>
          </cell>
          <cell r="F304">
            <v>0</v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>
            <v>2950</v>
          </cell>
        </row>
        <row r="305">
          <cell r="A305" t="str">
            <v>25K8641</v>
          </cell>
          <cell r="B305" t="str">
            <v xml:space="preserve"> </v>
          </cell>
          <cell r="C305" t="str">
            <v>Software Distribution Premium Edition 2 YR software subscription renewal</v>
          </cell>
          <cell r="D305">
            <v>0</v>
          </cell>
          <cell r="E305">
            <v>16</v>
          </cell>
          <cell r="F305">
            <v>0</v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>
            <v>2960</v>
          </cell>
        </row>
        <row r="306">
          <cell r="A306" t="str">
            <v>25K8532</v>
          </cell>
          <cell r="B306" t="str">
            <v xml:space="preserve"> </v>
          </cell>
          <cell r="C306" t="str">
            <v>Server Plus Pack v4.20, Media Package Only, Separate Proof of Entitlement required</v>
          </cell>
          <cell r="D306">
            <v>0</v>
          </cell>
          <cell r="E306">
            <v>88</v>
          </cell>
          <cell r="F306">
            <v>0</v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>
            <v>2970</v>
          </cell>
        </row>
        <row r="307">
          <cell r="A307" t="str">
            <v>25K8629</v>
          </cell>
          <cell r="B307" t="str">
            <v xml:space="preserve"> </v>
          </cell>
          <cell r="C307" t="str">
            <v>Server Plus Pack v4.20, License + 1 YR Subscription, Separate Proof of Entitlement only</v>
          </cell>
          <cell r="D307">
            <v>0</v>
          </cell>
          <cell r="E307">
            <v>2513</v>
          </cell>
          <cell r="F307">
            <v>0</v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>
            <v>2980</v>
          </cell>
        </row>
        <row r="308">
          <cell r="C308" t="str">
            <v>Required ONCE with each order of accompanying license PoE purchase</v>
          </cell>
          <cell r="M308">
            <v>2990</v>
          </cell>
        </row>
        <row r="309">
          <cell r="M309">
            <v>3000</v>
          </cell>
        </row>
        <row r="310">
          <cell r="A310" t="str">
            <v>24R9416</v>
          </cell>
          <cell r="B310" t="str">
            <v xml:space="preserve"> </v>
          </cell>
          <cell r="C310" t="str">
            <v>RDM for Server 1 YR software subscription after license</v>
          </cell>
          <cell r="D310">
            <v>0</v>
          </cell>
          <cell r="E310" t="str">
            <v>???</v>
          </cell>
          <cell r="F310">
            <v>0</v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>
            <v>3010</v>
          </cell>
        </row>
        <row r="311">
          <cell r="A311" t="str">
            <v>24R9417</v>
          </cell>
          <cell r="B311" t="str">
            <v xml:space="preserve"> </v>
          </cell>
          <cell r="C311" t="str">
            <v>RDM for Server 1 YR software subscription renewal</v>
          </cell>
          <cell r="D311">
            <v>0</v>
          </cell>
          <cell r="E311" t="str">
            <v>???</v>
          </cell>
          <cell r="F311">
            <v>0</v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>
            <v>3020</v>
          </cell>
        </row>
        <row r="312">
          <cell r="A312" t="str">
            <v>24R9418</v>
          </cell>
          <cell r="B312" t="str">
            <v xml:space="preserve"> </v>
          </cell>
          <cell r="C312" t="str">
            <v>RDM for Server 2 YR software subscription renewal</v>
          </cell>
          <cell r="D312">
            <v>0</v>
          </cell>
          <cell r="E312" t="str">
            <v>???</v>
          </cell>
          <cell r="F312">
            <v>0</v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>
            <v>3030</v>
          </cell>
        </row>
        <row r="313">
          <cell r="M313">
            <v>3040</v>
          </cell>
        </row>
        <row r="314">
          <cell r="A314" t="str">
            <v>24R9422</v>
          </cell>
          <cell r="B314" t="str">
            <v xml:space="preserve"> </v>
          </cell>
          <cell r="C314" t="str">
            <v>UpdateXpress 1 YR subscription service</v>
          </cell>
          <cell r="D314">
            <v>0</v>
          </cell>
          <cell r="E314" t="str">
            <v>???</v>
          </cell>
          <cell r="F314">
            <v>0</v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>
            <v>3050</v>
          </cell>
        </row>
        <row r="315">
          <cell r="A315" t="str">
            <v>24R9423</v>
          </cell>
          <cell r="B315" t="str">
            <v xml:space="preserve"> </v>
          </cell>
          <cell r="C315" t="str">
            <v>UpdateXpress 2 YR subscription service</v>
          </cell>
          <cell r="D315">
            <v>0</v>
          </cell>
          <cell r="E315" t="str">
            <v>???</v>
          </cell>
          <cell r="F315">
            <v>0</v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>
            <v>3060</v>
          </cell>
        </row>
        <row r="316">
          <cell r="A316" t="str">
            <v>24R9424</v>
          </cell>
          <cell r="B316" t="str">
            <v xml:space="preserve"> </v>
          </cell>
          <cell r="C316" t="str">
            <v>ServerGuide 1 YR subscription service</v>
          </cell>
          <cell r="D316">
            <v>0</v>
          </cell>
          <cell r="E316" t="str">
            <v>???</v>
          </cell>
          <cell r="F316">
            <v>0</v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>
            <v>3070</v>
          </cell>
        </row>
        <row r="317">
          <cell r="A317" t="str">
            <v>24R9425</v>
          </cell>
          <cell r="B317" t="str">
            <v xml:space="preserve"> </v>
          </cell>
          <cell r="C317" t="str">
            <v>ServerGuide 2 YR subscription service</v>
          </cell>
          <cell r="D317">
            <v>0</v>
          </cell>
          <cell r="E317" t="str">
            <v>???</v>
          </cell>
          <cell r="F317">
            <v>0</v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>
            <v>3080</v>
          </cell>
        </row>
        <row r="318">
          <cell r="M318">
            <v>3090</v>
          </cell>
        </row>
        <row r="319">
          <cell r="A319" t="str">
            <v>73P8603</v>
          </cell>
          <cell r="B319" t="str">
            <v xml:space="preserve"> </v>
          </cell>
          <cell r="C319" t="str">
            <v>Application Workload Manager for IBM Director - Media Pack, Single License Proof of Entitlement</v>
          </cell>
          <cell r="D319">
            <v>0</v>
          </cell>
          <cell r="E319" t="str">
            <v>???</v>
          </cell>
          <cell r="F319">
            <v>0</v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>
            <v>3100</v>
          </cell>
        </row>
        <row r="320">
          <cell r="A320" t="str">
            <v>73P8604</v>
          </cell>
          <cell r="B320" t="str">
            <v xml:space="preserve"> </v>
          </cell>
          <cell r="C320" t="str">
            <v>Application Workload Manager for IBM Director, Single License Proof of Entitlement</v>
          </cell>
          <cell r="D320">
            <v>0</v>
          </cell>
          <cell r="E320" t="str">
            <v>???</v>
          </cell>
          <cell r="F320">
            <v>0</v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>
            <v>3110</v>
          </cell>
        </row>
        <row r="321">
          <cell r="A321" t="str">
            <v>73P8605</v>
          </cell>
          <cell r="B321" t="str">
            <v xml:space="preserve"> </v>
          </cell>
          <cell r="C321" t="str">
            <v>Application Workload Manager for IBM Director, 20 License Proof of Entitlement</v>
          </cell>
          <cell r="D321">
            <v>0</v>
          </cell>
          <cell r="E321" t="str">
            <v>???</v>
          </cell>
          <cell r="F321">
            <v>0</v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>
            <v>3120</v>
          </cell>
        </row>
        <row r="322">
          <cell r="A322" t="str">
            <v>73P8606</v>
          </cell>
          <cell r="B322" t="str">
            <v xml:space="preserve"> </v>
          </cell>
          <cell r="C322" t="str">
            <v>Application Workload Manager for IBM Director, 50 License Proof of Entitlement</v>
          </cell>
          <cell r="D322">
            <v>0</v>
          </cell>
          <cell r="E322" t="str">
            <v>???</v>
          </cell>
          <cell r="F322">
            <v>0</v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>
            <v>3130</v>
          </cell>
        </row>
        <row r="323">
          <cell r="A323" t="str">
            <v>73P8607</v>
          </cell>
          <cell r="B323" t="str">
            <v xml:space="preserve"> </v>
          </cell>
          <cell r="C323" t="str">
            <v>Application Workload Manager for IBM Director, 100 License Proof of Entitlement</v>
          </cell>
          <cell r="D323">
            <v>0</v>
          </cell>
          <cell r="E323" t="str">
            <v>???</v>
          </cell>
          <cell r="F323">
            <v>0</v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>
            <v>3140</v>
          </cell>
        </row>
        <row r="324">
          <cell r="A324" t="str">
            <v>25K8593</v>
          </cell>
          <cell r="C324" t="str">
            <v>ARMTech Active Resource Management v2.2x for Citrix MetaFrame - 2 CPU License POE</v>
          </cell>
          <cell r="D324">
            <v>0</v>
          </cell>
          <cell r="E324" t="str">
            <v>???</v>
          </cell>
          <cell r="F324">
            <v>0</v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>
            <v>3150</v>
          </cell>
        </row>
        <row r="325">
          <cell r="A325" t="str">
            <v>25K8594</v>
          </cell>
          <cell r="C325" t="str">
            <v>ARMTech Active Resource Management v2.2x for Citrix MetaFrame - 4 CPU License POE</v>
          </cell>
          <cell r="D325">
            <v>0</v>
          </cell>
          <cell r="E325" t="str">
            <v>???</v>
          </cell>
          <cell r="F325">
            <v>0</v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>
            <v>3160</v>
          </cell>
        </row>
        <row r="326">
          <cell r="A326" t="str">
            <v>25K8595</v>
          </cell>
          <cell r="C326" t="str">
            <v>ARMTech Active Resource Management v2.2x for Citrix MetaFrame - 1 CPU License POE</v>
          </cell>
          <cell r="D326">
            <v>0</v>
          </cell>
          <cell r="E326" t="str">
            <v>???</v>
          </cell>
          <cell r="F326">
            <v>0</v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>
            <v>3170</v>
          </cell>
        </row>
        <row r="327">
          <cell r="A327" t="str">
            <v>90P0350</v>
          </cell>
          <cell r="B327" t="str">
            <v xml:space="preserve"> </v>
          </cell>
          <cell r="C327" t="str">
            <v>ARMTech Active Resource Management v2.x for Windows (1 CPU)</v>
          </cell>
          <cell r="D327">
            <v>0</v>
          </cell>
          <cell r="E327" t="str">
            <v>???</v>
          </cell>
          <cell r="F327">
            <v>0</v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>
            <v>3180</v>
          </cell>
        </row>
        <row r="328">
          <cell r="A328" t="str">
            <v>90P0291</v>
          </cell>
          <cell r="B328" t="str">
            <v xml:space="preserve"> </v>
          </cell>
          <cell r="C328" t="str">
            <v>ARMTech Active Resource Management v2.x for Windows (2 CPU)</v>
          </cell>
          <cell r="D328">
            <v>0</v>
          </cell>
          <cell r="E328" t="str">
            <v>???</v>
          </cell>
          <cell r="F328">
            <v>0</v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>
            <v>3190</v>
          </cell>
        </row>
        <row r="329">
          <cell r="A329" t="str">
            <v>90P0292</v>
          </cell>
          <cell r="B329" t="str">
            <v xml:space="preserve"> </v>
          </cell>
          <cell r="C329" t="str">
            <v>ARMTech Active Resource Management v2.x for Windows (4 CPU)</v>
          </cell>
          <cell r="D329">
            <v>0</v>
          </cell>
          <cell r="E329" t="str">
            <v>???</v>
          </cell>
          <cell r="F329">
            <v>0</v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>
            <v>3200</v>
          </cell>
        </row>
        <row r="330">
          <cell r="A330" t="str">
            <v>90P0293</v>
          </cell>
          <cell r="C330" t="str">
            <v>ARMTech Active Resource Management v2.x for Windows (8 CPU)</v>
          </cell>
          <cell r="D330">
            <v>0</v>
          </cell>
          <cell r="E330" t="str">
            <v>???</v>
          </cell>
          <cell r="F330">
            <v>0</v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>
            <v>3210</v>
          </cell>
        </row>
        <row r="331">
          <cell r="A331" t="str">
            <v>90P0349</v>
          </cell>
          <cell r="B331" t="str">
            <v xml:space="preserve"> </v>
          </cell>
          <cell r="C331" t="str">
            <v>ARMTech Active Resource Management v2.x for Windows (Media Pack)</v>
          </cell>
          <cell r="D331">
            <v>0</v>
          </cell>
          <cell r="E331" t="str">
            <v>???</v>
          </cell>
          <cell r="F331">
            <v>0</v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>
            <v>3220</v>
          </cell>
        </row>
        <row r="332">
          <cell r="M332">
            <v>3230</v>
          </cell>
        </row>
        <row r="333">
          <cell r="A333" t="str">
            <v>4819L1X</v>
          </cell>
          <cell r="B333" t="str">
            <v xml:space="preserve"> </v>
          </cell>
          <cell r="C333" t="str">
            <v>Altiris Deployment Solution for Servers</v>
          </cell>
          <cell r="D333">
            <v>0</v>
          </cell>
          <cell r="E333" t="str">
            <v>???</v>
          </cell>
          <cell r="F333">
            <v>0</v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>
            <v>3240</v>
          </cell>
        </row>
        <row r="334">
          <cell r="A334" t="str">
            <v>4819U1X</v>
          </cell>
          <cell r="B334" t="str">
            <v xml:space="preserve"> </v>
          </cell>
          <cell r="C334" t="str">
            <v>Altiris Deployment Solution for Servers Annual Upgrade Protection</v>
          </cell>
          <cell r="D334">
            <v>0</v>
          </cell>
          <cell r="E334" t="str">
            <v>???</v>
          </cell>
          <cell r="F334">
            <v>0</v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>
            <v>3250</v>
          </cell>
        </row>
        <row r="335">
          <cell r="A335" t="str">
            <v>4819R1X</v>
          </cell>
          <cell r="B335" t="str">
            <v xml:space="preserve"> </v>
          </cell>
          <cell r="C335" t="str">
            <v>Altiris Support Incident Pack - 5 Incidents</v>
          </cell>
          <cell r="D335">
            <v>0</v>
          </cell>
          <cell r="E335" t="str">
            <v>???</v>
          </cell>
          <cell r="F335">
            <v>0</v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>
            <v>3260</v>
          </cell>
        </row>
        <row r="336">
          <cell r="A336" t="str">
            <v>N/A</v>
          </cell>
          <cell r="B336" t="str">
            <v xml:space="preserve"> </v>
          </cell>
          <cell r="C336" t="str">
            <v>Altiris On-site Support - Standard Work Day</v>
          </cell>
          <cell r="D336">
            <v>0</v>
          </cell>
          <cell r="E336" t="str">
            <v>N/A</v>
          </cell>
          <cell r="F336">
            <v>0</v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>
            <v>3270</v>
          </cell>
        </row>
        <row r="337">
          <cell r="A337" t="str">
            <v>N/A</v>
          </cell>
          <cell r="B337" t="str">
            <v xml:space="preserve"> </v>
          </cell>
          <cell r="C337" t="str">
            <v>Altiris On-site Support - Weekends &amp; After hours</v>
          </cell>
          <cell r="D337">
            <v>0</v>
          </cell>
          <cell r="E337" t="str">
            <v>N/A</v>
          </cell>
          <cell r="F337">
            <v>0</v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>
            <v>3280</v>
          </cell>
        </row>
        <row r="338">
          <cell r="A338" t="str">
            <v>N/A</v>
          </cell>
          <cell r="B338" t="str">
            <v xml:space="preserve"> </v>
          </cell>
          <cell r="C338" t="str">
            <v>Altiris Annual Premium Global Support</v>
          </cell>
          <cell r="D338">
            <v>0</v>
          </cell>
          <cell r="E338" t="str">
            <v>N/A</v>
          </cell>
          <cell r="F338">
            <v>0</v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>
            <v>3290</v>
          </cell>
        </row>
        <row r="339">
          <cell r="A339" t="str">
            <v>4819R6X</v>
          </cell>
          <cell r="B339" t="str">
            <v xml:space="preserve"> </v>
          </cell>
          <cell r="C339" t="str">
            <v>Altiris Annual Premium Support</v>
          </cell>
          <cell r="D339">
            <v>0</v>
          </cell>
          <cell r="E339" t="str">
            <v>???</v>
          </cell>
          <cell r="F339">
            <v>0</v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>
            <v>3300</v>
          </cell>
        </row>
        <row r="340">
          <cell r="A340" t="str">
            <v>4819R7X</v>
          </cell>
          <cell r="B340" t="str">
            <v xml:space="preserve"> </v>
          </cell>
          <cell r="C340" t="str">
            <v>Altiris Annual Premium 20 Support</v>
          </cell>
          <cell r="D340">
            <v>0</v>
          </cell>
          <cell r="E340" t="str">
            <v>???</v>
          </cell>
          <cell r="F340">
            <v>0</v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>
            <v>3310</v>
          </cell>
        </row>
        <row r="341">
          <cell r="A341" t="str">
            <v>N/A</v>
          </cell>
          <cell r="B341" t="str">
            <v xml:space="preserve"> </v>
          </cell>
          <cell r="C341" t="str">
            <v>Altiris Assigned Engineer - 25% for 12 months</v>
          </cell>
          <cell r="D341">
            <v>0</v>
          </cell>
          <cell r="E341" t="str">
            <v>N/A</v>
          </cell>
          <cell r="F341">
            <v>0</v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>
            <v>3320</v>
          </cell>
        </row>
        <row r="342">
          <cell r="M342">
            <v>3330</v>
          </cell>
        </row>
        <row r="343">
          <cell r="A343" t="str">
            <v>4836MDX</v>
          </cell>
          <cell r="B343" t="str">
            <v>4836-MDX</v>
          </cell>
          <cell r="C343" t="str">
            <v>IBM Remote Deployment Manager v4.20 Media Package</v>
          </cell>
          <cell r="D343">
            <v>0</v>
          </cell>
          <cell r="E343">
            <v>88.2</v>
          </cell>
          <cell r="F343">
            <v>0</v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>
            <v>3340</v>
          </cell>
        </row>
        <row r="344">
          <cell r="A344" t="str">
            <v>4836ISX</v>
          </cell>
          <cell r="B344" t="str">
            <v>4836-ISX</v>
          </cell>
          <cell r="C344" t="str">
            <v>IBM Remote Deployment Manager v4.20 Single Managed IBM Server License With One YR Subscription</v>
          </cell>
          <cell r="D344">
            <v>0</v>
          </cell>
          <cell r="E344">
            <v>750</v>
          </cell>
          <cell r="F344">
            <v>0</v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>
            <v>3350</v>
          </cell>
        </row>
        <row r="345">
          <cell r="M345">
            <v>3360</v>
          </cell>
        </row>
        <row r="346">
          <cell r="A346" t="str">
            <v>- Services Offerings</v>
          </cell>
          <cell r="M346">
            <v>3370</v>
          </cell>
        </row>
        <row r="347">
          <cell r="M347">
            <v>3380</v>
          </cell>
        </row>
        <row r="348">
          <cell r="A348" t="str">
            <v>N/A</v>
          </cell>
          <cell r="B348" t="str">
            <v xml:space="preserve"> </v>
          </cell>
          <cell r="C348" t="str">
            <v>Server Hardware Config - 1-3 Options</v>
          </cell>
          <cell r="D348">
            <v>0</v>
          </cell>
          <cell r="E348" t="str">
            <v>N/A</v>
          </cell>
          <cell r="F348">
            <v>0</v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>
            <v>3390</v>
          </cell>
        </row>
        <row r="349">
          <cell r="A349" t="str">
            <v>N/A</v>
          </cell>
          <cell r="B349" t="str">
            <v xml:space="preserve"> </v>
          </cell>
          <cell r="C349" t="str">
            <v>Server Hardware Config - 4 or more Options</v>
          </cell>
          <cell r="D349">
            <v>0</v>
          </cell>
          <cell r="E349" t="str">
            <v>N/A</v>
          </cell>
          <cell r="F349">
            <v>0</v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>
            <v>3400</v>
          </cell>
        </row>
        <row r="350">
          <cell r="A350" t="str">
            <v>N/A</v>
          </cell>
          <cell r="B350" t="str">
            <v xml:space="preserve"> </v>
          </cell>
          <cell r="C350" t="str">
            <v>Customer Choice xSeries Integration Fee</v>
          </cell>
          <cell r="D350">
            <v>0</v>
          </cell>
          <cell r="E350" t="str">
            <v>N/A</v>
          </cell>
          <cell r="F350">
            <v>0</v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>
            <v>3410</v>
          </cell>
        </row>
        <row r="351">
          <cell r="A351" t="str">
            <v>N/A</v>
          </cell>
          <cell r="B351" t="str">
            <v xml:space="preserve"> </v>
          </cell>
          <cell r="C351" t="str">
            <v>Simple Asset Tagging - Server</v>
          </cell>
          <cell r="D351">
            <v>0</v>
          </cell>
          <cell r="E351" t="str">
            <v>N/A</v>
          </cell>
          <cell r="F351">
            <v>0</v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>
            <v>3420</v>
          </cell>
        </row>
        <row r="352">
          <cell r="A352" t="str">
            <v>N/A</v>
          </cell>
          <cell r="B352" t="str">
            <v xml:space="preserve"> </v>
          </cell>
          <cell r="C352" t="str">
            <v>Complex Asset Tagging - Server</v>
          </cell>
          <cell r="D352">
            <v>0</v>
          </cell>
          <cell r="E352" t="str">
            <v>N/A</v>
          </cell>
          <cell r="F352">
            <v>0</v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>
            <v>3430</v>
          </cell>
        </row>
        <row r="353">
          <cell r="A353" t="str">
            <v>N/A</v>
          </cell>
          <cell r="B353" t="str">
            <v xml:space="preserve"> </v>
          </cell>
          <cell r="C353" t="str">
            <v>Firmware/Hardware Settings - Standard - Server</v>
          </cell>
          <cell r="D353">
            <v>0</v>
          </cell>
          <cell r="E353" t="str">
            <v>N/A</v>
          </cell>
          <cell r="F353">
            <v>0</v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>
            <v>3440</v>
          </cell>
        </row>
        <row r="354">
          <cell r="A354" t="str">
            <v>N/A</v>
          </cell>
          <cell r="B354" t="str">
            <v xml:space="preserve"> </v>
          </cell>
          <cell r="C354" t="str">
            <v>Firmware/Hardware Settings - Enhanced - Server</v>
          </cell>
          <cell r="D354">
            <v>0</v>
          </cell>
          <cell r="E354" t="str">
            <v>N/A</v>
          </cell>
          <cell r="F354">
            <v>0</v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>
            <v>3450</v>
          </cell>
        </row>
        <row r="355">
          <cell r="A355" t="str">
            <v>N/A</v>
          </cell>
          <cell r="B355" t="str">
            <v xml:space="preserve"> </v>
          </cell>
          <cell r="C355" t="str">
            <v>Load Non-Image Custom Ultra Image - Server</v>
          </cell>
          <cell r="D355">
            <v>0</v>
          </cell>
          <cell r="E355" t="str">
            <v>N/A</v>
          </cell>
          <cell r="F355">
            <v>0</v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>
            <v>3460</v>
          </cell>
        </row>
        <row r="356">
          <cell r="A356" t="str">
            <v>N/A</v>
          </cell>
          <cell r="B356" t="str">
            <v xml:space="preserve"> </v>
          </cell>
          <cell r="C356" t="str">
            <v>Modify Custom Software Image</v>
          </cell>
          <cell r="D356">
            <v>0</v>
          </cell>
          <cell r="E356" t="str">
            <v>N/A</v>
          </cell>
          <cell r="F356">
            <v>0</v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>
            <v>3470</v>
          </cell>
        </row>
        <row r="357">
          <cell r="A357" t="str">
            <v>N/A</v>
          </cell>
          <cell r="B357" t="str">
            <v xml:space="preserve"> </v>
          </cell>
          <cell r="C357" t="str">
            <v>Certify Custom Sotware Image</v>
          </cell>
          <cell r="D357">
            <v>0</v>
          </cell>
          <cell r="E357" t="str">
            <v>N/A</v>
          </cell>
          <cell r="F357">
            <v>0</v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>
            <v>3480</v>
          </cell>
        </row>
        <row r="358">
          <cell r="A358" t="str">
            <v>N/A</v>
          </cell>
          <cell r="B358" t="str">
            <v xml:space="preserve"> </v>
          </cell>
          <cell r="C358" t="str">
            <v>Create Custom Software Image</v>
          </cell>
          <cell r="D358">
            <v>0</v>
          </cell>
          <cell r="E358" t="str">
            <v>N/A</v>
          </cell>
          <cell r="F358">
            <v>0</v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>
            <v>3490</v>
          </cell>
        </row>
        <row r="359">
          <cell r="A359" t="str">
            <v>N/A</v>
          </cell>
          <cell r="B359" t="str">
            <v xml:space="preserve"> </v>
          </cell>
          <cell r="C359" t="str">
            <v>Create Custom Software Image with Additional Languages</v>
          </cell>
          <cell r="D359">
            <v>0</v>
          </cell>
          <cell r="E359" t="str">
            <v>N/A</v>
          </cell>
          <cell r="F359">
            <v>0</v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>
            <v>3500</v>
          </cell>
        </row>
        <row r="360">
          <cell r="A360" t="str">
            <v>N/A</v>
          </cell>
          <cell r="B360" t="str">
            <v xml:space="preserve"> </v>
          </cell>
          <cell r="C360" t="str">
            <v>Create Custom Software Image DBCS</v>
          </cell>
          <cell r="D360">
            <v>0</v>
          </cell>
          <cell r="E360" t="str">
            <v>N/A</v>
          </cell>
          <cell r="F360">
            <v>0</v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>
            <v>3510</v>
          </cell>
        </row>
        <row r="361">
          <cell r="A361" t="str">
            <v>N/A</v>
          </cell>
          <cell r="B361" t="str">
            <v xml:space="preserve"> </v>
          </cell>
          <cell r="C361" t="str">
            <v>Customer Supplied Image &lt; 2000</v>
          </cell>
          <cell r="D361">
            <v>0</v>
          </cell>
          <cell r="E361" t="str">
            <v>N/A</v>
          </cell>
          <cell r="F361">
            <v>0</v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>
            <v>3520</v>
          </cell>
        </row>
        <row r="362">
          <cell r="A362" t="str">
            <v>N/A</v>
          </cell>
          <cell r="B362" t="str">
            <v xml:space="preserve"> </v>
          </cell>
          <cell r="C362" t="str">
            <v>IBM Supplied Image &lt; 2000</v>
          </cell>
          <cell r="D362">
            <v>0</v>
          </cell>
          <cell r="E362" t="str">
            <v>N/A</v>
          </cell>
          <cell r="F362">
            <v>0</v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>
            <v>3530</v>
          </cell>
        </row>
        <row r="363">
          <cell r="A363" t="str">
            <v>N/A</v>
          </cell>
          <cell r="B363" t="str">
            <v xml:space="preserve"> </v>
          </cell>
          <cell r="C363" t="str">
            <v>Customer Supplied Image &gt; 10k</v>
          </cell>
          <cell r="D363">
            <v>0</v>
          </cell>
          <cell r="E363" t="str">
            <v>N/A</v>
          </cell>
          <cell r="F363">
            <v>0</v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>
            <v>3540</v>
          </cell>
        </row>
        <row r="364">
          <cell r="A364" t="str">
            <v>N/A</v>
          </cell>
          <cell r="B364" t="str">
            <v xml:space="preserve"> </v>
          </cell>
          <cell r="C364" t="str">
            <v>IBM Supplied Image &gt; 10k</v>
          </cell>
          <cell r="D364">
            <v>0</v>
          </cell>
          <cell r="E364" t="str">
            <v>N/A</v>
          </cell>
          <cell r="F364">
            <v>0</v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>
            <v>3550</v>
          </cell>
        </row>
        <row r="365">
          <cell r="A365" t="str">
            <v>N/A</v>
          </cell>
          <cell r="B365" t="str">
            <v xml:space="preserve"> </v>
          </cell>
          <cell r="C365" t="str">
            <v>Custom Image - Image Prep for Manufacturing</v>
          </cell>
          <cell r="D365">
            <v>0</v>
          </cell>
          <cell r="E365" t="str">
            <v>N/A</v>
          </cell>
          <cell r="F365">
            <v>0</v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>
            <v>3560</v>
          </cell>
        </row>
        <row r="366">
          <cell r="A366" t="str">
            <v>N/A</v>
          </cell>
          <cell r="B366" t="str">
            <v xml:space="preserve"> </v>
          </cell>
          <cell r="C366" t="str">
            <v>Custom Image - Additional Device Drivers</v>
          </cell>
          <cell r="D366">
            <v>0</v>
          </cell>
          <cell r="E366" t="str">
            <v>N/A</v>
          </cell>
          <cell r="F366">
            <v>0</v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>
            <v>3570</v>
          </cell>
        </row>
        <row r="367">
          <cell r="A367" t="str">
            <v>N/A</v>
          </cell>
          <cell r="B367" t="str">
            <v xml:space="preserve"> </v>
          </cell>
          <cell r="C367" t="str">
            <v>xSeries Enterpise Rack Setup</v>
          </cell>
          <cell r="D367">
            <v>0</v>
          </cell>
          <cell r="E367" t="str">
            <v>N/A</v>
          </cell>
          <cell r="F367">
            <v>0</v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>
            <v>3580</v>
          </cell>
        </row>
        <row r="368">
          <cell r="A368" t="str">
            <v>N/A</v>
          </cell>
          <cell r="B368" t="str">
            <v xml:space="preserve"> </v>
          </cell>
          <cell r="C368" t="str">
            <v>xSeries Enterprise Rack Config</v>
          </cell>
          <cell r="D368">
            <v>0</v>
          </cell>
          <cell r="E368" t="str">
            <v>N/A</v>
          </cell>
          <cell r="F368">
            <v>0</v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>
            <v>3590</v>
          </cell>
        </row>
        <row r="369">
          <cell r="A369" t="str">
            <v>N/A</v>
          </cell>
          <cell r="B369" t="str">
            <v xml:space="preserve"> </v>
          </cell>
          <cell r="C369" t="str">
            <v>xSeries RAID Configuration Simple</v>
          </cell>
          <cell r="D369">
            <v>0</v>
          </cell>
          <cell r="E369" t="str">
            <v>N/A</v>
          </cell>
          <cell r="F369">
            <v>0</v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>
            <v>3600</v>
          </cell>
        </row>
        <row r="370">
          <cell r="A370" t="str">
            <v>N/A</v>
          </cell>
          <cell r="B370" t="str">
            <v xml:space="preserve"> </v>
          </cell>
          <cell r="C370" t="str">
            <v>xSeries NOS Customization</v>
          </cell>
          <cell r="D370">
            <v>0</v>
          </cell>
          <cell r="E370" t="str">
            <v>N/A</v>
          </cell>
          <cell r="F370">
            <v>0</v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>
            <v>3610</v>
          </cell>
        </row>
        <row r="371">
          <cell r="A371" t="str">
            <v>N/A</v>
          </cell>
          <cell r="B371" t="str">
            <v xml:space="preserve"> </v>
          </cell>
          <cell r="C371" t="str">
            <v>xSeries RAID Configuration Complex</v>
          </cell>
          <cell r="D371">
            <v>0</v>
          </cell>
          <cell r="E371" t="str">
            <v>N/A</v>
          </cell>
          <cell r="F371">
            <v>0</v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>
            <v>3620</v>
          </cell>
        </row>
        <row r="372">
          <cell r="A372" t="str">
            <v>N/A</v>
          </cell>
          <cell r="B372" t="str">
            <v xml:space="preserve"> </v>
          </cell>
          <cell r="C372" t="str">
            <v>Config &amp; Install xSeries Server 1U</v>
          </cell>
          <cell r="D372">
            <v>0</v>
          </cell>
          <cell r="E372" t="str">
            <v>N/A</v>
          </cell>
          <cell r="F372">
            <v>0</v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>
            <v>3630</v>
          </cell>
        </row>
        <row r="373">
          <cell r="A373" t="str">
            <v>N/A</v>
          </cell>
          <cell r="B373" t="str">
            <v xml:space="preserve"> </v>
          </cell>
          <cell r="C373" t="str">
            <v>IBM Custom Shipping Label - Server</v>
          </cell>
          <cell r="D373">
            <v>0</v>
          </cell>
          <cell r="E373" t="str">
            <v>N/A</v>
          </cell>
          <cell r="F373">
            <v>0</v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>
            <v>3640</v>
          </cell>
        </row>
        <row r="374">
          <cell r="A374" t="str">
            <v>N/A</v>
          </cell>
          <cell r="B374" t="str">
            <v xml:space="preserve"> </v>
          </cell>
          <cell r="C374" t="str">
            <v>IBM Custom Palletization - Server</v>
          </cell>
          <cell r="D374">
            <v>0</v>
          </cell>
          <cell r="E374" t="str">
            <v>N/A</v>
          </cell>
          <cell r="F374">
            <v>0</v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>
            <v>3650</v>
          </cell>
        </row>
        <row r="375">
          <cell r="A375" t="str">
            <v>N/A</v>
          </cell>
          <cell r="B375" t="str">
            <v xml:space="preserve"> </v>
          </cell>
          <cell r="C375" t="str">
            <v>Odyssey Asset Tag - Server</v>
          </cell>
          <cell r="D375">
            <v>0</v>
          </cell>
          <cell r="E375" t="str">
            <v>N/A</v>
          </cell>
          <cell r="F375">
            <v>0</v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>
            <v>3660</v>
          </cell>
        </row>
        <row r="376">
          <cell r="M376">
            <v>3670</v>
          </cell>
        </row>
        <row r="377">
          <cell r="A377" t="str">
            <v>ServicePacs</v>
          </cell>
          <cell r="M377">
            <v>3680</v>
          </cell>
        </row>
        <row r="378">
          <cell r="C378" t="str">
            <v>NOTE THAT PRICES FOR SERVICEPACS ARE IBM LIST PRICE (DISCOUNTS MAY APPLY)</v>
          </cell>
          <cell r="M378">
            <v>3690</v>
          </cell>
        </row>
        <row r="379">
          <cell r="A379" t="str">
            <v>N/A</v>
          </cell>
          <cell r="B379" t="str">
            <v xml:space="preserve"> </v>
          </cell>
          <cell r="C379" t="str">
            <v>180 days of Business Hours software support for a single xSeries server</v>
          </cell>
          <cell r="D379">
            <v>0</v>
          </cell>
          <cell r="E379" t="str">
            <v>N/A</v>
          </cell>
          <cell r="F379">
            <v>0</v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>
            <v>3700</v>
          </cell>
        </row>
        <row r="380">
          <cell r="M380">
            <v>3710</v>
          </cell>
        </row>
        <row r="381">
          <cell r="A381" t="str">
            <v>N/A</v>
          </cell>
          <cell r="B381" t="str">
            <v xml:space="preserve"> </v>
          </cell>
          <cell r="C381" t="str">
            <v>1 YR Support Line (x255)</v>
          </cell>
          <cell r="D381">
            <v>0</v>
          </cell>
          <cell r="E381" t="str">
            <v>N/A</v>
          </cell>
          <cell r="F381">
            <v>0</v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>
            <v>3720</v>
          </cell>
        </row>
        <row r="382">
          <cell r="A382" t="str">
            <v>N/A</v>
          </cell>
          <cell r="B382" t="str">
            <v xml:space="preserve"> </v>
          </cell>
          <cell r="C382" t="str">
            <v>1 YR IOR NBD (x255)</v>
          </cell>
          <cell r="D382">
            <v>0</v>
          </cell>
          <cell r="E382" t="str">
            <v>N/A</v>
          </cell>
          <cell r="F382">
            <v>0</v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>
            <v>3730</v>
          </cell>
        </row>
        <row r="383">
          <cell r="A383" t="str">
            <v>N/A</v>
          </cell>
          <cell r="B383" t="str">
            <v xml:space="preserve"> </v>
          </cell>
          <cell r="C383" t="str">
            <v>1 YR IOR 9x5/next day (x255)</v>
          </cell>
          <cell r="D383">
            <v>0</v>
          </cell>
          <cell r="E383" t="str">
            <v>N/A</v>
          </cell>
          <cell r="F383">
            <v>0</v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>
            <v>3740</v>
          </cell>
        </row>
        <row r="384">
          <cell r="A384" t="str">
            <v>N/A</v>
          </cell>
          <cell r="B384" t="str">
            <v xml:space="preserve"> </v>
          </cell>
          <cell r="C384" t="str">
            <v>1 YR IOR 9x5x4 (x255)</v>
          </cell>
          <cell r="D384">
            <v>0</v>
          </cell>
          <cell r="E384" t="str">
            <v>N/A</v>
          </cell>
          <cell r="F384">
            <v>0</v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>
            <v>3750</v>
          </cell>
        </row>
        <row r="385">
          <cell r="A385" t="str">
            <v>N/A</v>
          </cell>
          <cell r="B385" t="str">
            <v xml:space="preserve"> </v>
          </cell>
          <cell r="C385" t="str">
            <v>1 YR IOR 24x7x4 (x255)</v>
          </cell>
          <cell r="D385">
            <v>0</v>
          </cell>
          <cell r="E385" t="str">
            <v>N/A</v>
          </cell>
          <cell r="F385">
            <v>0</v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>
            <v>3760</v>
          </cell>
        </row>
        <row r="386">
          <cell r="A386" t="str">
            <v>N/A</v>
          </cell>
          <cell r="B386" t="str">
            <v xml:space="preserve"> </v>
          </cell>
          <cell r="C386" t="str">
            <v>1 YR IOR 24x7x2 hour  (x255)</v>
          </cell>
          <cell r="D386">
            <v>0</v>
          </cell>
          <cell r="E386" t="str">
            <v>N/A</v>
          </cell>
          <cell r="F386">
            <v>0</v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>
            <v>3770</v>
          </cell>
        </row>
        <row r="387">
          <cell r="A387" t="str">
            <v>N/A</v>
          </cell>
          <cell r="B387" t="str">
            <v xml:space="preserve"> </v>
          </cell>
          <cell r="C387" t="str">
            <v>2 YR IOR NBD (x255)</v>
          </cell>
          <cell r="D387">
            <v>0</v>
          </cell>
          <cell r="E387" t="str">
            <v>N/A</v>
          </cell>
          <cell r="F387">
            <v>0</v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>
            <v>3780</v>
          </cell>
        </row>
        <row r="388">
          <cell r="A388" t="str">
            <v>N/A</v>
          </cell>
          <cell r="B388" t="str">
            <v xml:space="preserve"> </v>
          </cell>
          <cell r="C388" t="str">
            <v>2 YR IOR 9x5/next day (x255)</v>
          </cell>
          <cell r="D388">
            <v>0</v>
          </cell>
          <cell r="E388" t="str">
            <v>N/A</v>
          </cell>
          <cell r="F388">
            <v>0</v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>
            <v>3790</v>
          </cell>
        </row>
        <row r="389">
          <cell r="A389" t="str">
            <v>N/A</v>
          </cell>
          <cell r="B389" t="str">
            <v xml:space="preserve"> </v>
          </cell>
          <cell r="C389" t="str">
            <v>2 YR IOR 9x5x4  (x255)</v>
          </cell>
          <cell r="D389">
            <v>0</v>
          </cell>
          <cell r="E389" t="str">
            <v>N/A</v>
          </cell>
          <cell r="F389">
            <v>0</v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>
            <v>3800</v>
          </cell>
        </row>
        <row r="390">
          <cell r="A390" t="str">
            <v>N/A</v>
          </cell>
          <cell r="B390" t="str">
            <v xml:space="preserve"> </v>
          </cell>
          <cell r="C390" t="str">
            <v>2 YR IOR 24x7x4 (x255)</v>
          </cell>
          <cell r="D390">
            <v>0</v>
          </cell>
          <cell r="E390" t="str">
            <v>N/A</v>
          </cell>
          <cell r="F390">
            <v>0</v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>
            <v>3810</v>
          </cell>
        </row>
        <row r="391">
          <cell r="A391" t="str">
            <v>N/A</v>
          </cell>
          <cell r="B391" t="str">
            <v xml:space="preserve"> </v>
          </cell>
          <cell r="C391" t="str">
            <v>2 YR IOR 24x7x2 hour  (x255)</v>
          </cell>
          <cell r="D391">
            <v>0</v>
          </cell>
          <cell r="E391" t="str">
            <v>N/A</v>
          </cell>
          <cell r="F391">
            <v>0</v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>
            <v>3820</v>
          </cell>
        </row>
        <row r="392">
          <cell r="A392" t="str">
            <v>N/A</v>
          </cell>
          <cell r="B392" t="str">
            <v xml:space="preserve"> </v>
          </cell>
          <cell r="C392" t="str">
            <v>3 YR IOR/24x7x4 BKK  Only (x255)</v>
          </cell>
          <cell r="D392">
            <v>0</v>
          </cell>
          <cell r="E392" t="str">
            <v>N/A</v>
          </cell>
          <cell r="F392">
            <v>0</v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>
            <v>3830</v>
          </cell>
        </row>
        <row r="393">
          <cell r="A393" t="str">
            <v>N/A</v>
          </cell>
          <cell r="B393" t="str">
            <v xml:space="preserve"> </v>
          </cell>
          <cell r="C393" t="str">
            <v>3 YR IOR /24x7( 3YR NBD Warrany ) (x255)</v>
          </cell>
          <cell r="D393">
            <v>0</v>
          </cell>
          <cell r="E393" t="str">
            <v>N/A</v>
          </cell>
          <cell r="F393">
            <v>0</v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>
            <v>3840</v>
          </cell>
        </row>
        <row r="394">
          <cell r="A394" t="str">
            <v>N/A</v>
          </cell>
          <cell r="B394" t="str">
            <v xml:space="preserve"> </v>
          </cell>
          <cell r="C394" t="str">
            <v>3 YR IOR /24x7( 3YR Parts 1YR Laber Warranty ) (x255)</v>
          </cell>
          <cell r="D394">
            <v>0</v>
          </cell>
          <cell r="E394" t="str">
            <v>N/A</v>
          </cell>
          <cell r="F394">
            <v>0</v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>
            <v>3850</v>
          </cell>
        </row>
        <row r="395">
          <cell r="A395" t="str">
            <v>N/A</v>
          </cell>
          <cell r="B395" t="str">
            <v xml:space="preserve"> </v>
          </cell>
          <cell r="C395" t="str">
            <v>3 YR OS/Config/Driver Support/9x5/NBD Respons (x255)</v>
          </cell>
          <cell r="D395">
            <v>0</v>
          </cell>
          <cell r="E395" t="str">
            <v>N/A</v>
          </cell>
          <cell r="F395">
            <v>0</v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>
            <v>3860</v>
          </cell>
        </row>
        <row r="396">
          <cell r="A396" t="str">
            <v>N/A</v>
          </cell>
          <cell r="B396" t="str">
            <v xml:space="preserve"> </v>
          </cell>
          <cell r="C396" t="str">
            <v>3 YR Parts &amp; Labour/IOR/9x5/4 hrs Response (x255)</v>
          </cell>
          <cell r="D396">
            <v>0</v>
          </cell>
          <cell r="E396" t="str">
            <v>N/A</v>
          </cell>
          <cell r="F396">
            <v>0</v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>
            <v>3870</v>
          </cell>
        </row>
        <row r="397">
          <cell r="A397" t="str">
            <v>N/A</v>
          </cell>
          <cell r="B397" t="str">
            <v xml:space="preserve"> </v>
          </cell>
          <cell r="C397" t="str">
            <v>3 YR Parts &amp; Labour/IOR/24x7/4hrs Response (x255)</v>
          </cell>
          <cell r="D397">
            <v>0</v>
          </cell>
          <cell r="E397" t="str">
            <v>N/A</v>
          </cell>
          <cell r="F397">
            <v>0</v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>
            <v>3880</v>
          </cell>
        </row>
        <row r="398">
          <cell r="A398" t="str">
            <v>N/A</v>
          </cell>
          <cell r="B398" t="str">
            <v xml:space="preserve"> </v>
          </cell>
          <cell r="C398" t="str">
            <v>3 YR IOR 24x7x4 + 1 YR Support Line (x255)</v>
          </cell>
          <cell r="D398">
            <v>0</v>
          </cell>
          <cell r="E398" t="str">
            <v>N/A</v>
          </cell>
          <cell r="F398">
            <v>0</v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>
            <v>3890</v>
          </cell>
        </row>
        <row r="399">
          <cell r="A399" t="str">
            <v>N/A</v>
          </cell>
          <cell r="B399" t="str">
            <v xml:space="preserve"> </v>
          </cell>
          <cell r="C399" t="str">
            <v>3 YR IOR 9x5x4 + 1 YR Support Line (x255)</v>
          </cell>
          <cell r="D399">
            <v>0</v>
          </cell>
          <cell r="E399" t="str">
            <v>N/A</v>
          </cell>
          <cell r="F399">
            <v>0</v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>
            <v>3900</v>
          </cell>
        </row>
        <row r="400">
          <cell r="A400" t="str">
            <v>N/A</v>
          </cell>
          <cell r="B400" t="str">
            <v xml:space="preserve"> </v>
          </cell>
          <cell r="C400" t="str">
            <v>3 YR IOR /24x7x4x6 (x255)</v>
          </cell>
          <cell r="D400">
            <v>0</v>
          </cell>
          <cell r="E400" t="str">
            <v>N/A</v>
          </cell>
          <cell r="F400">
            <v>0</v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>
            <v>3910</v>
          </cell>
        </row>
        <row r="401">
          <cell r="A401" t="str">
            <v>N/A</v>
          </cell>
          <cell r="B401" t="str">
            <v xml:space="preserve"> </v>
          </cell>
          <cell r="C401" t="str">
            <v>3 YR IOR /24x7x8x24 (x255)</v>
          </cell>
          <cell r="D401">
            <v>0</v>
          </cell>
          <cell r="E401" t="str">
            <v>N/A</v>
          </cell>
          <cell r="F401">
            <v>0</v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>
            <v>3920</v>
          </cell>
        </row>
        <row r="402">
          <cell r="A402" t="str">
            <v>N/A</v>
          </cell>
          <cell r="B402" t="str">
            <v xml:space="preserve"> </v>
          </cell>
          <cell r="C402" t="str">
            <v>3 YR IOR /24x7x8 (x255)</v>
          </cell>
          <cell r="D402">
            <v>0</v>
          </cell>
          <cell r="E402" t="str">
            <v>N/A</v>
          </cell>
          <cell r="F402">
            <v>0</v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>
            <v>3930</v>
          </cell>
        </row>
        <row r="403">
          <cell r="A403" t="str">
            <v>N/A</v>
          </cell>
          <cell r="B403" t="str">
            <v xml:space="preserve"> </v>
          </cell>
          <cell r="C403" t="str">
            <v>3 YR 12x6x2 (x255)</v>
          </cell>
          <cell r="D403">
            <v>0</v>
          </cell>
          <cell r="E403" t="str">
            <v>N/A</v>
          </cell>
          <cell r="F403">
            <v>0</v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>
            <v>3940</v>
          </cell>
        </row>
        <row r="404">
          <cell r="A404" t="str">
            <v>N/A</v>
          </cell>
          <cell r="B404" t="str">
            <v xml:space="preserve"> </v>
          </cell>
          <cell r="C404" t="str">
            <v>3 YR IOR /8x5x4 (x255)</v>
          </cell>
          <cell r="D404">
            <v>0</v>
          </cell>
          <cell r="E404" t="str">
            <v>N/A</v>
          </cell>
          <cell r="F404">
            <v>0</v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>
            <v>3950</v>
          </cell>
        </row>
        <row r="405">
          <cell r="A405" t="str">
            <v>N/A</v>
          </cell>
          <cell r="B405" t="str">
            <v xml:space="preserve"> </v>
          </cell>
          <cell r="C405" t="str">
            <v>3 YR IOR 9x5x4 (x255)</v>
          </cell>
          <cell r="D405">
            <v>0</v>
          </cell>
          <cell r="E405" t="str">
            <v>N/A</v>
          </cell>
          <cell r="F405">
            <v>0</v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>
            <v>3960</v>
          </cell>
        </row>
        <row r="406">
          <cell r="A406" t="str">
            <v>N/A</v>
          </cell>
          <cell r="B406" t="str">
            <v xml:space="preserve"> </v>
          </cell>
          <cell r="C406" t="str">
            <v>3 YR IOR /24x7x4 (x255)</v>
          </cell>
          <cell r="D406">
            <v>0</v>
          </cell>
          <cell r="E406" t="str">
            <v>N/A</v>
          </cell>
          <cell r="F406">
            <v>0</v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>
            <v>3970</v>
          </cell>
        </row>
        <row r="407">
          <cell r="A407" t="str">
            <v>N/A</v>
          </cell>
          <cell r="B407" t="str">
            <v xml:space="preserve"> </v>
          </cell>
          <cell r="C407" t="str">
            <v>3 YR IOR /24x7x2 (x255)</v>
          </cell>
          <cell r="D407">
            <v>0</v>
          </cell>
          <cell r="E407" t="str">
            <v>N/A</v>
          </cell>
          <cell r="F407">
            <v>0</v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>
            <v>3980</v>
          </cell>
        </row>
        <row r="408">
          <cell r="A408" t="str">
            <v>N/A</v>
          </cell>
          <cell r="B408" t="str">
            <v xml:space="preserve"> </v>
          </cell>
          <cell r="C408" t="str">
            <v>4 YR IOR/24x7x4 BKK  Only (x255)</v>
          </cell>
          <cell r="D408">
            <v>0</v>
          </cell>
          <cell r="E408" t="str">
            <v>N/A</v>
          </cell>
          <cell r="F408">
            <v>0</v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>
            <v>3990</v>
          </cell>
        </row>
        <row r="409">
          <cell r="A409" t="str">
            <v>N/A</v>
          </cell>
          <cell r="B409" t="str">
            <v xml:space="preserve"> </v>
          </cell>
          <cell r="C409" t="str">
            <v>4 YR IOR  9x5/next day  (x255)</v>
          </cell>
          <cell r="D409">
            <v>0</v>
          </cell>
          <cell r="E409" t="str">
            <v>N/A</v>
          </cell>
          <cell r="F409">
            <v>0</v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>
            <v>4000</v>
          </cell>
        </row>
        <row r="410">
          <cell r="A410" t="str">
            <v>N/A</v>
          </cell>
          <cell r="B410" t="str">
            <v xml:space="preserve"> </v>
          </cell>
          <cell r="C410" t="str">
            <v>4 YR IOR 9x5x4 (x255)</v>
          </cell>
          <cell r="D410">
            <v>0</v>
          </cell>
          <cell r="E410" t="str">
            <v>N/A</v>
          </cell>
          <cell r="F410">
            <v>0</v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>
            <v>4010</v>
          </cell>
        </row>
        <row r="411">
          <cell r="A411" t="str">
            <v>N/A</v>
          </cell>
          <cell r="B411" t="str">
            <v xml:space="preserve"> </v>
          </cell>
          <cell r="C411" t="str">
            <v>4 YR IOR /24x7x4 (x255)</v>
          </cell>
          <cell r="D411">
            <v>0</v>
          </cell>
          <cell r="E411" t="str">
            <v>N/A</v>
          </cell>
          <cell r="F411">
            <v>0</v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>
            <v>4020</v>
          </cell>
        </row>
        <row r="412">
          <cell r="A412" t="str">
            <v>N/A</v>
          </cell>
          <cell r="B412" t="str">
            <v xml:space="preserve"> </v>
          </cell>
          <cell r="C412" t="str">
            <v>4 YR IOR/24x7x2 (x255)</v>
          </cell>
          <cell r="D412">
            <v>0</v>
          </cell>
          <cell r="E412" t="str">
            <v>N/A</v>
          </cell>
          <cell r="F412">
            <v>0</v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>
            <v>4030</v>
          </cell>
        </row>
        <row r="413">
          <cell r="A413" t="str">
            <v>N/A</v>
          </cell>
          <cell r="B413" t="str">
            <v xml:space="preserve"> </v>
          </cell>
          <cell r="C413" t="str">
            <v>5 YR IOR/24x7x4 BKK  Only (x255)</v>
          </cell>
          <cell r="D413">
            <v>0</v>
          </cell>
          <cell r="E413" t="str">
            <v>N/A</v>
          </cell>
          <cell r="F413">
            <v>0</v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>
            <v>4040</v>
          </cell>
        </row>
        <row r="414">
          <cell r="A414" t="str">
            <v>N/A</v>
          </cell>
          <cell r="B414" t="str">
            <v xml:space="preserve"> </v>
          </cell>
          <cell r="C414" t="str">
            <v>5 YR IOR /8x5x4 (x255)</v>
          </cell>
          <cell r="D414">
            <v>0</v>
          </cell>
          <cell r="E414" t="str">
            <v>N/A</v>
          </cell>
          <cell r="F414">
            <v>0</v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>
            <v>4050</v>
          </cell>
        </row>
        <row r="415">
          <cell r="A415" t="str">
            <v>N/A</v>
          </cell>
          <cell r="B415" t="str">
            <v xml:space="preserve"> </v>
          </cell>
          <cell r="C415" t="str">
            <v>5 YR IOR  9x5/next day  (x255)</v>
          </cell>
          <cell r="D415">
            <v>0</v>
          </cell>
          <cell r="E415" t="str">
            <v>N/A</v>
          </cell>
          <cell r="F415">
            <v>0</v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>
            <v>4060</v>
          </cell>
        </row>
        <row r="416">
          <cell r="A416" t="str">
            <v>N/A</v>
          </cell>
          <cell r="B416" t="str">
            <v xml:space="preserve"> </v>
          </cell>
          <cell r="C416" t="str">
            <v>5 YR IOR /9x5x4 (x255)</v>
          </cell>
          <cell r="D416">
            <v>0</v>
          </cell>
          <cell r="E416" t="str">
            <v>N/A</v>
          </cell>
          <cell r="F416">
            <v>0</v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>
            <v>4070</v>
          </cell>
        </row>
        <row r="417">
          <cell r="A417" t="str">
            <v>N/A</v>
          </cell>
          <cell r="B417" t="str">
            <v xml:space="preserve"> </v>
          </cell>
          <cell r="C417" t="str">
            <v>5 YR IOR /24x7x4 (x255)</v>
          </cell>
          <cell r="D417">
            <v>0</v>
          </cell>
          <cell r="E417" t="str">
            <v>N/A</v>
          </cell>
          <cell r="F417">
            <v>0</v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>
            <v>4080</v>
          </cell>
        </row>
        <row r="418">
          <cell r="A418" t="str">
            <v>N/A</v>
          </cell>
          <cell r="B418" t="str">
            <v xml:space="preserve"> </v>
          </cell>
          <cell r="C418" t="str">
            <v>5 YR IOR /24x7x2 (x255)</v>
          </cell>
          <cell r="D418">
            <v>0</v>
          </cell>
          <cell r="E418" t="str">
            <v>N/A</v>
          </cell>
          <cell r="F418">
            <v>0</v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>
            <v>4090</v>
          </cell>
        </row>
        <row r="419">
          <cell r="A419" t="str">
            <v>N/A</v>
          </cell>
          <cell r="B419" t="str">
            <v xml:space="preserve"> </v>
          </cell>
          <cell r="C419" t="str">
            <v>6 YR IOR/24x7x4 (x255)</v>
          </cell>
          <cell r="D419">
            <v>0</v>
          </cell>
          <cell r="E419" t="str">
            <v>N/A</v>
          </cell>
          <cell r="F419">
            <v>0</v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>
            <v>4100</v>
          </cell>
        </row>
        <row r="420">
          <cell r="A420" t="str">
            <v>N/A</v>
          </cell>
          <cell r="B420" t="str">
            <v xml:space="preserve"> </v>
          </cell>
          <cell r="C420" t="str">
            <v>6 YR IOR/9x5x4 (x255)</v>
          </cell>
          <cell r="D420">
            <v>0</v>
          </cell>
          <cell r="E420" t="str">
            <v>N/A</v>
          </cell>
          <cell r="F420">
            <v>0</v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>
            <v>4110</v>
          </cell>
        </row>
        <row r="421">
          <cell r="M421">
            <v>4120</v>
          </cell>
        </row>
        <row r="422">
          <cell r="A422" t="str">
            <v>N/A</v>
          </cell>
          <cell r="B422" t="str">
            <v xml:space="preserve"> </v>
          </cell>
          <cell r="C422" t="str">
            <v>Extend to YR 4&amp;5 IOR /8x5x4 (x255)</v>
          </cell>
          <cell r="D422">
            <v>0</v>
          </cell>
          <cell r="E422" t="str">
            <v>N/A</v>
          </cell>
          <cell r="F422">
            <v>0</v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>
            <v>4130</v>
          </cell>
        </row>
        <row r="423">
          <cell r="A423" t="str">
            <v>N/A</v>
          </cell>
          <cell r="B423" t="str">
            <v xml:space="preserve"> </v>
          </cell>
          <cell r="C423" t="str">
            <v>Extend to YR 4&amp;5 IOR /24x7x4 (x255)</v>
          </cell>
          <cell r="D423">
            <v>0</v>
          </cell>
          <cell r="E423" t="str">
            <v>N/A</v>
          </cell>
          <cell r="F423">
            <v>0</v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>
            <v>4140</v>
          </cell>
        </row>
        <row r="424">
          <cell r="A424" t="str">
            <v>N/A</v>
          </cell>
          <cell r="B424" t="str">
            <v xml:space="preserve"> </v>
          </cell>
          <cell r="C424" t="str">
            <v>Extend to YR 4&amp;5 IOR /24x7x2 (x255)</v>
          </cell>
          <cell r="D424">
            <v>0</v>
          </cell>
          <cell r="E424" t="str">
            <v>N/A</v>
          </cell>
          <cell r="F424">
            <v>0</v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>
            <v>4150</v>
          </cell>
        </row>
        <row r="425">
          <cell r="M425">
            <v>4160</v>
          </cell>
        </row>
        <row r="426">
          <cell r="A426" t="str">
            <v>N/A</v>
          </cell>
          <cell r="B426" t="str">
            <v xml:space="preserve"> </v>
          </cell>
          <cell r="C426" t="str">
            <v>1 YR RTS for xSeries, IntelliStation, IBM Director, Windows, Linux (x255)</v>
          </cell>
          <cell r="D426">
            <v>0</v>
          </cell>
          <cell r="E426" t="str">
            <v>N/A</v>
          </cell>
          <cell r="F426">
            <v>0</v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>
            <v>4170</v>
          </cell>
        </row>
        <row r="427">
          <cell r="A427" t="str">
            <v>N/A</v>
          </cell>
          <cell r="B427" t="str">
            <v xml:space="preserve"> </v>
          </cell>
          <cell r="C427" t="str">
            <v>1 YR RTS for xSeries, IntelliStation, IBM Director, Windows, Linux, plus Vmware (x255)</v>
          </cell>
          <cell r="D427">
            <v>0</v>
          </cell>
          <cell r="E427" t="str">
            <v>N/A</v>
          </cell>
          <cell r="F427">
            <v>0</v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>
            <v>4180</v>
          </cell>
        </row>
        <row r="428">
          <cell r="A428" t="str">
            <v>N/A</v>
          </cell>
          <cell r="B428" t="str">
            <v xml:space="preserve"> </v>
          </cell>
          <cell r="C428" t="str">
            <v>3 YR RTS for xSeries, IBM Director, Windows and Linux (x255)</v>
          </cell>
          <cell r="D428">
            <v>0</v>
          </cell>
          <cell r="E428" t="str">
            <v>N/A</v>
          </cell>
          <cell r="F428">
            <v>0</v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>
            <v>4190</v>
          </cell>
        </row>
        <row r="429">
          <cell r="A429" t="str">
            <v>N/A</v>
          </cell>
          <cell r="B429" t="str">
            <v xml:space="preserve"> </v>
          </cell>
          <cell r="C429" t="str">
            <v>3 YR RTS for xSeries, IBM Director, Windows and Linux with Vmware (x255)</v>
          </cell>
          <cell r="D429">
            <v>0</v>
          </cell>
          <cell r="E429" t="str">
            <v>N/A</v>
          </cell>
          <cell r="F429">
            <v>0</v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>
            <v>4200</v>
          </cell>
        </row>
        <row r="430">
          <cell r="M430">
            <v>4210</v>
          </cell>
        </row>
        <row r="431">
          <cell r="A431" t="str">
            <v>N/A</v>
          </cell>
          <cell r="B431" t="str">
            <v xml:space="preserve"> </v>
          </cell>
          <cell r="C431" t="str">
            <v>ServicePac for Inst. Services - Inst. of a floor-standing / tower model server(x255)</v>
          </cell>
          <cell r="D431">
            <v>0</v>
          </cell>
          <cell r="E431" t="str">
            <v>N/A</v>
          </cell>
          <cell r="F431">
            <v>0</v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>
            <v>4220</v>
          </cell>
        </row>
        <row r="432">
          <cell r="A432" t="str">
            <v>N/A</v>
          </cell>
          <cell r="B432" t="str">
            <v xml:space="preserve"> </v>
          </cell>
          <cell r="C432" t="str">
            <v>ServicePac for Inst. Services - Inst. of a floor-standing / tower model server and the network operating system(x255)</v>
          </cell>
          <cell r="D432">
            <v>0</v>
          </cell>
          <cell r="E432" t="str">
            <v>N/A</v>
          </cell>
          <cell r="F432">
            <v>0</v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>
            <v>4230</v>
          </cell>
        </row>
        <row r="433">
          <cell r="M433">
            <v>4240</v>
          </cell>
        </row>
        <row r="434">
          <cell r="A434" t="str">
            <v>N/A</v>
          </cell>
          <cell r="B434" t="str">
            <v xml:space="preserve"> </v>
          </cell>
          <cell r="C434" t="str">
            <v>Unpack server, install IBM additional HW in Rack, OS (Windows NT, Windows 2000, Novell Netware or Linux ) Inst., verify Inst..(x255)</v>
          </cell>
          <cell r="D434">
            <v>0</v>
          </cell>
          <cell r="E434" t="str">
            <v>N/A</v>
          </cell>
          <cell r="F434">
            <v>0</v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>
            <v>4250</v>
          </cell>
        </row>
        <row r="435">
          <cell r="A435" t="str">
            <v>SPACI05</v>
          </cell>
          <cell r="B435" t="str">
            <v xml:space="preserve"> </v>
          </cell>
          <cell r="C435" t="str">
            <v>H/W &amp; Windows OS Inst.(x255)</v>
          </cell>
          <cell r="D435">
            <v>0</v>
          </cell>
          <cell r="E435">
            <v>700000</v>
          </cell>
          <cell r="F435">
            <v>0</v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>
            <v>4260</v>
          </cell>
        </row>
        <row r="436">
          <cell r="A436" t="str">
            <v>N/A</v>
          </cell>
          <cell r="B436" t="str">
            <v xml:space="preserve"> </v>
          </cell>
          <cell r="C436" t="str">
            <v>IOR Hardware Inst./OS Config (x255)</v>
          </cell>
          <cell r="D436">
            <v>0</v>
          </cell>
          <cell r="E436" t="str">
            <v>N/A</v>
          </cell>
          <cell r="F436">
            <v>0</v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>
            <v>4270</v>
          </cell>
        </row>
        <row r="437">
          <cell r="M437">
            <v>4280</v>
          </cell>
        </row>
        <row r="438">
          <cell r="A438" t="str">
            <v>N/A</v>
          </cell>
          <cell r="B438" t="str">
            <v xml:space="preserve"> </v>
          </cell>
          <cell r="C438" t="str">
            <v>Education Pack Small</v>
          </cell>
          <cell r="D438">
            <v>0</v>
          </cell>
          <cell r="E438" t="str">
            <v>N/A</v>
          </cell>
          <cell r="F438">
            <v>0</v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>
            <v>4290</v>
          </cell>
        </row>
        <row r="439">
          <cell r="A439" t="str">
            <v>N/A</v>
          </cell>
          <cell r="B439" t="str">
            <v xml:space="preserve"> </v>
          </cell>
          <cell r="C439" t="str">
            <v>Education Pack Medium</v>
          </cell>
          <cell r="D439">
            <v>0</v>
          </cell>
          <cell r="E439" t="str">
            <v>N/A</v>
          </cell>
          <cell r="F439">
            <v>0</v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>
            <v>4300</v>
          </cell>
        </row>
        <row r="440">
          <cell r="A440" t="str">
            <v>N/A</v>
          </cell>
          <cell r="B440" t="str">
            <v xml:space="preserve"> </v>
          </cell>
          <cell r="C440" t="str">
            <v>Education Pack Large</v>
          </cell>
          <cell r="D440">
            <v>0</v>
          </cell>
          <cell r="E440" t="str">
            <v>N/A</v>
          </cell>
          <cell r="F440">
            <v>0</v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>
            <v>4310</v>
          </cell>
        </row>
        <row r="441">
          <cell r="M441">
            <v>4320</v>
          </cell>
        </row>
        <row r="442">
          <cell r="A442" t="str">
            <v>N/A</v>
          </cell>
          <cell r="B442" t="str">
            <v xml:space="preserve"> </v>
          </cell>
          <cell r="C442" t="str">
            <v>e-learning Course for IBM Director</v>
          </cell>
          <cell r="D442">
            <v>0</v>
          </cell>
          <cell r="E442" t="str">
            <v>N/A</v>
          </cell>
          <cell r="F442">
            <v>0</v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>
            <v>4330</v>
          </cell>
        </row>
        <row r="443">
          <cell r="A443" t="str">
            <v>N/A</v>
          </cell>
          <cell r="B443" t="str">
            <v xml:space="preserve"> </v>
          </cell>
          <cell r="C443" t="str">
            <v>e-learning Course for Vmware</v>
          </cell>
          <cell r="D443">
            <v>0</v>
          </cell>
          <cell r="E443" t="str">
            <v>N/A</v>
          </cell>
          <cell r="F443">
            <v>0</v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>
            <v>4340</v>
          </cell>
        </row>
        <row r="444">
          <cell r="M444">
            <v>4350</v>
          </cell>
        </row>
        <row r="445">
          <cell r="A445" t="str">
            <v>N/A</v>
          </cell>
          <cell r="B445" t="str">
            <v xml:space="preserve"> </v>
          </cell>
          <cell r="C445" t="str">
            <v>ServicePac for Inst. Services - Inst. of an expansion storage unit (EXP300)</v>
          </cell>
          <cell r="D445">
            <v>0</v>
          </cell>
          <cell r="E445" t="str">
            <v>N/A</v>
          </cell>
          <cell r="F445">
            <v>0</v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>
            <v>4360</v>
          </cell>
        </row>
        <row r="446">
          <cell r="A446" t="str">
            <v>N/A</v>
          </cell>
          <cell r="B446" t="str">
            <v xml:space="preserve"> </v>
          </cell>
          <cell r="C446" t="str">
            <v>1 yr IOR 9x5x4 - Post Warranty (EXP300)</v>
          </cell>
          <cell r="D446">
            <v>0</v>
          </cell>
          <cell r="E446" t="str">
            <v>N/A</v>
          </cell>
          <cell r="F446">
            <v>0</v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>
            <v>4370</v>
          </cell>
        </row>
        <row r="447">
          <cell r="A447" t="str">
            <v>N/A</v>
          </cell>
          <cell r="B447" t="str">
            <v xml:space="preserve"> </v>
          </cell>
          <cell r="C447" t="str">
            <v>1 yr IOR 24x7x4 - Post Warranty (EXP300)</v>
          </cell>
          <cell r="D447">
            <v>0</v>
          </cell>
          <cell r="E447" t="str">
            <v>N/A</v>
          </cell>
          <cell r="F447">
            <v>0</v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>
            <v>4380</v>
          </cell>
        </row>
        <row r="448">
          <cell r="A448" t="str">
            <v>N/A</v>
          </cell>
          <cell r="B448" t="str">
            <v xml:space="preserve"> </v>
          </cell>
          <cell r="C448" t="str">
            <v>1 YR IOR 9x5x4 (EXP300)</v>
          </cell>
          <cell r="D448">
            <v>0</v>
          </cell>
          <cell r="E448" t="str">
            <v>N/A</v>
          </cell>
          <cell r="F448">
            <v>0</v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>
            <v>4390</v>
          </cell>
        </row>
        <row r="449">
          <cell r="A449" t="str">
            <v>N/A</v>
          </cell>
          <cell r="B449" t="str">
            <v xml:space="preserve"> </v>
          </cell>
          <cell r="C449" t="str">
            <v>2 YR IOR 9x5x4 (EXP300)</v>
          </cell>
          <cell r="D449">
            <v>0</v>
          </cell>
          <cell r="E449" t="str">
            <v>N/A</v>
          </cell>
          <cell r="F449">
            <v>0</v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>
            <v>4400</v>
          </cell>
        </row>
        <row r="450">
          <cell r="A450" t="str">
            <v>N/A</v>
          </cell>
          <cell r="B450" t="str">
            <v xml:space="preserve"> </v>
          </cell>
          <cell r="C450" t="str">
            <v>1 YR IOR 24x7x4 (EXP300)</v>
          </cell>
          <cell r="D450">
            <v>0</v>
          </cell>
          <cell r="E450" t="str">
            <v>N/A</v>
          </cell>
          <cell r="F450">
            <v>0</v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>
            <v>4410</v>
          </cell>
        </row>
        <row r="451">
          <cell r="A451" t="str">
            <v>N/A</v>
          </cell>
          <cell r="B451" t="str">
            <v xml:space="preserve"> </v>
          </cell>
          <cell r="C451" t="str">
            <v>2 YR IOR 24x7x4 (EXP300)</v>
          </cell>
          <cell r="D451">
            <v>0</v>
          </cell>
          <cell r="E451" t="str">
            <v>N/A</v>
          </cell>
          <cell r="F451">
            <v>0</v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>
            <v>4420</v>
          </cell>
        </row>
        <row r="452">
          <cell r="A452" t="str">
            <v>N/A</v>
          </cell>
          <cell r="B452" t="str">
            <v xml:space="preserve"> </v>
          </cell>
          <cell r="C452" t="str">
            <v>3 YR IOR /8x5x4 (EXP300)</v>
          </cell>
          <cell r="D452">
            <v>0</v>
          </cell>
          <cell r="E452" t="str">
            <v>N/A</v>
          </cell>
          <cell r="F452">
            <v>0</v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>
            <v>4430</v>
          </cell>
        </row>
        <row r="453">
          <cell r="A453" t="str">
            <v>N/A</v>
          </cell>
          <cell r="B453" t="str">
            <v xml:space="preserve"> </v>
          </cell>
          <cell r="C453" t="str">
            <v>3 YR IOR  9x5x4 hour (EXP300)</v>
          </cell>
          <cell r="D453">
            <v>0</v>
          </cell>
          <cell r="E453" t="str">
            <v>N/A</v>
          </cell>
          <cell r="F453">
            <v>0</v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>
            <v>4440</v>
          </cell>
        </row>
        <row r="454">
          <cell r="A454" t="str">
            <v>N/A</v>
          </cell>
          <cell r="B454" t="str">
            <v xml:space="preserve"> </v>
          </cell>
          <cell r="C454" t="str">
            <v>3 YR IOR /24x7x4 (EXP300)</v>
          </cell>
          <cell r="D454">
            <v>0</v>
          </cell>
          <cell r="E454" t="str">
            <v>N/A</v>
          </cell>
          <cell r="F454">
            <v>0</v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>
            <v>4450</v>
          </cell>
        </row>
        <row r="455">
          <cell r="A455" t="str">
            <v>N/A</v>
          </cell>
          <cell r="B455" t="str">
            <v xml:space="preserve"> </v>
          </cell>
          <cell r="C455" t="str">
            <v>3 YR IOR /24x7x2 (EXP300)</v>
          </cell>
          <cell r="D455">
            <v>0</v>
          </cell>
          <cell r="E455" t="str">
            <v>N/A</v>
          </cell>
          <cell r="F455">
            <v>0</v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>
            <v>4460</v>
          </cell>
        </row>
        <row r="456">
          <cell r="A456" t="str">
            <v>N/A</v>
          </cell>
          <cell r="B456" t="str">
            <v xml:space="preserve"> </v>
          </cell>
          <cell r="C456" t="str">
            <v>5 YR IOR  24x7x4 hour (EXP300)</v>
          </cell>
          <cell r="D456">
            <v>0</v>
          </cell>
          <cell r="E456" t="str">
            <v>N/A</v>
          </cell>
          <cell r="F456">
            <v>0</v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>
            <v>4470</v>
          </cell>
        </row>
        <row r="457">
          <cell r="A457" t="str">
            <v>N/A</v>
          </cell>
          <cell r="B457" t="str">
            <v xml:space="preserve"> </v>
          </cell>
          <cell r="C457" t="str">
            <v>5 YR IOR  24x7x2 hour (EXP300)</v>
          </cell>
          <cell r="D457">
            <v>0</v>
          </cell>
          <cell r="E457" t="str">
            <v>N/A</v>
          </cell>
          <cell r="F457">
            <v>0</v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>
            <v>4480</v>
          </cell>
        </row>
        <row r="458">
          <cell r="A458" t="str">
            <v>N/A</v>
          </cell>
          <cell r="B458" t="str">
            <v xml:space="preserve"> </v>
          </cell>
          <cell r="C458" t="str">
            <v>3 YR IOR /24x7( 3 YR Parts 1 YR Laber Warranty )(EXP400)</v>
          </cell>
          <cell r="D458">
            <v>0</v>
          </cell>
          <cell r="E458" t="str">
            <v>N/A</v>
          </cell>
          <cell r="F458">
            <v>0</v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>
            <v>4490</v>
          </cell>
        </row>
        <row r="459">
          <cell r="A459" t="str">
            <v>N/A</v>
          </cell>
          <cell r="B459" t="str">
            <v xml:space="preserve"> </v>
          </cell>
          <cell r="C459" t="str">
            <v>1 YR IOR 9x5/next day (EXP400)</v>
          </cell>
          <cell r="D459">
            <v>0</v>
          </cell>
          <cell r="E459" t="str">
            <v>N/A</v>
          </cell>
          <cell r="F459">
            <v>0</v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>
            <v>4500</v>
          </cell>
        </row>
        <row r="460">
          <cell r="A460" t="str">
            <v>N/A</v>
          </cell>
          <cell r="B460" t="str">
            <v xml:space="preserve"> </v>
          </cell>
          <cell r="C460" t="str">
            <v>1 YR IOR 9x5x4 (EXP400)</v>
          </cell>
          <cell r="D460">
            <v>0</v>
          </cell>
          <cell r="E460" t="str">
            <v>N/A</v>
          </cell>
          <cell r="F460">
            <v>0</v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>
            <v>4510</v>
          </cell>
        </row>
        <row r="461">
          <cell r="A461" t="str">
            <v>N/A</v>
          </cell>
          <cell r="B461" t="str">
            <v xml:space="preserve"> </v>
          </cell>
          <cell r="C461" t="str">
            <v>1 YR IOR 24x7x4 hour (EXP400)</v>
          </cell>
          <cell r="D461">
            <v>0</v>
          </cell>
          <cell r="E461" t="str">
            <v>N/A</v>
          </cell>
          <cell r="F461">
            <v>0</v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>
            <v>4520</v>
          </cell>
        </row>
        <row r="462">
          <cell r="A462" t="str">
            <v>N/A</v>
          </cell>
          <cell r="B462" t="str">
            <v xml:space="preserve"> </v>
          </cell>
          <cell r="C462" t="str">
            <v>1 YR IOR 24x7x2 hour (EXP400)</v>
          </cell>
          <cell r="D462">
            <v>0</v>
          </cell>
          <cell r="E462" t="str">
            <v>N/A</v>
          </cell>
          <cell r="F462">
            <v>0</v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>
            <v>4530</v>
          </cell>
        </row>
        <row r="463">
          <cell r="A463" t="str">
            <v>N/A</v>
          </cell>
          <cell r="B463" t="str">
            <v xml:space="preserve"> </v>
          </cell>
          <cell r="C463" t="str">
            <v>2 YR IOR 9x5/next day(EXP400)</v>
          </cell>
          <cell r="D463">
            <v>0</v>
          </cell>
          <cell r="E463" t="str">
            <v>N/A</v>
          </cell>
          <cell r="F463">
            <v>0</v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>
            <v>4540</v>
          </cell>
        </row>
        <row r="464">
          <cell r="A464" t="str">
            <v>N/A</v>
          </cell>
          <cell r="B464" t="str">
            <v xml:space="preserve"> </v>
          </cell>
          <cell r="C464" t="str">
            <v>2 YR IOR 9x5x4 (EXP400)</v>
          </cell>
          <cell r="D464">
            <v>0</v>
          </cell>
          <cell r="E464" t="str">
            <v>N/A</v>
          </cell>
          <cell r="F464">
            <v>0</v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>
            <v>4550</v>
          </cell>
        </row>
        <row r="465">
          <cell r="A465" t="str">
            <v>N/A</v>
          </cell>
          <cell r="B465" t="str">
            <v xml:space="preserve"> </v>
          </cell>
          <cell r="C465" t="str">
            <v>2 YR IOR 24x7x4 hour (EXP400)</v>
          </cell>
          <cell r="D465">
            <v>0</v>
          </cell>
          <cell r="E465" t="str">
            <v>N/A</v>
          </cell>
          <cell r="F465">
            <v>0</v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>
            <v>4560</v>
          </cell>
        </row>
        <row r="466">
          <cell r="A466" t="str">
            <v>N/A</v>
          </cell>
          <cell r="B466" t="str">
            <v xml:space="preserve"> </v>
          </cell>
          <cell r="C466" t="str">
            <v>2 YR IOR 24x7x2 hour(EXP400)</v>
          </cell>
          <cell r="D466">
            <v>0</v>
          </cell>
          <cell r="E466" t="str">
            <v>N/A</v>
          </cell>
          <cell r="F466">
            <v>0</v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>
            <v>4570</v>
          </cell>
        </row>
        <row r="467">
          <cell r="A467" t="str">
            <v>N/A</v>
          </cell>
          <cell r="B467" t="str">
            <v xml:space="preserve"> </v>
          </cell>
          <cell r="C467" t="str">
            <v>3 YR IOR  9x5x4 hour (EXP400)</v>
          </cell>
          <cell r="D467">
            <v>0</v>
          </cell>
          <cell r="E467" t="str">
            <v>N/A</v>
          </cell>
          <cell r="F467">
            <v>0</v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>
            <v>4580</v>
          </cell>
        </row>
        <row r="468">
          <cell r="A468" t="str">
            <v>N/A</v>
          </cell>
          <cell r="B468" t="str">
            <v xml:space="preserve"> </v>
          </cell>
          <cell r="C468" t="str">
            <v>3 YR IOR  24x7x4 hour (EXP400)</v>
          </cell>
          <cell r="D468">
            <v>0</v>
          </cell>
          <cell r="E468" t="str">
            <v>N/A</v>
          </cell>
          <cell r="F468">
            <v>0</v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>
            <v>4590</v>
          </cell>
        </row>
        <row r="469">
          <cell r="A469" t="str">
            <v>N/A</v>
          </cell>
          <cell r="B469" t="str">
            <v xml:space="preserve"> </v>
          </cell>
          <cell r="C469" t="str">
            <v>3 YR IOR  24x7x2 hour (EXP400)</v>
          </cell>
          <cell r="D469">
            <v>0</v>
          </cell>
          <cell r="E469" t="str">
            <v>N/A</v>
          </cell>
          <cell r="F469">
            <v>0</v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>
            <v>4600</v>
          </cell>
        </row>
        <row r="470">
          <cell r="A470" t="str">
            <v>N/A</v>
          </cell>
          <cell r="B470" t="str">
            <v xml:space="preserve"> </v>
          </cell>
          <cell r="C470" t="str">
            <v>5 YR IOR  24x7x4 hour (EXP400)</v>
          </cell>
          <cell r="D470">
            <v>0</v>
          </cell>
          <cell r="E470" t="str">
            <v>N/A</v>
          </cell>
          <cell r="F470">
            <v>0</v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>
            <v>4610</v>
          </cell>
        </row>
        <row r="471">
          <cell r="A471" t="str">
            <v>N/A</v>
          </cell>
          <cell r="B471" t="str">
            <v xml:space="preserve"> </v>
          </cell>
          <cell r="C471" t="str">
            <v>5 YR IOR  24x7x2 hour (EXP400)</v>
          </cell>
          <cell r="D471">
            <v>0</v>
          </cell>
          <cell r="E471" t="str">
            <v>N/A</v>
          </cell>
          <cell r="F471">
            <v>0</v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>
            <v>4620</v>
          </cell>
        </row>
        <row r="472">
          <cell r="A472" t="str">
            <v>N/A</v>
          </cell>
          <cell r="B472" t="str">
            <v xml:space="preserve"> </v>
          </cell>
          <cell r="C472" t="str">
            <v>xSeries SW 1yr, Remote dual processor</v>
          </cell>
          <cell r="D472">
            <v>0</v>
          </cell>
          <cell r="E472" t="str">
            <v>N/A</v>
          </cell>
          <cell r="F472">
            <v>0</v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>
            <v>4630</v>
          </cell>
        </row>
        <row r="473">
          <cell r="M473">
            <v>4640</v>
          </cell>
        </row>
        <row r="474">
          <cell r="A474" t="str">
            <v>29R5097</v>
          </cell>
          <cell r="B474">
            <v>0</v>
          </cell>
          <cell r="C474" t="str">
            <v>IBM Director Software Support on xSeries(up to 10 Agents)</v>
          </cell>
          <cell r="D474">
            <v>0</v>
          </cell>
          <cell r="E474" t="str">
            <v>N/A</v>
          </cell>
          <cell r="F474">
            <v>0</v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>
            <v>4650</v>
          </cell>
        </row>
        <row r="475">
          <cell r="A475" t="str">
            <v>29R5098</v>
          </cell>
          <cell r="B475">
            <v>0</v>
          </cell>
          <cell r="C475" t="str">
            <v>IBM Director Software Support on xSeries(up to 20 Agents)</v>
          </cell>
          <cell r="D475">
            <v>0</v>
          </cell>
          <cell r="E475" t="str">
            <v>N/A</v>
          </cell>
          <cell r="F475">
            <v>0</v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>
            <v>4660</v>
          </cell>
        </row>
        <row r="476">
          <cell r="A476" t="str">
            <v>29R5099</v>
          </cell>
          <cell r="B476">
            <v>0</v>
          </cell>
          <cell r="C476" t="str">
            <v>IBM Director Software Support on xSeries(up to 50 Agents)</v>
          </cell>
          <cell r="D476">
            <v>0</v>
          </cell>
          <cell r="E476" t="str">
            <v>N/A</v>
          </cell>
          <cell r="F476">
            <v>0</v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>
            <v>4670</v>
          </cell>
        </row>
        <row r="477">
          <cell r="M477">
            <v>4680</v>
          </cell>
        </row>
        <row r="478">
          <cell r="A478" t="str">
            <v>Smoothstart Services</v>
          </cell>
          <cell r="M478">
            <v>4690</v>
          </cell>
        </row>
        <row r="479">
          <cell r="M479">
            <v>4700</v>
          </cell>
        </row>
        <row r="480">
          <cell r="A480" t="str">
            <v>N/A</v>
          </cell>
          <cell r="B480" t="str">
            <v xml:space="preserve"> </v>
          </cell>
          <cell r="C480" t="str">
            <v>Server Option 3 - Basic Install (unpacking of a preconfigured system, install and test)</v>
          </cell>
          <cell r="D480">
            <v>0</v>
          </cell>
          <cell r="E480" t="str">
            <v>N/A</v>
          </cell>
          <cell r="F480">
            <v>0</v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>
            <v>4710</v>
          </cell>
        </row>
        <row r="481">
          <cell r="A481" t="str">
            <v>N/A</v>
          </cell>
          <cell r="B481" t="str">
            <v xml:space="preserve"> </v>
          </cell>
          <cell r="C481" t="str">
            <v>Server Option 3 - Enhanced (unpacking of a preconfigured system, install/NOS and test)</v>
          </cell>
          <cell r="D481">
            <v>0</v>
          </cell>
          <cell r="E481" t="str">
            <v>N/A</v>
          </cell>
          <cell r="F481">
            <v>0</v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>
            <v>4720</v>
          </cell>
        </row>
        <row r="482">
          <cell r="A482" t="str">
            <v>N/A</v>
          </cell>
          <cell r="B482" t="str">
            <v xml:space="preserve"> </v>
          </cell>
          <cell r="C482" t="str">
            <v>Server Rack Assembly Includes installing an IBM certified rack.</v>
          </cell>
          <cell r="D482">
            <v>0</v>
          </cell>
          <cell r="E482" t="str">
            <v>N/A</v>
          </cell>
          <cell r="F482">
            <v>0</v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>
            <v>4730</v>
          </cell>
        </row>
        <row r="483">
          <cell r="A483" t="str">
            <v>N/A</v>
          </cell>
          <cell r="B483" t="str">
            <v xml:space="preserve"> </v>
          </cell>
          <cell r="C483" t="str">
            <v>Install 1 FastT &amp; 1 EXP (unpack, install, basic configure, NOS install and test)</v>
          </cell>
          <cell r="D483">
            <v>0</v>
          </cell>
          <cell r="E483" t="str">
            <v>N/A</v>
          </cell>
          <cell r="F483">
            <v>0</v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>
            <v>4740</v>
          </cell>
        </row>
        <row r="484">
          <cell r="A484" t="str">
            <v>N/A</v>
          </cell>
          <cell r="B484" t="str">
            <v xml:space="preserve"> </v>
          </cell>
          <cell r="C484" t="str">
            <v>Install 1 FastT &amp; 1 EXP &amp; 1 additional server (unpack, install, basic configure, NOS install and test)</v>
          </cell>
          <cell r="D484">
            <v>0</v>
          </cell>
          <cell r="E484" t="str">
            <v>N/A</v>
          </cell>
          <cell r="F484">
            <v>0</v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>
            <v>4750</v>
          </cell>
        </row>
        <row r="485">
          <cell r="A485" t="str">
            <v>N/A</v>
          </cell>
          <cell r="B485" t="str">
            <v xml:space="preserve"> </v>
          </cell>
          <cell r="C485" t="str">
            <v>Install 1 FastT &amp; 1 EXP &amp; up to 4 additional servers (unpack, install, basic configure, NOS install and test)</v>
          </cell>
          <cell r="D485">
            <v>0</v>
          </cell>
          <cell r="E485" t="str">
            <v>N/A</v>
          </cell>
          <cell r="F485">
            <v>0</v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>
            <v>4760</v>
          </cell>
        </row>
        <row r="486">
          <cell r="A486" t="str">
            <v>N/A</v>
          </cell>
          <cell r="B486" t="str">
            <v xml:space="preserve"> </v>
          </cell>
          <cell r="C486" t="str">
            <v>Install 1additional server with SPAC389 or SPAC390</v>
          </cell>
          <cell r="D486">
            <v>0</v>
          </cell>
          <cell r="E486" t="str">
            <v>N/A</v>
          </cell>
          <cell r="F486">
            <v>0</v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>
            <v>4770</v>
          </cell>
        </row>
        <row r="487">
          <cell r="A487" t="str">
            <v>N/A</v>
          </cell>
          <cell r="B487" t="str">
            <v xml:space="preserve"> </v>
          </cell>
          <cell r="C487" t="str">
            <v>Install 1 additional EXP with SPAC388, SPAC389 or SPAC390</v>
          </cell>
          <cell r="D487">
            <v>0</v>
          </cell>
          <cell r="E487" t="str">
            <v>N/A</v>
          </cell>
          <cell r="F487">
            <v>0</v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>
            <v>4780</v>
          </cell>
        </row>
        <row r="488">
          <cell r="M488">
            <v>4790</v>
          </cell>
        </row>
        <row r="489">
          <cell r="A489" t="str">
            <v>ContactIBM</v>
          </cell>
          <cell r="B489">
            <v>0</v>
          </cell>
          <cell r="C489" t="str">
            <v>VMware software support on 2-way (licence purchase required)</v>
          </cell>
          <cell r="D489">
            <v>0</v>
          </cell>
          <cell r="E489" t="str">
            <v>N/A</v>
          </cell>
          <cell r="F489">
            <v>0</v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>
            <v>4800</v>
          </cell>
        </row>
        <row r="490">
          <cell r="M490">
            <v>4810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e@kies.co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showGridLines="0" view="pageBreakPreview" zoomScaleNormal="100" zoomScaleSheetLayoutView="100" workbookViewId="0">
      <selection activeCell="C7" sqref="C7"/>
    </sheetView>
  </sheetViews>
  <sheetFormatPr defaultRowHeight="16.5"/>
  <cols>
    <col min="1" max="1" width="0.77734375" style="63" customWidth="1"/>
    <col min="2" max="2" width="10.6640625" style="62" customWidth="1"/>
    <col min="3" max="3" width="38.21875" style="63" customWidth="1"/>
    <col min="4" max="4" width="7" style="63" customWidth="1"/>
    <col min="5" max="5" width="11.77734375" style="63" customWidth="1"/>
    <col min="6" max="6" width="14.77734375" style="63" customWidth="1"/>
    <col min="7" max="7" width="1.21875" style="63" customWidth="1"/>
    <col min="8" max="8" width="12.21875" style="116" customWidth="1"/>
    <col min="9" max="9" width="15.109375" style="116" customWidth="1"/>
    <col min="10" max="10" width="7.21875" style="113" customWidth="1"/>
    <col min="11" max="11" width="8.88671875" style="113" customWidth="1"/>
    <col min="12" max="13" width="8.88671875" style="113"/>
    <col min="14" max="16384" width="8.88671875" style="63"/>
  </cols>
  <sheetData>
    <row r="1" spans="1:13" ht="15.75" customHeight="1">
      <c r="B1" s="129" t="s">
        <v>503</v>
      </c>
      <c r="C1" s="129"/>
      <c r="D1" s="129"/>
      <c r="E1" s="129"/>
      <c r="F1" s="129"/>
    </row>
    <row r="2" spans="1:13" ht="15.75" customHeight="1">
      <c r="B2" s="130" t="s">
        <v>533</v>
      </c>
      <c r="C2" s="130"/>
      <c r="D2" s="130"/>
      <c r="E2" s="130"/>
      <c r="F2" s="130"/>
    </row>
    <row r="3" spans="1:13" ht="15.75" customHeight="1" thickBot="1">
      <c r="B3" s="131" t="s">
        <v>532</v>
      </c>
      <c r="C3" s="131"/>
      <c r="D3" s="131"/>
      <c r="E3" s="131"/>
      <c r="F3" s="131"/>
      <c r="H3" s="126" t="s">
        <v>549</v>
      </c>
    </row>
    <row r="4" spans="1:13" s="64" customFormat="1" ht="34.5" customHeight="1">
      <c r="B4" s="132" t="s">
        <v>550</v>
      </c>
      <c r="C4" s="132"/>
      <c r="D4" s="132"/>
      <c r="E4" s="132"/>
      <c r="F4" s="132"/>
      <c r="G4" s="65"/>
      <c r="H4" s="117"/>
      <c r="I4" s="117"/>
      <c r="J4" s="114"/>
      <c r="K4" s="114"/>
      <c r="L4" s="114"/>
      <c r="M4" s="114"/>
    </row>
    <row r="5" spans="1:13" s="72" customFormat="1" ht="15" customHeight="1">
      <c r="B5" s="66" t="s">
        <v>504</v>
      </c>
      <c r="C5" s="67"/>
      <c r="D5" s="68"/>
      <c r="E5" s="58" t="s">
        <v>528</v>
      </c>
      <c r="F5" s="59" t="s">
        <v>529</v>
      </c>
      <c r="G5" s="71"/>
      <c r="H5" s="116"/>
      <c r="I5" s="116"/>
      <c r="J5" s="113"/>
      <c r="K5" s="113"/>
      <c r="L5" s="113"/>
      <c r="M5" s="113"/>
    </row>
    <row r="6" spans="1:13" s="72" customFormat="1" ht="15" customHeight="1">
      <c r="B6" s="66" t="s">
        <v>505</v>
      </c>
      <c r="C6" s="67"/>
      <c r="D6" s="68"/>
      <c r="E6" s="70" t="s">
        <v>527</v>
      </c>
      <c r="F6" s="73" t="s">
        <v>506</v>
      </c>
      <c r="G6" s="71"/>
      <c r="H6" s="116"/>
      <c r="I6" s="116"/>
      <c r="J6" s="113"/>
      <c r="K6" s="113"/>
      <c r="L6" s="113"/>
      <c r="M6" s="113"/>
    </row>
    <row r="7" spans="1:13" s="72" customFormat="1" ht="15" customHeight="1">
      <c r="B7" s="66" t="s">
        <v>507</v>
      </c>
      <c r="C7" s="67"/>
      <c r="D7" s="68"/>
      <c r="E7" s="70" t="s">
        <v>523</v>
      </c>
      <c r="F7" s="74" t="s">
        <v>508</v>
      </c>
      <c r="G7" s="71"/>
      <c r="H7" s="116"/>
      <c r="I7" s="116"/>
      <c r="J7" s="113"/>
      <c r="K7" s="113"/>
      <c r="L7" s="113"/>
      <c r="M7" s="113"/>
    </row>
    <row r="8" spans="1:13" s="72" customFormat="1" ht="15.75" customHeight="1">
      <c r="B8" s="75"/>
      <c r="C8" s="75"/>
      <c r="D8" s="68"/>
      <c r="E8" s="133" t="s">
        <v>545</v>
      </c>
      <c r="F8" s="133"/>
      <c r="G8" s="71"/>
      <c r="H8" s="116"/>
      <c r="I8" s="116"/>
      <c r="J8" s="113"/>
      <c r="K8" s="113"/>
      <c r="L8" s="113"/>
      <c r="M8" s="113"/>
    </row>
    <row r="9" spans="1:13" s="72" customFormat="1" ht="15" customHeight="1">
      <c r="B9" s="66" t="s">
        <v>530</v>
      </c>
      <c r="C9" s="94">
        <f ca="1">TODAY()</f>
        <v>39520</v>
      </c>
      <c r="D9" s="94"/>
      <c r="E9" s="70" t="s">
        <v>509</v>
      </c>
      <c r="F9" s="101" t="s">
        <v>539</v>
      </c>
      <c r="G9" s="101"/>
      <c r="H9" s="116"/>
      <c r="I9" s="116"/>
      <c r="J9" s="113"/>
      <c r="K9" s="113"/>
      <c r="L9" s="113"/>
      <c r="M9" s="113"/>
    </row>
    <row r="10" spans="1:13" s="77" customFormat="1" ht="15" customHeight="1">
      <c r="B10" s="66" t="s">
        <v>531</v>
      </c>
      <c r="C10" s="76" t="s">
        <v>510</v>
      </c>
      <c r="D10" s="76"/>
      <c r="E10" s="70" t="s">
        <v>511</v>
      </c>
      <c r="F10" s="101" t="s">
        <v>518</v>
      </c>
      <c r="G10" s="101"/>
      <c r="H10" s="118"/>
      <c r="I10" s="118"/>
      <c r="J10" s="91"/>
      <c r="K10" s="91"/>
      <c r="L10" s="91"/>
      <c r="M10" s="91"/>
    </row>
    <row r="11" spans="1:13" s="77" customFormat="1" ht="15" customHeight="1">
      <c r="B11" s="66" t="s">
        <v>537</v>
      </c>
      <c r="C11" s="78"/>
      <c r="D11" s="78"/>
      <c r="E11" s="70" t="s">
        <v>512</v>
      </c>
      <c r="F11" s="125" t="s">
        <v>548</v>
      </c>
      <c r="G11" s="102"/>
      <c r="H11" s="118"/>
      <c r="I11" s="118"/>
      <c r="J11" s="91"/>
      <c r="K11" s="91"/>
      <c r="L11" s="91"/>
      <c r="M11" s="91"/>
    </row>
    <row r="12" spans="1:13" s="77" customFormat="1" ht="5.25" customHeight="1">
      <c r="B12" s="79"/>
      <c r="C12" s="80"/>
      <c r="D12" s="80"/>
      <c r="E12" s="103"/>
      <c r="F12" s="103"/>
      <c r="H12" s="118"/>
      <c r="I12" s="118"/>
      <c r="J12" s="91"/>
      <c r="K12" s="91"/>
      <c r="L12" s="91"/>
      <c r="M12" s="91"/>
    </row>
    <row r="13" spans="1:13" s="77" customFormat="1" ht="15" customHeight="1">
      <c r="B13" s="81" t="s">
        <v>551</v>
      </c>
      <c r="C13" s="82"/>
      <c r="D13" s="83"/>
      <c r="E13" s="84"/>
      <c r="F13" s="85" t="s">
        <v>513</v>
      </c>
      <c r="H13" s="118"/>
      <c r="I13" s="118"/>
      <c r="J13" s="91"/>
      <c r="K13" s="91"/>
      <c r="L13" s="91"/>
      <c r="M13" s="91"/>
    </row>
    <row r="14" spans="1:13" s="77" customFormat="1" ht="5.25" customHeight="1" thickBot="1">
      <c r="B14" s="79"/>
      <c r="C14" s="76"/>
      <c r="D14" s="86"/>
      <c r="E14" s="87"/>
      <c r="H14" s="118"/>
      <c r="I14" s="118"/>
      <c r="J14" s="91"/>
      <c r="K14" s="91"/>
      <c r="L14" s="91"/>
      <c r="M14" s="91"/>
    </row>
    <row r="15" spans="1:13" s="77" customFormat="1" ht="15.75" customHeight="1" thickBot="1">
      <c r="A15" s="83"/>
      <c r="B15" s="136" t="s">
        <v>524</v>
      </c>
      <c r="C15" s="136" t="s">
        <v>519</v>
      </c>
      <c r="D15" s="138" t="s">
        <v>520</v>
      </c>
      <c r="E15" s="140" t="s">
        <v>517</v>
      </c>
      <c r="F15" s="141"/>
      <c r="H15" s="118"/>
      <c r="I15" s="118"/>
      <c r="J15" s="91" t="s">
        <v>547</v>
      </c>
      <c r="K15" s="91"/>
      <c r="L15" s="91"/>
      <c r="M15" s="91"/>
    </row>
    <row r="16" spans="1:13" s="89" customFormat="1" ht="15.75" customHeight="1" thickBot="1">
      <c r="A16" s="88"/>
      <c r="B16" s="137"/>
      <c r="C16" s="137"/>
      <c r="D16" s="139"/>
      <c r="E16" s="95" t="s">
        <v>521</v>
      </c>
      <c r="F16" s="96" t="s">
        <v>522</v>
      </c>
      <c r="H16" s="121" t="s">
        <v>540</v>
      </c>
      <c r="I16" s="121" t="s">
        <v>541</v>
      </c>
      <c r="J16" s="120" t="s">
        <v>546</v>
      </c>
      <c r="K16" s="91"/>
      <c r="L16" s="91"/>
      <c r="M16" s="91"/>
    </row>
    <row r="17" spans="2:13" s="60" customFormat="1" ht="15" customHeight="1">
      <c r="B17" s="99"/>
      <c r="C17" s="100" t="str">
        <f>IF(ISERROR(VLOOKUP(B17,'표준가격표(6-5%)'!$A$7:$B$300,2,0)),"",VLOOKUP(B17,'표준가격표(6-5%)'!$A$7:$B$300,2,0))</f>
        <v/>
      </c>
      <c r="D17" s="104"/>
      <c r="E17" s="111" t="str">
        <f>IF(ISERROR(VLOOKUP(B17,'표준가격표(6-5%)'!$A$7:$G$300,7,0)),"",VLOOKUP(B17,'표준가격표(6-5%)'!$A$7:$G$300,7,0))</f>
        <v/>
      </c>
      <c r="F17" s="111" t="str">
        <f t="shared" ref="F17:F37" si="0">IF(ISERROR(E17*D17)," ",(E17*D17))</f>
        <v xml:space="preserve"> </v>
      </c>
      <c r="H17" s="122" t="str">
        <f>IF(ISERROR(E17*1.1)," ",(E17*1.1))</f>
        <v xml:space="preserve"> </v>
      </c>
      <c r="I17" s="122" t="str">
        <f>IF(ISERROR(H17*D17)," ",(H17*D17))</f>
        <v xml:space="preserve"> </v>
      </c>
      <c r="J17" s="124" t="str">
        <f>IF(ISERROR(VLOOKUP(B17,'표준가격표(6-5%)'!$A$7:$J$300,10,0))," ",(VLOOKUP(B17,'표준가격표(6-5%)'!$A$7:$J$300,10,0)))</f>
        <v xml:space="preserve"> </v>
      </c>
      <c r="K17" s="69"/>
      <c r="L17" s="69"/>
      <c r="M17" s="69"/>
    </row>
    <row r="18" spans="2:13" s="60" customFormat="1" ht="15" customHeight="1">
      <c r="B18" s="99"/>
      <c r="C18" s="100" t="str">
        <f>IF(ISERROR(VLOOKUP(B18,'표준가격표(6-5%)'!$A$7:$B$300,2,0)),"",VLOOKUP(B18,'표준가격표(6-5%)'!$A$7:$B$300,2,0))</f>
        <v/>
      </c>
      <c r="D18" s="105"/>
      <c r="E18" s="111" t="str">
        <f>IF(ISERROR(VLOOKUP(B18,'표준가격표(6-5%)'!$A$7:$G$300,7,0)),"",VLOOKUP(B18,'표준가격표(6-5%)'!$A$7:$G$300,7,0))</f>
        <v/>
      </c>
      <c r="F18" s="111" t="str">
        <f t="shared" si="0"/>
        <v xml:space="preserve"> </v>
      </c>
      <c r="H18" s="122" t="str">
        <f t="shared" ref="H18:H38" si="1">IF(ISERROR(E18*1.1)," ",(E18*1.1))</f>
        <v xml:space="preserve"> </v>
      </c>
      <c r="I18" s="122" t="str">
        <f t="shared" ref="I18:I38" si="2">IF(ISERROR(H18*D18)," ",(H18*D18))</f>
        <v xml:space="preserve"> </v>
      </c>
      <c r="J18" s="124" t="str">
        <f>IF(ISERROR(VLOOKUP(B18,'표준가격표(6-5%)'!$A$7:$J$300,10,0))," ",(VLOOKUP(B18,'표준가격표(6-5%)'!$A$7:$J$300,10,0)))</f>
        <v xml:space="preserve"> </v>
      </c>
      <c r="K18" s="69"/>
      <c r="L18" s="69"/>
      <c r="M18" s="69"/>
    </row>
    <row r="19" spans="2:13" s="60" customFormat="1" ht="15" customHeight="1">
      <c r="B19" s="99"/>
      <c r="C19" s="100" t="str">
        <f>IF(ISERROR(VLOOKUP(B19,'표준가격표(6-5%)'!$A$7:$B$300,2,0)),"",VLOOKUP(B19,'표준가격표(6-5%)'!$A$7:$B$300,2,0))</f>
        <v/>
      </c>
      <c r="D19" s="105"/>
      <c r="E19" s="111" t="str">
        <f>IF(ISERROR(VLOOKUP(B19,'표준가격표(6-5%)'!$A$7:$G$300,7,0)),"",VLOOKUP(B19,'표준가격표(6-5%)'!$A$7:$G$300,7,0))</f>
        <v/>
      </c>
      <c r="F19" s="111" t="str">
        <f t="shared" si="0"/>
        <v xml:space="preserve"> </v>
      </c>
      <c r="H19" s="122" t="str">
        <f t="shared" si="1"/>
        <v xml:space="preserve"> </v>
      </c>
      <c r="I19" s="122" t="str">
        <f t="shared" si="2"/>
        <v xml:space="preserve"> </v>
      </c>
      <c r="J19" s="124" t="str">
        <f>IF(ISERROR(VLOOKUP(B19,'표준가격표(6-5%)'!$A$7:$J$300,10,0))," ",(VLOOKUP(B19,'표준가격표(6-5%)'!$A$7:$J$300,10,0)))</f>
        <v xml:space="preserve"> </v>
      </c>
      <c r="K19" s="69"/>
      <c r="L19" s="69"/>
      <c r="M19" s="69"/>
    </row>
    <row r="20" spans="2:13" s="60" customFormat="1" ht="15" customHeight="1">
      <c r="B20" s="99"/>
      <c r="C20" s="100" t="str">
        <f>IF(ISERROR(VLOOKUP(B20,'표준가격표(6-5%)'!$A$7:$B$300,2,0)),"",VLOOKUP(B20,'표준가격표(6-5%)'!$A$7:$B$300,2,0))</f>
        <v/>
      </c>
      <c r="D20" s="105"/>
      <c r="E20" s="111" t="str">
        <f>IF(ISERROR(VLOOKUP(B20,'표준가격표(6-5%)'!$A$7:$G$300,7,0)),"",VLOOKUP(B20,'표준가격표(6-5%)'!$A$7:$G$300,7,0))</f>
        <v/>
      </c>
      <c r="F20" s="111" t="str">
        <f t="shared" si="0"/>
        <v xml:space="preserve"> </v>
      </c>
      <c r="H20" s="122" t="str">
        <f t="shared" si="1"/>
        <v xml:space="preserve"> </v>
      </c>
      <c r="I20" s="122" t="str">
        <f t="shared" si="2"/>
        <v xml:space="preserve"> </v>
      </c>
      <c r="J20" s="124" t="str">
        <f>IF(ISERROR(VLOOKUP(B20,'표준가격표(6-5%)'!$A$7:$J$300,10,0))," ",(VLOOKUP(B20,'표준가격표(6-5%)'!$A$7:$J$300,10,0)))</f>
        <v xml:space="preserve"> </v>
      </c>
      <c r="K20" s="69"/>
      <c r="L20" s="69"/>
      <c r="M20" s="69"/>
    </row>
    <row r="21" spans="2:13" s="60" customFormat="1" ht="15" customHeight="1">
      <c r="B21" s="99"/>
      <c r="C21" s="100" t="str">
        <f>IF(ISERROR(VLOOKUP(B21,'표준가격표(6-5%)'!$A$7:$B$300,2,0)),"",VLOOKUP(B21,'표준가격표(6-5%)'!$A$7:$B$300,2,0))</f>
        <v/>
      </c>
      <c r="D21" s="105"/>
      <c r="E21" s="111" t="str">
        <f>IF(ISERROR(VLOOKUP(B21,'표준가격표(6-5%)'!$A$7:$G$300,7,0)),"",VLOOKUP(B21,'표준가격표(6-5%)'!$A$7:$G$300,7,0))</f>
        <v/>
      </c>
      <c r="F21" s="111" t="str">
        <f t="shared" si="0"/>
        <v xml:space="preserve"> </v>
      </c>
      <c r="H21" s="122" t="str">
        <f t="shared" si="1"/>
        <v xml:space="preserve"> </v>
      </c>
      <c r="I21" s="122" t="str">
        <f t="shared" si="2"/>
        <v xml:space="preserve"> </v>
      </c>
      <c r="J21" s="124" t="str">
        <f>IF(ISERROR(VLOOKUP(B21,'표준가격표(6-5%)'!$A$7:$J$300,10,0))," ",(VLOOKUP(B21,'표준가격표(6-5%)'!$A$7:$J$300,10,0)))</f>
        <v xml:space="preserve"> </v>
      </c>
      <c r="K21" s="69"/>
      <c r="L21" s="69"/>
      <c r="M21" s="69"/>
    </row>
    <row r="22" spans="2:13" s="60" customFormat="1" ht="15" customHeight="1">
      <c r="B22" s="99"/>
      <c r="C22" s="100" t="str">
        <f>IF(ISERROR(VLOOKUP(B22,'표준가격표(6-5%)'!$A$7:$B$300,2,0)),"",VLOOKUP(B22,'표준가격표(6-5%)'!$A$7:$B$300,2,0))</f>
        <v/>
      </c>
      <c r="D22" s="105"/>
      <c r="E22" s="111" t="str">
        <f>IF(ISERROR(VLOOKUP(B22,'표준가격표(6-5%)'!$A$7:$G$300,7,0)),"",VLOOKUP(B22,'표준가격표(6-5%)'!$A$7:$G$300,7,0))</f>
        <v/>
      </c>
      <c r="F22" s="111" t="str">
        <f t="shared" si="0"/>
        <v xml:space="preserve"> </v>
      </c>
      <c r="H22" s="122" t="str">
        <f t="shared" si="1"/>
        <v xml:space="preserve"> </v>
      </c>
      <c r="I22" s="122" t="str">
        <f t="shared" si="2"/>
        <v xml:space="preserve"> </v>
      </c>
      <c r="J22" s="124" t="str">
        <f>IF(ISERROR(VLOOKUP(B22,'표준가격표(6-5%)'!$A$7:$J$300,10,0))," ",(VLOOKUP(B22,'표준가격표(6-5%)'!$A$7:$J$300,10,0)))</f>
        <v xml:space="preserve"> </v>
      </c>
      <c r="K22" s="69"/>
      <c r="L22" s="69"/>
      <c r="M22" s="69"/>
    </row>
    <row r="23" spans="2:13" s="60" customFormat="1" ht="15" customHeight="1">
      <c r="B23" s="99"/>
      <c r="C23" s="100" t="str">
        <f>IF(ISERROR(VLOOKUP(B23,'표준가격표(6-5%)'!$A$7:$B$300,2,0)),"",VLOOKUP(B23,'표준가격표(6-5%)'!$A$7:$B$300,2,0))</f>
        <v/>
      </c>
      <c r="D23" s="105"/>
      <c r="E23" s="111" t="str">
        <f>IF(ISERROR(VLOOKUP(B23,'표준가격표(6-5%)'!$A$7:$G$300,7,0)),"",VLOOKUP(B23,'표준가격표(6-5%)'!$A$7:$G$300,7,0))</f>
        <v/>
      </c>
      <c r="F23" s="111" t="str">
        <f t="shared" si="0"/>
        <v xml:space="preserve"> </v>
      </c>
      <c r="H23" s="122" t="str">
        <f t="shared" si="1"/>
        <v xml:space="preserve"> </v>
      </c>
      <c r="I23" s="122" t="str">
        <f t="shared" si="2"/>
        <v xml:space="preserve"> </v>
      </c>
      <c r="J23" s="124" t="str">
        <f>IF(ISERROR(VLOOKUP(B23,'표준가격표(6-5%)'!$A$7:$J$300,10,0))," ",(VLOOKUP(B23,'표준가격표(6-5%)'!$A$7:$J$300,10,0)))</f>
        <v xml:space="preserve"> </v>
      </c>
      <c r="K23" s="69"/>
      <c r="L23" s="69"/>
      <c r="M23" s="69"/>
    </row>
    <row r="24" spans="2:13" s="60" customFormat="1" ht="15" customHeight="1">
      <c r="B24" s="99"/>
      <c r="C24" s="100" t="str">
        <f>IF(ISERROR(VLOOKUP(B24,'표준가격표(6-5%)'!$A$7:$B$300,2,0)),"",VLOOKUP(B24,'표준가격표(6-5%)'!$A$7:$B$300,2,0))</f>
        <v/>
      </c>
      <c r="D24" s="105"/>
      <c r="E24" s="111" t="str">
        <f>IF(ISERROR(VLOOKUP(B24,'표준가격표(6-5%)'!$A$7:$G$300,7,0)),"",VLOOKUP(B24,'표준가격표(6-5%)'!$A$7:$G$300,7,0))</f>
        <v/>
      </c>
      <c r="F24" s="111" t="str">
        <f t="shared" si="0"/>
        <v xml:space="preserve"> </v>
      </c>
      <c r="H24" s="122" t="str">
        <f t="shared" si="1"/>
        <v xml:space="preserve"> </v>
      </c>
      <c r="I24" s="122" t="str">
        <f t="shared" si="2"/>
        <v xml:space="preserve"> </v>
      </c>
      <c r="J24" s="124" t="str">
        <f>IF(ISERROR(VLOOKUP(B24,'표준가격표(6-5%)'!$A$7:$J$300,10,0))," ",(VLOOKUP(B24,'표준가격표(6-5%)'!$A$7:$J$300,10,0)))</f>
        <v xml:space="preserve"> </v>
      </c>
      <c r="K24" s="69"/>
      <c r="L24" s="69"/>
      <c r="M24" s="69"/>
    </row>
    <row r="25" spans="2:13" s="60" customFormat="1" ht="15" customHeight="1">
      <c r="B25" s="99"/>
      <c r="C25" s="100" t="str">
        <f>IF(ISERROR(VLOOKUP(B25,'표준가격표(6-5%)'!$A$7:$B$300,2,0)),"",VLOOKUP(B25,'표준가격표(6-5%)'!$A$7:$B$300,2,0))</f>
        <v/>
      </c>
      <c r="D25" s="105"/>
      <c r="E25" s="111" t="str">
        <f>IF(ISERROR(VLOOKUP(B25,'표준가격표(6-5%)'!$A$7:$G$300,7,0)),"",VLOOKUP(B25,'표준가격표(6-5%)'!$A$7:$G$300,7,0))</f>
        <v/>
      </c>
      <c r="F25" s="111" t="str">
        <f t="shared" si="0"/>
        <v xml:space="preserve"> </v>
      </c>
      <c r="H25" s="122" t="str">
        <f t="shared" si="1"/>
        <v xml:space="preserve"> </v>
      </c>
      <c r="I25" s="122" t="str">
        <f t="shared" si="2"/>
        <v xml:space="preserve"> </v>
      </c>
      <c r="J25" s="124" t="str">
        <f>IF(ISERROR(VLOOKUP(B25,'표준가격표(6-5%)'!$A$7:$J$300,10,0))," ",(VLOOKUP(B25,'표준가격표(6-5%)'!$A$7:$J$300,10,0)))</f>
        <v xml:space="preserve"> </v>
      </c>
      <c r="K25" s="69"/>
      <c r="L25" s="69"/>
      <c r="M25" s="69"/>
    </row>
    <row r="26" spans="2:13" s="60" customFormat="1" ht="15" customHeight="1">
      <c r="B26" s="99"/>
      <c r="C26" s="100" t="str">
        <f>IF(ISERROR(VLOOKUP(B26,'표준가격표(6-5%)'!$A$7:$B$300,2,0)),"",VLOOKUP(B26,'표준가격표(6-5%)'!$A$7:$B$300,2,0))</f>
        <v/>
      </c>
      <c r="D26" s="105"/>
      <c r="E26" s="111" t="str">
        <f>IF(ISERROR(VLOOKUP(B26,'표준가격표(6-5%)'!$A$7:$G$300,7,0)),"",VLOOKUP(B26,'표준가격표(6-5%)'!$A$7:$G$300,7,0))</f>
        <v/>
      </c>
      <c r="F26" s="111" t="str">
        <f t="shared" si="0"/>
        <v xml:space="preserve"> </v>
      </c>
      <c r="H26" s="122" t="str">
        <f t="shared" si="1"/>
        <v xml:space="preserve"> </v>
      </c>
      <c r="I26" s="122" t="str">
        <f t="shared" si="2"/>
        <v xml:space="preserve"> </v>
      </c>
      <c r="J26" s="124" t="str">
        <f>IF(ISERROR(VLOOKUP(B26,'표준가격표(6-5%)'!$A$7:$J$300,10,0))," ",(VLOOKUP(B26,'표준가격표(6-5%)'!$A$7:$J$300,10,0)))</f>
        <v xml:space="preserve"> </v>
      </c>
      <c r="K26" s="69"/>
      <c r="L26" s="69"/>
      <c r="M26" s="69"/>
    </row>
    <row r="27" spans="2:13" s="60" customFormat="1" ht="15" customHeight="1">
      <c r="B27" s="99"/>
      <c r="C27" s="100" t="str">
        <f>IF(ISERROR(VLOOKUP(B27,'표준가격표(6-5%)'!$A$7:$B$300,2,0)),"",VLOOKUP(B27,'표준가격표(6-5%)'!$A$7:$B$300,2,0))</f>
        <v/>
      </c>
      <c r="D27" s="105"/>
      <c r="E27" s="111" t="str">
        <f>IF(ISERROR(VLOOKUP(B27,'표준가격표(6-5%)'!$A$7:$G$300,7,0)),"",VLOOKUP(B27,'표준가격표(6-5%)'!$A$7:$G$300,7,0))</f>
        <v/>
      </c>
      <c r="F27" s="111" t="str">
        <f t="shared" si="0"/>
        <v xml:space="preserve"> </v>
      </c>
      <c r="H27" s="122" t="str">
        <f t="shared" si="1"/>
        <v xml:space="preserve"> </v>
      </c>
      <c r="I27" s="122" t="str">
        <f t="shared" si="2"/>
        <v xml:space="preserve"> </v>
      </c>
      <c r="J27" s="124" t="str">
        <f>IF(ISERROR(VLOOKUP(B27,'표준가격표(6-5%)'!$A$7:$J$300,10,0))," ",(VLOOKUP(B27,'표준가격표(6-5%)'!$A$7:$J$300,10,0)))</f>
        <v xml:space="preserve"> </v>
      </c>
      <c r="K27" s="69"/>
      <c r="L27" s="69"/>
      <c r="M27" s="69"/>
    </row>
    <row r="28" spans="2:13" s="60" customFormat="1" ht="15" customHeight="1">
      <c r="B28" s="99"/>
      <c r="C28" s="100" t="str">
        <f>IF(ISERROR(VLOOKUP(B28,'표준가격표(6-5%)'!$A$7:$B$300,2,0)),"",VLOOKUP(B28,'표준가격표(6-5%)'!$A$7:$B$300,2,0))</f>
        <v/>
      </c>
      <c r="D28" s="105"/>
      <c r="E28" s="111" t="str">
        <f>IF(ISERROR(VLOOKUP(B28,'표준가격표(6-5%)'!$A$7:$G$300,7,0)),"",VLOOKUP(B28,'표준가격표(6-5%)'!$A$7:$G$300,7,0))</f>
        <v/>
      </c>
      <c r="F28" s="111" t="str">
        <f t="shared" si="0"/>
        <v xml:space="preserve"> </v>
      </c>
      <c r="H28" s="122" t="str">
        <f t="shared" si="1"/>
        <v xml:space="preserve"> </v>
      </c>
      <c r="I28" s="122" t="str">
        <f t="shared" si="2"/>
        <v xml:space="preserve"> </v>
      </c>
      <c r="J28" s="124" t="str">
        <f>IF(ISERROR(VLOOKUP(B28,'표준가격표(6-5%)'!$A$7:$J$300,10,0))," ",(VLOOKUP(B28,'표준가격표(6-5%)'!$A$7:$J$300,10,0)))</f>
        <v xml:space="preserve"> </v>
      </c>
      <c r="K28" s="69"/>
      <c r="L28" s="69"/>
      <c r="M28" s="69"/>
    </row>
    <row r="29" spans="2:13" s="60" customFormat="1" ht="15" customHeight="1">
      <c r="B29" s="99"/>
      <c r="C29" s="100" t="str">
        <f>IF(ISERROR(VLOOKUP(B29,'표준가격표(6-5%)'!$A$7:$B$300,2,0)),"",VLOOKUP(B29,'표준가격표(6-5%)'!$A$7:$B$300,2,0))</f>
        <v/>
      </c>
      <c r="D29" s="105"/>
      <c r="E29" s="111" t="str">
        <f>IF(ISERROR(VLOOKUP(B29,'표준가격표(6-5%)'!$A$7:$G$300,7,0)),"",VLOOKUP(B29,'표준가격표(6-5%)'!$A$7:$G$300,7,0))</f>
        <v/>
      </c>
      <c r="F29" s="111" t="str">
        <f t="shared" si="0"/>
        <v xml:space="preserve"> </v>
      </c>
      <c r="H29" s="122" t="str">
        <f t="shared" si="1"/>
        <v xml:space="preserve"> </v>
      </c>
      <c r="I29" s="122" t="str">
        <f t="shared" si="2"/>
        <v xml:space="preserve"> </v>
      </c>
      <c r="J29" s="124" t="str">
        <f>IF(ISERROR(VLOOKUP(B29,'표준가격표(6-5%)'!$A$7:$J$300,10,0))," ",(VLOOKUP(B29,'표준가격표(6-5%)'!$A$7:$J$300,10,0)))</f>
        <v xml:space="preserve"> </v>
      </c>
      <c r="K29" s="69"/>
      <c r="L29" s="69"/>
      <c r="M29" s="69"/>
    </row>
    <row r="30" spans="2:13" s="60" customFormat="1" ht="15" customHeight="1">
      <c r="B30" s="99"/>
      <c r="C30" s="100" t="str">
        <f>IF(ISERROR(VLOOKUP(B30,'표준가격표(6-5%)'!$A$7:$B$300,2,0)),"",VLOOKUP(B30,'표준가격표(6-5%)'!$A$7:$B$300,2,0))</f>
        <v/>
      </c>
      <c r="D30" s="105"/>
      <c r="E30" s="111" t="str">
        <f>IF(ISERROR(VLOOKUP(B30,'표준가격표(6-5%)'!$A$7:$G$300,7,0)),"",VLOOKUP(B30,'표준가격표(6-5%)'!$A$7:$G$300,7,0))</f>
        <v/>
      </c>
      <c r="F30" s="111" t="str">
        <f t="shared" si="0"/>
        <v xml:space="preserve"> </v>
      </c>
      <c r="H30" s="122" t="str">
        <f t="shared" si="1"/>
        <v xml:space="preserve"> </v>
      </c>
      <c r="I30" s="122" t="str">
        <f t="shared" si="2"/>
        <v xml:space="preserve"> </v>
      </c>
      <c r="J30" s="124" t="str">
        <f>IF(ISERROR(VLOOKUP(B30,'표준가격표(6-5%)'!$A$7:$J$300,10,0))," ",(VLOOKUP(B30,'표준가격표(6-5%)'!$A$7:$J$300,10,0)))</f>
        <v xml:space="preserve"> </v>
      </c>
      <c r="K30" s="69"/>
      <c r="L30" s="69"/>
      <c r="M30" s="69"/>
    </row>
    <row r="31" spans="2:13" s="60" customFormat="1" ht="15" customHeight="1">
      <c r="B31" s="99"/>
      <c r="C31" s="100" t="str">
        <f>IF(ISERROR(VLOOKUP(B31,'표준가격표(6-5%)'!$A$7:$B$300,2,0)),"",VLOOKUP(B31,'표준가격표(6-5%)'!$A$7:$B$300,2,0))</f>
        <v/>
      </c>
      <c r="D31" s="105"/>
      <c r="E31" s="111" t="str">
        <f>IF(ISERROR(VLOOKUP(B31,'표준가격표(6-5%)'!$A$7:$G$300,7,0)),"",VLOOKUP(B31,'표준가격표(6-5%)'!$A$7:$G$300,7,0))</f>
        <v/>
      </c>
      <c r="F31" s="111" t="str">
        <f t="shared" si="0"/>
        <v xml:space="preserve"> </v>
      </c>
      <c r="H31" s="122" t="str">
        <f t="shared" si="1"/>
        <v xml:space="preserve"> </v>
      </c>
      <c r="I31" s="122" t="str">
        <f t="shared" si="2"/>
        <v xml:space="preserve"> </v>
      </c>
      <c r="J31" s="124" t="str">
        <f>IF(ISERROR(VLOOKUP(B31,'표준가격표(6-5%)'!$A$7:$J$300,10,0))," ",(VLOOKUP(B31,'표준가격표(6-5%)'!$A$7:$J$300,10,0)))</f>
        <v xml:space="preserve"> </v>
      </c>
      <c r="K31" s="69"/>
      <c r="L31" s="69"/>
      <c r="M31" s="69"/>
    </row>
    <row r="32" spans="2:13" s="60" customFormat="1" ht="15" customHeight="1">
      <c r="B32" s="99"/>
      <c r="C32" s="100" t="str">
        <f>IF(ISERROR(VLOOKUP(B32,'표준가격표(6-5%)'!$A$7:$B$300,2,0)),"",VLOOKUP(B32,'표준가격표(6-5%)'!$A$7:$B$300,2,0))</f>
        <v/>
      </c>
      <c r="D32" s="105"/>
      <c r="E32" s="111" t="str">
        <f>IF(ISERROR(VLOOKUP(B32,'표준가격표(6-5%)'!$A$7:$G$300,7,0)),"",VLOOKUP(B32,'표준가격표(6-5%)'!$A$7:$G$300,7,0))</f>
        <v/>
      </c>
      <c r="F32" s="111" t="str">
        <f t="shared" si="0"/>
        <v xml:space="preserve"> </v>
      </c>
      <c r="H32" s="122" t="str">
        <f t="shared" si="1"/>
        <v xml:space="preserve"> </v>
      </c>
      <c r="I32" s="122" t="str">
        <f t="shared" si="2"/>
        <v xml:space="preserve"> </v>
      </c>
      <c r="J32" s="124" t="str">
        <f>IF(ISERROR(VLOOKUP(B32,'표준가격표(6-5%)'!$A$7:$J$300,10,0))," ",(VLOOKUP(B32,'표준가격표(6-5%)'!$A$7:$J$300,10,0)))</f>
        <v xml:space="preserve"> </v>
      </c>
      <c r="K32" s="69"/>
      <c r="L32" s="69"/>
      <c r="M32" s="69"/>
    </row>
    <row r="33" spans="1:13" s="60" customFormat="1" ht="15" customHeight="1">
      <c r="B33" s="99"/>
      <c r="C33" s="100" t="str">
        <f>IF(ISERROR(VLOOKUP(B33,'표준가격표(6-5%)'!$A$7:$B$300,2,0)),"",VLOOKUP(B33,'표준가격표(6-5%)'!$A$7:$B$300,2,0))</f>
        <v/>
      </c>
      <c r="D33" s="105"/>
      <c r="E33" s="111" t="str">
        <f>IF(ISERROR(VLOOKUP(B33,'표준가격표(6-5%)'!$A$7:$G$300,7,0)),"",VLOOKUP(B33,'표준가격표(6-5%)'!$A$7:$G$300,7,0))</f>
        <v/>
      </c>
      <c r="F33" s="111" t="str">
        <f t="shared" si="0"/>
        <v xml:space="preserve"> </v>
      </c>
      <c r="H33" s="122" t="str">
        <f t="shared" si="1"/>
        <v xml:space="preserve"> </v>
      </c>
      <c r="I33" s="122" t="str">
        <f t="shared" si="2"/>
        <v xml:space="preserve"> </v>
      </c>
      <c r="J33" s="124" t="str">
        <f>IF(ISERROR(VLOOKUP(B33,'표준가격표(6-5%)'!$A$7:$J$300,10,0))," ",(VLOOKUP(B33,'표준가격표(6-5%)'!$A$7:$J$300,10,0)))</f>
        <v xml:space="preserve"> </v>
      </c>
      <c r="K33" s="69"/>
      <c r="L33" s="69"/>
      <c r="M33" s="69"/>
    </row>
    <row r="34" spans="1:13" s="60" customFormat="1" ht="15" customHeight="1">
      <c r="B34" s="99"/>
      <c r="C34" s="100" t="str">
        <f>IF(ISERROR(VLOOKUP(B34,'표준가격표(6-5%)'!$A$7:$B$300,2,0)),"",VLOOKUP(B34,'표준가격표(6-5%)'!$A$7:$B$300,2,0))</f>
        <v/>
      </c>
      <c r="D34" s="105"/>
      <c r="E34" s="111" t="str">
        <f>IF(ISERROR(VLOOKUP(B34,'표준가격표(6-5%)'!$A$7:$G$300,7,0)),"",VLOOKUP(B34,'표준가격표(6-5%)'!$A$7:$G$300,7,0))</f>
        <v/>
      </c>
      <c r="F34" s="111" t="str">
        <f t="shared" si="0"/>
        <v xml:space="preserve"> </v>
      </c>
      <c r="H34" s="122" t="str">
        <f t="shared" si="1"/>
        <v xml:space="preserve"> </v>
      </c>
      <c r="I34" s="122" t="str">
        <f t="shared" si="2"/>
        <v xml:space="preserve"> </v>
      </c>
      <c r="J34" s="124" t="str">
        <f>IF(ISERROR(VLOOKUP(B34,'표준가격표(6-5%)'!$A$7:$J$300,10,0))," ",(VLOOKUP(B34,'표준가격표(6-5%)'!$A$7:$J$300,10,0)))</f>
        <v xml:space="preserve"> </v>
      </c>
      <c r="K34" s="69"/>
      <c r="L34" s="69"/>
      <c r="M34" s="69"/>
    </row>
    <row r="35" spans="1:13" s="60" customFormat="1" ht="15" customHeight="1">
      <c r="B35" s="99"/>
      <c r="C35" s="100" t="str">
        <f>IF(ISERROR(VLOOKUP(B35,'표준가격표(6-5%)'!$A$7:$B$300,2,0)),"",VLOOKUP(B35,'표준가격표(6-5%)'!$A$7:$B$300,2,0))</f>
        <v/>
      </c>
      <c r="D35" s="105"/>
      <c r="E35" s="111" t="str">
        <f>IF(ISERROR(VLOOKUP(B35,'표준가격표(6-5%)'!$A$7:$G$300,7,0)),"",VLOOKUP(B35,'표준가격표(6-5%)'!$A$7:$G$300,7,0))</f>
        <v/>
      </c>
      <c r="F35" s="111" t="str">
        <f t="shared" si="0"/>
        <v xml:space="preserve"> </v>
      </c>
      <c r="H35" s="122" t="str">
        <f t="shared" si="1"/>
        <v xml:space="preserve"> </v>
      </c>
      <c r="I35" s="122" t="str">
        <f t="shared" si="2"/>
        <v xml:space="preserve"> </v>
      </c>
      <c r="J35" s="124" t="str">
        <f>IF(ISERROR(VLOOKUP(B35,'표준가격표(6-5%)'!$A$7:$J$300,10,0))," ",(VLOOKUP(B35,'표준가격표(6-5%)'!$A$7:$J$300,10,0)))</f>
        <v xml:space="preserve"> </v>
      </c>
      <c r="K35" s="69"/>
      <c r="L35" s="69"/>
      <c r="M35" s="69"/>
    </row>
    <row r="36" spans="1:13" s="60" customFormat="1" ht="15" customHeight="1">
      <c r="B36" s="99"/>
      <c r="C36" s="100" t="str">
        <f>IF(ISERROR(VLOOKUP(B36,'표준가격표(6-5%)'!$A$7:$B$300,2,0)),"",VLOOKUP(B36,'표준가격표(6-5%)'!$A$7:$B$300,2,0))</f>
        <v/>
      </c>
      <c r="D36" s="105"/>
      <c r="E36" s="111" t="str">
        <f>IF(ISERROR(VLOOKUP(B36,'표준가격표(6-5%)'!$A$7:$G$300,7,0)),"",VLOOKUP(B36,'표준가격표(6-5%)'!$A$7:$G$300,7,0))</f>
        <v/>
      </c>
      <c r="F36" s="111" t="str">
        <f t="shared" si="0"/>
        <v xml:space="preserve"> </v>
      </c>
      <c r="H36" s="122" t="str">
        <f t="shared" si="1"/>
        <v xml:space="preserve"> </v>
      </c>
      <c r="I36" s="122" t="str">
        <f t="shared" si="2"/>
        <v xml:space="preserve"> </v>
      </c>
      <c r="J36" s="124" t="str">
        <f>IF(ISERROR(VLOOKUP(B36,'표준가격표(6-5%)'!$A$7:$J$300,10,0))," ",(VLOOKUP(B36,'표준가격표(6-5%)'!$A$7:$J$300,10,0)))</f>
        <v xml:space="preserve"> </v>
      </c>
      <c r="K36" s="69"/>
      <c r="L36" s="69"/>
      <c r="M36" s="69"/>
    </row>
    <row r="37" spans="1:13" s="60" customFormat="1" ht="15" customHeight="1">
      <c r="B37" s="99"/>
      <c r="C37" s="100" t="str">
        <f>IF(ISERROR(VLOOKUP(B37,'표준가격표(6-5%)'!$A$7:$B$300,2,0)),"",VLOOKUP(B37,'표준가격표(6-5%)'!$A$7:$B$300,2,0))</f>
        <v/>
      </c>
      <c r="D37" s="105"/>
      <c r="E37" s="111" t="str">
        <f>IF(ISERROR(VLOOKUP(B37,'표준가격표(6-5%)'!$A$7:$G$300,7,0)),"",VLOOKUP(B37,'표준가격표(6-5%)'!$A$7:$G$300,7,0))</f>
        <v/>
      </c>
      <c r="F37" s="111" t="str">
        <f t="shared" si="0"/>
        <v xml:space="preserve"> </v>
      </c>
      <c r="H37" s="122" t="str">
        <f t="shared" si="1"/>
        <v xml:space="preserve"> </v>
      </c>
      <c r="I37" s="122" t="str">
        <f t="shared" si="2"/>
        <v xml:space="preserve"> </v>
      </c>
      <c r="J37" s="124" t="str">
        <f>IF(ISERROR(VLOOKUP(B37,'표준가격표(6-5%)'!$A$7:$J$300,10,0))," ",(VLOOKUP(B37,'표준가격표(6-5%)'!$A$7:$J$300,10,0)))</f>
        <v xml:space="preserve"> </v>
      </c>
      <c r="K37" s="69"/>
      <c r="L37" s="69"/>
      <c r="M37" s="69"/>
    </row>
    <row r="38" spans="1:13" s="60" customFormat="1" ht="15" customHeight="1">
      <c r="B38" s="99"/>
      <c r="C38" s="100" t="str">
        <f>IF(ISERROR(VLOOKUP(B38,'표준가격표(6-5%)'!$A$7:$B$300,2,0)),"",VLOOKUP(B38,'표준가격표(6-5%)'!$A$7:$B$300,2,0))</f>
        <v/>
      </c>
      <c r="D38" s="105"/>
      <c r="E38" s="111" t="str">
        <f>IF(ISERROR(VLOOKUP(B38,'표준가격표(6-5%)'!$A$7:$G$300,7,0)),"",VLOOKUP(B38,'표준가격표(6-5%)'!$A$7:$G$300,7,0))</f>
        <v/>
      </c>
      <c r="F38" s="111" t="str">
        <f t="shared" ref="F38" si="3">IF(ISERROR(E38*D38)," ",(E38*D38))</f>
        <v xml:space="preserve"> </v>
      </c>
      <c r="H38" s="122" t="str">
        <f t="shared" si="1"/>
        <v xml:space="preserve"> </v>
      </c>
      <c r="I38" s="122" t="str">
        <f t="shared" si="2"/>
        <v xml:space="preserve"> </v>
      </c>
      <c r="J38" s="124" t="str">
        <f>IF(ISERROR(VLOOKUP(B38,'표준가격표(6-5%)'!$A$7:$J$300,10,0))," ",(VLOOKUP(B38,'표준가격표(6-5%)'!$A$7:$J$300,10,0)))</f>
        <v xml:space="preserve"> </v>
      </c>
      <c r="K38" s="69"/>
      <c r="L38" s="69"/>
      <c r="M38" s="69"/>
    </row>
    <row r="39" spans="1:13" s="91" customFormat="1" ht="18" customHeight="1">
      <c r="A39" s="90"/>
      <c r="B39" s="97"/>
      <c r="C39" s="97"/>
      <c r="D39" s="97"/>
      <c r="E39" s="108" t="s">
        <v>525</v>
      </c>
      <c r="F39" s="106">
        <f>SUM(F17:F38)</f>
        <v>0</v>
      </c>
      <c r="H39" s="127"/>
      <c r="I39" s="127"/>
      <c r="J39" s="128"/>
    </row>
    <row r="40" spans="1:13" s="91" customFormat="1" ht="18" customHeight="1" thickBot="1">
      <c r="A40" s="90"/>
      <c r="B40" s="98"/>
      <c r="C40" s="98"/>
      <c r="D40" s="98"/>
      <c r="E40" s="109" t="s">
        <v>526</v>
      </c>
      <c r="F40" s="107">
        <f>F39*1.1</f>
        <v>0</v>
      </c>
      <c r="H40" s="121" t="s">
        <v>526</v>
      </c>
      <c r="I40" s="123">
        <f>SUM(I17:I38)</f>
        <v>0</v>
      </c>
      <c r="J40" s="120"/>
    </row>
    <row r="41" spans="1:13" s="91" customFormat="1" ht="16.5" customHeight="1">
      <c r="A41" s="90"/>
      <c r="B41" s="135" t="s">
        <v>535</v>
      </c>
      <c r="C41" s="135"/>
      <c r="D41" s="135"/>
      <c r="E41" s="135"/>
      <c r="F41" s="135"/>
      <c r="H41" s="118"/>
      <c r="I41" s="118"/>
    </row>
    <row r="42" spans="1:13" s="91" customFormat="1" ht="16.5" customHeight="1">
      <c r="A42" s="90"/>
      <c r="B42" s="134" t="s">
        <v>552</v>
      </c>
      <c r="C42" s="134"/>
      <c r="D42" s="134"/>
      <c r="E42" s="134"/>
      <c r="F42" s="134"/>
      <c r="H42" s="118"/>
      <c r="I42" s="118"/>
    </row>
    <row r="43" spans="1:13" s="91" customFormat="1" ht="16.5" customHeight="1">
      <c r="A43" s="90"/>
      <c r="B43" s="112" t="s">
        <v>542</v>
      </c>
      <c r="C43" s="110" t="s">
        <v>536</v>
      </c>
      <c r="D43" s="112" t="s">
        <v>543</v>
      </c>
      <c r="E43" s="91" t="s">
        <v>538</v>
      </c>
      <c r="H43" s="118"/>
      <c r="I43" s="118"/>
    </row>
    <row r="44" spans="1:13" s="92" customFormat="1" ht="16.5" customHeight="1">
      <c r="A44" s="63"/>
      <c r="B44" s="61"/>
      <c r="C44" s="60"/>
      <c r="D44" s="60"/>
      <c r="E44" s="60"/>
      <c r="F44" s="60"/>
      <c r="G44" s="63"/>
      <c r="H44" s="116"/>
      <c r="I44" s="116"/>
      <c r="J44" s="113"/>
      <c r="K44" s="115"/>
      <c r="L44" s="115"/>
      <c r="M44" s="115"/>
    </row>
    <row r="45" spans="1:13" s="92" customFormat="1" ht="16.5" customHeight="1">
      <c r="A45" s="63"/>
      <c r="B45" s="61" t="s">
        <v>514</v>
      </c>
      <c r="C45" s="60"/>
      <c r="D45" s="60"/>
      <c r="E45" s="60"/>
      <c r="F45" s="60"/>
      <c r="G45" s="63"/>
      <c r="H45" s="116"/>
      <c r="I45" s="116"/>
      <c r="J45" s="113"/>
      <c r="K45" s="115"/>
      <c r="L45" s="115"/>
      <c r="M45" s="115"/>
    </row>
    <row r="46" spans="1:13" s="92" customFormat="1" ht="16.5" customHeight="1">
      <c r="A46" s="63"/>
      <c r="B46" s="61" t="s">
        <v>515</v>
      </c>
      <c r="C46" s="60"/>
      <c r="D46" s="60"/>
      <c r="E46" s="60"/>
      <c r="F46" s="60"/>
      <c r="G46" s="63"/>
      <c r="H46" s="116"/>
      <c r="I46" s="116"/>
      <c r="J46" s="113"/>
      <c r="K46" s="115"/>
      <c r="L46" s="115"/>
      <c r="M46" s="115"/>
    </row>
    <row r="47" spans="1:13" s="92" customFormat="1" ht="16.5" customHeight="1">
      <c r="A47" s="63"/>
      <c r="B47" s="61" t="s">
        <v>534</v>
      </c>
      <c r="C47" s="60"/>
      <c r="D47" s="60"/>
      <c r="E47" s="60"/>
      <c r="F47" s="60"/>
      <c r="G47" s="63"/>
      <c r="H47" s="116"/>
      <c r="I47" s="116"/>
      <c r="J47" s="113"/>
      <c r="K47" s="115"/>
      <c r="L47" s="115"/>
      <c r="M47" s="115"/>
    </row>
    <row r="48" spans="1:13" s="92" customFormat="1" ht="16.5" customHeight="1">
      <c r="A48" s="63"/>
      <c r="B48" s="61" t="s">
        <v>516</v>
      </c>
      <c r="C48" s="63"/>
      <c r="D48" s="63"/>
      <c r="E48" s="63"/>
      <c r="F48" s="63"/>
      <c r="G48" s="63"/>
      <c r="H48" s="116"/>
      <c r="I48" s="116"/>
      <c r="J48" s="113"/>
      <c r="K48" s="115"/>
      <c r="L48" s="115"/>
      <c r="M48" s="115"/>
    </row>
    <row r="51" spans="2:2">
      <c r="B51" s="93"/>
    </row>
    <row r="52" spans="2:2">
      <c r="B52" s="93"/>
    </row>
  </sheetData>
  <mergeCells count="11">
    <mergeCell ref="B42:F42"/>
    <mergeCell ref="B41:F41"/>
    <mergeCell ref="B15:B16"/>
    <mergeCell ref="C15:C16"/>
    <mergeCell ref="D15:D16"/>
    <mergeCell ref="E15:F15"/>
    <mergeCell ref="B1:F1"/>
    <mergeCell ref="B2:F2"/>
    <mergeCell ref="B3:F3"/>
    <mergeCell ref="B4:F4"/>
    <mergeCell ref="E8:F8"/>
  </mergeCells>
  <phoneticPr fontId="15" type="noConversion"/>
  <hyperlinks>
    <hyperlink ref="C43" r:id="rId1"/>
  </hyperlinks>
  <printOptions horizontalCentered="1"/>
  <pageMargins left="0.27559055118110237" right="0.27559055118110237" top="0.47244094488188981" bottom="0.47244094488188981" header="0.31496062992125984" footer="0.3149606299212598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81"/>
  <sheetViews>
    <sheetView tabSelected="1" zoomScale="80" zoomScaleNormal="80" workbookViewId="0">
      <pane xSplit="2" ySplit="4" topLeftCell="C110" activePane="bottomRight" state="frozen"/>
      <selection pane="topRight" activeCell="C1" sqref="C1"/>
      <selection pane="bottomLeft" activeCell="A5" sqref="A5"/>
      <selection pane="bottomRight" activeCell="B117" sqref="B117"/>
    </sheetView>
  </sheetViews>
  <sheetFormatPr defaultColWidth="7.33203125" defaultRowHeight="12"/>
  <cols>
    <col min="1" max="1" width="14.109375" style="1" customWidth="1"/>
    <col min="2" max="2" width="53.21875" style="1" customWidth="1"/>
    <col min="3" max="3" width="2.33203125" style="26" customWidth="1"/>
    <col min="4" max="5" width="9.88671875" style="3" bestFit="1" customWidth="1"/>
    <col min="6" max="6" width="0.88671875" style="20" customWidth="1"/>
    <col min="7" max="8" width="8.44140625" style="3" customWidth="1"/>
    <col min="9" max="9" width="0.77734375" style="1" customWidth="1"/>
    <col min="10" max="10" width="6.33203125" style="1" customWidth="1"/>
    <col min="11" max="16384" width="7.33203125" style="1"/>
  </cols>
  <sheetData>
    <row r="1" spans="1:10" ht="39" customHeight="1">
      <c r="A1" s="142" t="s">
        <v>553</v>
      </c>
      <c r="B1" s="142"/>
      <c r="C1" s="142"/>
      <c r="D1" s="142"/>
      <c r="E1" s="142"/>
      <c r="F1" s="142"/>
      <c r="G1" s="142"/>
      <c r="H1" s="142"/>
    </row>
    <row r="2" spans="1:10" ht="18" customHeight="1">
      <c r="A2" s="2"/>
    </row>
    <row r="3" spans="1:10" s="4" customFormat="1" ht="18.95" customHeight="1">
      <c r="A3" s="143" t="s">
        <v>1</v>
      </c>
      <c r="B3" s="144" t="s">
        <v>107</v>
      </c>
      <c r="C3" s="27"/>
      <c r="D3" s="145" t="s">
        <v>106</v>
      </c>
      <c r="E3" s="146"/>
      <c r="F3" s="21"/>
      <c r="G3" s="147" t="s">
        <v>108</v>
      </c>
      <c r="H3" s="148"/>
      <c r="I3" s="36"/>
      <c r="J3" s="119"/>
    </row>
    <row r="4" spans="1:10" s="4" customFormat="1" ht="18.95" customHeight="1">
      <c r="A4" s="143"/>
      <c r="B4" s="144"/>
      <c r="C4" s="27"/>
      <c r="D4" s="19" t="s">
        <v>0</v>
      </c>
      <c r="E4" s="19" t="s">
        <v>109</v>
      </c>
      <c r="F4" s="22"/>
      <c r="G4" s="18" t="s">
        <v>0</v>
      </c>
      <c r="H4" s="18" t="s">
        <v>109</v>
      </c>
      <c r="I4" s="36"/>
      <c r="J4" s="46" t="s">
        <v>426</v>
      </c>
    </row>
    <row r="5" spans="1:10" s="4" customFormat="1" ht="9" customHeight="1">
      <c r="A5" s="6"/>
      <c r="B5" s="6"/>
      <c r="C5" s="27"/>
      <c r="D5" s="7"/>
      <c r="E5" s="7"/>
      <c r="F5" s="23"/>
      <c r="G5" s="7"/>
      <c r="H5" s="7"/>
    </row>
    <row r="6" spans="1:10" s="5" customFormat="1" ht="18" customHeight="1">
      <c r="A6" s="8"/>
      <c r="B6" s="9" t="s">
        <v>397</v>
      </c>
      <c r="C6" s="28"/>
      <c r="D6" s="10"/>
      <c r="E6" s="10"/>
      <c r="F6" s="23"/>
      <c r="G6" s="10"/>
      <c r="H6" s="10"/>
    </row>
    <row r="7" spans="1:10" s="4" customFormat="1" ht="18" customHeight="1">
      <c r="A7" s="11" t="s">
        <v>101</v>
      </c>
      <c r="B7" s="16" t="s">
        <v>110</v>
      </c>
      <c r="C7" s="29"/>
      <c r="D7" s="12">
        <f t="shared" ref="D7:D10" si="0">E7/1.1</f>
        <v>1354545.4545454544</v>
      </c>
      <c r="E7" s="12">
        <v>1490000</v>
      </c>
      <c r="F7" s="24"/>
      <c r="G7" s="12">
        <f>ROUNDUP(D7*0.94,-3)</f>
        <v>1274000</v>
      </c>
      <c r="H7" s="12">
        <f t="shared" ref="H7:H10" si="1">G7*1.1</f>
        <v>1401400</v>
      </c>
      <c r="J7" s="52">
        <f>(D7-G7)/D7</f>
        <v>5.9463087248322014E-2</v>
      </c>
    </row>
    <row r="8" spans="1:10" s="4" customFormat="1" ht="18" customHeight="1">
      <c r="A8" s="11" t="s">
        <v>102</v>
      </c>
      <c r="B8" s="16" t="s">
        <v>105</v>
      </c>
      <c r="C8" s="29"/>
      <c r="D8" s="12">
        <f t="shared" si="0"/>
        <v>1718181.8181818181</v>
      </c>
      <c r="E8" s="12">
        <v>1890000</v>
      </c>
      <c r="F8" s="24"/>
      <c r="G8" s="12">
        <f>ROUNDUP(D8*0.94,-3)</f>
        <v>1616000</v>
      </c>
      <c r="H8" s="12">
        <f t="shared" si="1"/>
        <v>1777600.0000000002</v>
      </c>
      <c r="J8" s="52">
        <f>(D8-G8)/D8</f>
        <v>5.9470899470899438E-2</v>
      </c>
    </row>
    <row r="9" spans="1:10" s="4" customFormat="1" ht="18" customHeight="1">
      <c r="A9" s="11" t="s">
        <v>103</v>
      </c>
      <c r="B9" s="16" t="s">
        <v>111</v>
      </c>
      <c r="C9" s="29"/>
      <c r="D9" s="12">
        <f t="shared" si="0"/>
        <v>1990909.0909090908</v>
      </c>
      <c r="E9" s="12">
        <v>2190000</v>
      </c>
      <c r="F9" s="24"/>
      <c r="G9" s="12">
        <f>ROUNDUP(D9*0.94,-3)</f>
        <v>1872000</v>
      </c>
      <c r="H9" s="12">
        <f t="shared" si="1"/>
        <v>2059200.0000000002</v>
      </c>
      <c r="J9" s="52">
        <f>(D9-G9)/D9</f>
        <v>5.9726027397260233E-2</v>
      </c>
    </row>
    <row r="10" spans="1:10" s="4" customFormat="1" ht="18" customHeight="1">
      <c r="A10" s="11" t="s">
        <v>104</v>
      </c>
      <c r="B10" s="31" t="s">
        <v>112</v>
      </c>
      <c r="C10" s="29"/>
      <c r="D10" s="12">
        <f t="shared" si="0"/>
        <v>2354545.4545454546</v>
      </c>
      <c r="E10" s="12">
        <v>2590000</v>
      </c>
      <c r="F10" s="24"/>
      <c r="G10" s="12">
        <f>ROUNDUP(D10*0.94,-3)</f>
        <v>2214000</v>
      </c>
      <c r="H10" s="12">
        <f t="shared" si="1"/>
        <v>2435400</v>
      </c>
      <c r="J10" s="52">
        <f>(D10-G10)/D10</f>
        <v>5.9691119691119711E-2</v>
      </c>
    </row>
    <row r="11" spans="1:10" s="4" customFormat="1" ht="9" customHeight="1">
      <c r="A11" s="39"/>
      <c r="B11" s="30"/>
      <c r="C11" s="30"/>
      <c r="D11" s="25"/>
      <c r="E11" s="25"/>
      <c r="F11" s="25"/>
      <c r="G11" s="25"/>
      <c r="H11" s="25"/>
      <c r="J11" s="56"/>
    </row>
    <row r="12" spans="1:10" s="5" customFormat="1" ht="18" customHeight="1">
      <c r="A12" s="8"/>
      <c r="B12" s="9" t="s">
        <v>398</v>
      </c>
      <c r="C12" s="28"/>
      <c r="D12" s="10"/>
      <c r="E12" s="10"/>
      <c r="F12" s="23"/>
      <c r="G12" s="10"/>
      <c r="H12" s="10"/>
      <c r="I12" s="4"/>
      <c r="J12" s="56"/>
    </row>
    <row r="13" spans="1:10" s="4" customFormat="1" ht="18" customHeight="1">
      <c r="A13" s="11" t="s">
        <v>250</v>
      </c>
      <c r="B13" s="16" t="s">
        <v>253</v>
      </c>
      <c r="C13" s="29"/>
      <c r="D13" s="12">
        <f t="shared" ref="D13:D15" si="2">E13/1.1</f>
        <v>681818.18181818177</v>
      </c>
      <c r="E13" s="12">
        <v>750000</v>
      </c>
      <c r="F13" s="24"/>
      <c r="G13" s="12">
        <f>ROUNDUP(D13*0.94,-3)</f>
        <v>641000</v>
      </c>
      <c r="H13" s="12">
        <f t="shared" ref="H13:H15" si="3">G13*1.1</f>
        <v>705100</v>
      </c>
      <c r="J13" s="52">
        <f>(D13-G13)/D13</f>
        <v>5.9866666666666596E-2</v>
      </c>
    </row>
    <row r="14" spans="1:10" s="4" customFormat="1" ht="18" customHeight="1">
      <c r="A14" s="11" t="s">
        <v>251</v>
      </c>
      <c r="B14" s="16" t="s">
        <v>254</v>
      </c>
      <c r="C14" s="29"/>
      <c r="D14" s="12">
        <f t="shared" si="2"/>
        <v>899999.99999999988</v>
      </c>
      <c r="E14" s="12">
        <v>990000</v>
      </c>
      <c r="F14" s="24"/>
      <c r="G14" s="12">
        <f>ROUNDUP(D14*0.94,-3)</f>
        <v>846000</v>
      </c>
      <c r="H14" s="12">
        <f t="shared" si="3"/>
        <v>930600.00000000012</v>
      </c>
      <c r="J14" s="52">
        <f>(D14-G14)/D14</f>
        <v>5.999999999999988E-2</v>
      </c>
    </row>
    <row r="15" spans="1:10" s="4" customFormat="1" ht="18" customHeight="1">
      <c r="A15" s="11" t="s">
        <v>252</v>
      </c>
      <c r="B15" s="16" t="s">
        <v>255</v>
      </c>
      <c r="C15" s="29"/>
      <c r="D15" s="12">
        <f t="shared" si="2"/>
        <v>1172727.2727272727</v>
      </c>
      <c r="E15" s="12">
        <v>1290000</v>
      </c>
      <c r="F15" s="24"/>
      <c r="G15" s="12">
        <f>ROUNDUP(D15*0.94,-3)</f>
        <v>1103000</v>
      </c>
      <c r="H15" s="12">
        <f t="shared" si="3"/>
        <v>1213300</v>
      </c>
      <c r="J15" s="52">
        <f>(D15-G15)/D15</f>
        <v>5.9457364341085256E-2</v>
      </c>
    </row>
    <row r="16" spans="1:10" s="4" customFormat="1" ht="9" customHeight="1">
      <c r="A16" s="13"/>
      <c r="B16" s="14"/>
      <c r="C16" s="30"/>
      <c r="D16" s="15"/>
      <c r="E16" s="15"/>
      <c r="F16" s="25"/>
      <c r="G16" s="15"/>
      <c r="H16" s="15"/>
      <c r="J16" s="56"/>
    </row>
    <row r="17" spans="1:10" s="5" customFormat="1" ht="18" customHeight="1">
      <c r="A17" s="8"/>
      <c r="B17" s="9" t="s">
        <v>399</v>
      </c>
      <c r="C17" s="28"/>
      <c r="D17" s="10"/>
      <c r="E17" s="10"/>
      <c r="F17" s="23"/>
      <c r="G17" s="10"/>
      <c r="H17" s="10"/>
      <c r="I17" s="4"/>
      <c r="J17" s="56"/>
    </row>
    <row r="18" spans="1:10" s="4" customFormat="1" ht="18" customHeight="1">
      <c r="A18" s="11" t="s">
        <v>47</v>
      </c>
      <c r="B18" s="16" t="s">
        <v>113</v>
      </c>
      <c r="C18" s="29"/>
      <c r="D18" s="12">
        <f t="shared" ref="D18:D21" si="4">E18/1.1</f>
        <v>3172727.2727272725</v>
      </c>
      <c r="E18" s="12">
        <v>3490000</v>
      </c>
      <c r="F18" s="24"/>
      <c r="G18" s="12">
        <f>ROUNDUP(D18*0.94,-3)</f>
        <v>2983000</v>
      </c>
      <c r="H18" s="12">
        <f t="shared" ref="H18:H21" si="5">G18*1.1</f>
        <v>3281300.0000000005</v>
      </c>
      <c r="J18" s="52">
        <f>(D18-G18)/D18</f>
        <v>5.9799426934097344E-2</v>
      </c>
    </row>
    <row r="19" spans="1:10" s="4" customFormat="1" ht="18" customHeight="1">
      <c r="A19" s="11" t="s">
        <v>48</v>
      </c>
      <c r="B19" s="16" t="s">
        <v>114</v>
      </c>
      <c r="C19" s="29"/>
      <c r="D19" s="12">
        <f t="shared" si="4"/>
        <v>4536363.6363636358</v>
      </c>
      <c r="E19" s="12">
        <v>4990000</v>
      </c>
      <c r="F19" s="24"/>
      <c r="G19" s="12">
        <f>ROUNDUP(D19*0.94,-3)</f>
        <v>4265000</v>
      </c>
      <c r="H19" s="12">
        <f t="shared" si="5"/>
        <v>4691500</v>
      </c>
      <c r="J19" s="52">
        <f>(D19-G19)/D19</f>
        <v>5.9819639278556991E-2</v>
      </c>
    </row>
    <row r="20" spans="1:10" s="4" customFormat="1" ht="18" customHeight="1">
      <c r="A20" s="11" t="s">
        <v>115</v>
      </c>
      <c r="B20" s="16" t="s">
        <v>116</v>
      </c>
      <c r="C20" s="29"/>
      <c r="D20" s="12">
        <f t="shared" si="4"/>
        <v>3772727.2727272725</v>
      </c>
      <c r="E20" s="12">
        <v>4150000</v>
      </c>
      <c r="F20" s="24"/>
      <c r="G20" s="12">
        <f>ROUNDUP(D20*0.94,-3)</f>
        <v>3547000</v>
      </c>
      <c r="H20" s="12">
        <f t="shared" si="5"/>
        <v>3901700.0000000005</v>
      </c>
      <c r="J20" s="52">
        <f>(D20-G20)/D20</f>
        <v>5.9831325301204753E-2</v>
      </c>
    </row>
    <row r="21" spans="1:10" s="4" customFormat="1" ht="18" customHeight="1">
      <c r="A21" s="11" t="s">
        <v>117</v>
      </c>
      <c r="B21" s="16" t="s">
        <v>118</v>
      </c>
      <c r="C21" s="29"/>
      <c r="D21" s="12">
        <f t="shared" si="4"/>
        <v>6444545.4545454541</v>
      </c>
      <c r="E21" s="12">
        <v>7089000</v>
      </c>
      <c r="F21" s="24"/>
      <c r="G21" s="12">
        <f>ROUNDUP(D21*0.94,-3)</f>
        <v>6058000</v>
      </c>
      <c r="H21" s="12">
        <f t="shared" si="5"/>
        <v>6663800.0000000009</v>
      </c>
      <c r="J21" s="52">
        <f>(D21-G21)/D21</f>
        <v>5.9980251093242988E-2</v>
      </c>
    </row>
    <row r="22" spans="1:10" s="4" customFormat="1" ht="9" customHeight="1">
      <c r="A22" s="13"/>
      <c r="B22" s="14"/>
      <c r="C22" s="30"/>
      <c r="D22" s="15"/>
      <c r="E22" s="15"/>
      <c r="F22" s="25"/>
      <c r="G22" s="15"/>
      <c r="H22" s="15"/>
      <c r="J22" s="56"/>
    </row>
    <row r="23" spans="1:10" s="5" customFormat="1" ht="18" customHeight="1">
      <c r="A23" s="8"/>
      <c r="B23" s="9" t="s">
        <v>396</v>
      </c>
      <c r="C23" s="28"/>
      <c r="D23" s="10"/>
      <c r="E23" s="10"/>
      <c r="F23" s="23"/>
      <c r="G23" s="10"/>
      <c r="H23" s="10"/>
      <c r="I23" s="4"/>
      <c r="J23" s="56"/>
    </row>
    <row r="24" spans="1:10" s="4" customFormat="1" ht="18" customHeight="1">
      <c r="A24" s="11" t="s">
        <v>260</v>
      </c>
      <c r="B24" s="16" t="s">
        <v>256</v>
      </c>
      <c r="C24" s="29"/>
      <c r="D24" s="12">
        <f t="shared" ref="D24:D32" si="6">E24/1.1</f>
        <v>1136363.6363636362</v>
      </c>
      <c r="E24" s="12">
        <v>1250000</v>
      </c>
      <c r="F24" s="24"/>
      <c r="G24" s="12">
        <f t="shared" ref="G24:G32" si="7">ROUNDUP(D24*0.94,-3)</f>
        <v>1069000</v>
      </c>
      <c r="H24" s="12">
        <f t="shared" ref="H24:H32" si="8">G24*1.1</f>
        <v>1175900</v>
      </c>
      <c r="J24" s="52">
        <f t="shared" ref="J24:J32" si="9">(D24-G24)/D24</f>
        <v>5.9279999999999895E-2</v>
      </c>
    </row>
    <row r="25" spans="1:10" s="4" customFormat="1" ht="18" customHeight="1">
      <c r="A25" s="11" t="s">
        <v>261</v>
      </c>
      <c r="B25" s="16" t="s">
        <v>257</v>
      </c>
      <c r="C25" s="29"/>
      <c r="D25" s="12">
        <f t="shared" si="6"/>
        <v>1354545.4545454544</v>
      </c>
      <c r="E25" s="12">
        <v>1490000</v>
      </c>
      <c r="F25" s="24"/>
      <c r="G25" s="12">
        <f t="shared" si="7"/>
        <v>1274000</v>
      </c>
      <c r="H25" s="12">
        <f t="shared" si="8"/>
        <v>1401400</v>
      </c>
      <c r="J25" s="52">
        <f t="shared" si="9"/>
        <v>5.9463087248322014E-2</v>
      </c>
    </row>
    <row r="26" spans="1:10" s="4" customFormat="1" ht="18" customHeight="1">
      <c r="A26" s="11" t="s">
        <v>262</v>
      </c>
      <c r="B26" s="16" t="s">
        <v>258</v>
      </c>
      <c r="C26" s="29"/>
      <c r="D26" s="12">
        <f t="shared" si="6"/>
        <v>1499999.9999999998</v>
      </c>
      <c r="E26" s="12">
        <v>1650000</v>
      </c>
      <c r="F26" s="24"/>
      <c r="G26" s="12">
        <f t="shared" si="7"/>
        <v>1410000</v>
      </c>
      <c r="H26" s="12">
        <f t="shared" si="8"/>
        <v>1551000.0000000002</v>
      </c>
      <c r="J26" s="52">
        <f t="shared" si="9"/>
        <v>5.9999999999999852E-2</v>
      </c>
    </row>
    <row r="27" spans="1:10" s="4" customFormat="1" ht="18" customHeight="1">
      <c r="A27" s="11" t="s">
        <v>263</v>
      </c>
      <c r="B27" s="16" t="s">
        <v>259</v>
      </c>
      <c r="C27" s="29"/>
      <c r="D27" s="12">
        <f t="shared" si="6"/>
        <v>1809090.9090909089</v>
      </c>
      <c r="E27" s="12">
        <v>1990000</v>
      </c>
      <c r="F27" s="24"/>
      <c r="G27" s="12">
        <f t="shared" si="7"/>
        <v>1701000</v>
      </c>
      <c r="H27" s="12">
        <f t="shared" si="8"/>
        <v>1871100.0000000002</v>
      </c>
      <c r="J27" s="52">
        <f t="shared" si="9"/>
        <v>5.9748743718592887E-2</v>
      </c>
    </row>
    <row r="28" spans="1:10" s="4" customFormat="1" ht="18" customHeight="1">
      <c r="A28" s="40" t="s">
        <v>299</v>
      </c>
      <c r="B28" s="41" t="s">
        <v>300</v>
      </c>
      <c r="C28" s="29"/>
      <c r="D28" s="12">
        <f t="shared" si="6"/>
        <v>1250363.6363636362</v>
      </c>
      <c r="E28" s="12">
        <v>1375400</v>
      </c>
      <c r="F28" s="24"/>
      <c r="G28" s="12">
        <f t="shared" si="7"/>
        <v>1176000</v>
      </c>
      <c r="H28" s="12">
        <f t="shared" si="8"/>
        <v>1293600</v>
      </c>
      <c r="J28" s="52">
        <f t="shared" si="9"/>
        <v>5.9473607677766376E-2</v>
      </c>
    </row>
    <row r="29" spans="1:10" s="4" customFormat="1" ht="18" customHeight="1">
      <c r="A29" s="40" t="s">
        <v>303</v>
      </c>
      <c r="B29" s="41" t="s">
        <v>544</v>
      </c>
      <c r="C29" s="29"/>
      <c r="D29" s="12">
        <f>E29/1.1</f>
        <v>1525545.4545454544</v>
      </c>
      <c r="E29" s="12">
        <v>1678100</v>
      </c>
      <c r="F29" s="24"/>
      <c r="G29" s="12">
        <f t="shared" si="7"/>
        <v>1435000</v>
      </c>
      <c r="H29" s="12">
        <f>G29*1.1</f>
        <v>1578500.0000000002</v>
      </c>
      <c r="J29" s="52">
        <f t="shared" si="9"/>
        <v>5.9352839520886602E-2</v>
      </c>
    </row>
    <row r="30" spans="1:10" s="4" customFormat="1" ht="18" customHeight="1">
      <c r="A30" s="40" t="s">
        <v>304</v>
      </c>
      <c r="B30" s="41" t="s">
        <v>483</v>
      </c>
      <c r="C30" s="29"/>
      <c r="D30" s="12">
        <f>E30/1.1</f>
        <v>1696545.4545454544</v>
      </c>
      <c r="E30" s="12">
        <v>1866200</v>
      </c>
      <c r="F30" s="24"/>
      <c r="G30" s="12">
        <f t="shared" si="7"/>
        <v>1595000</v>
      </c>
      <c r="H30" s="12">
        <f>G30*1.1</f>
        <v>1754500.0000000002</v>
      </c>
      <c r="J30" s="52">
        <f t="shared" si="9"/>
        <v>5.9854249276604758E-2</v>
      </c>
    </row>
    <row r="31" spans="1:10" s="4" customFormat="1" ht="18" customHeight="1">
      <c r="A31" s="40" t="s">
        <v>305</v>
      </c>
      <c r="B31" s="41" t="s">
        <v>484</v>
      </c>
      <c r="C31" s="29"/>
      <c r="D31" s="12">
        <f>E31/1.1</f>
        <v>1867545.4545454544</v>
      </c>
      <c r="E31" s="12">
        <v>2054300</v>
      </c>
      <c r="F31" s="24"/>
      <c r="G31" s="12">
        <f t="shared" si="7"/>
        <v>1756000</v>
      </c>
      <c r="H31" s="12">
        <f>G31*1.1</f>
        <v>1931600.0000000002</v>
      </c>
      <c r="J31" s="52">
        <f t="shared" si="9"/>
        <v>5.9728374628827241E-2</v>
      </c>
    </row>
    <row r="32" spans="1:10" s="4" customFormat="1" ht="18" customHeight="1">
      <c r="A32" s="40" t="s">
        <v>301</v>
      </c>
      <c r="B32" s="41" t="s">
        <v>302</v>
      </c>
      <c r="C32" s="29"/>
      <c r="D32" s="12">
        <f t="shared" si="6"/>
        <v>1923090.9090909089</v>
      </c>
      <c r="E32" s="12">
        <v>2115400</v>
      </c>
      <c r="F32" s="24"/>
      <c r="G32" s="12">
        <f t="shared" si="7"/>
        <v>1808000</v>
      </c>
      <c r="H32" s="12">
        <f t="shared" si="8"/>
        <v>1988800.0000000002</v>
      </c>
      <c r="J32" s="52">
        <f t="shared" si="9"/>
        <v>5.9846837477545545E-2</v>
      </c>
    </row>
    <row r="33" spans="1:10" s="4" customFormat="1" ht="9" customHeight="1">
      <c r="A33" s="13"/>
      <c r="B33" s="14"/>
      <c r="C33" s="30"/>
      <c r="D33" s="15"/>
      <c r="E33" s="15"/>
      <c r="F33" s="25"/>
      <c r="G33" s="15"/>
      <c r="H33" s="15"/>
      <c r="I33" s="5"/>
      <c r="J33" s="56"/>
    </row>
    <row r="34" spans="1:10" s="5" customFormat="1" ht="18" customHeight="1">
      <c r="A34" s="8"/>
      <c r="B34" s="9" t="s">
        <v>395</v>
      </c>
      <c r="C34" s="28"/>
      <c r="D34" s="10"/>
      <c r="E34" s="10"/>
      <c r="F34" s="23"/>
      <c r="G34" s="10"/>
      <c r="H34" s="10"/>
      <c r="I34" s="4"/>
      <c r="J34" s="56"/>
    </row>
    <row r="35" spans="1:10" s="4" customFormat="1" ht="18" customHeight="1">
      <c r="A35" s="11" t="s">
        <v>370</v>
      </c>
      <c r="B35" s="16" t="s">
        <v>374</v>
      </c>
      <c r="C35" s="29"/>
      <c r="D35" s="12">
        <f t="shared" ref="D35:D39" si="10">E35/1.1</f>
        <v>1409090.9090909089</v>
      </c>
      <c r="E35" s="12">
        <v>1550000</v>
      </c>
      <c r="F35" s="24"/>
      <c r="G35" s="12">
        <f>ROUNDUP(D35*0.94,-3)</f>
        <v>1325000</v>
      </c>
      <c r="H35" s="12">
        <f t="shared" ref="H35:H39" si="11">G35*1.1</f>
        <v>1457500.0000000002</v>
      </c>
      <c r="J35" s="52">
        <f>(D35-G35)/D35</f>
        <v>5.9677419354838612E-2</v>
      </c>
    </row>
    <row r="36" spans="1:10" s="4" customFormat="1" ht="18" customHeight="1">
      <c r="A36" s="11" t="s">
        <v>369</v>
      </c>
      <c r="B36" s="16" t="s">
        <v>375</v>
      </c>
      <c r="C36" s="29"/>
      <c r="D36" s="12">
        <f t="shared" si="10"/>
        <v>1772727.2727272725</v>
      </c>
      <c r="E36" s="12">
        <v>1950000</v>
      </c>
      <c r="F36" s="24"/>
      <c r="G36" s="12">
        <f>ROUNDUP(D36*0.94,-3)</f>
        <v>1667000</v>
      </c>
      <c r="H36" s="12">
        <f t="shared" si="11"/>
        <v>1833700.0000000002</v>
      </c>
      <c r="J36" s="52">
        <f>(D36-G36)/D36</f>
        <v>5.9641025641025504E-2</v>
      </c>
    </row>
    <row r="37" spans="1:10" s="4" customFormat="1" ht="18" customHeight="1">
      <c r="A37" s="11" t="s">
        <v>371</v>
      </c>
      <c r="B37" s="16" t="s">
        <v>378</v>
      </c>
      <c r="C37" s="29"/>
      <c r="D37" s="12">
        <f t="shared" si="10"/>
        <v>2081818.1818181816</v>
      </c>
      <c r="E37" s="12">
        <v>2290000</v>
      </c>
      <c r="F37" s="24"/>
      <c r="G37" s="12">
        <f>ROUNDUP(D37*0.94,-3)</f>
        <v>1957000</v>
      </c>
      <c r="H37" s="12">
        <f t="shared" si="11"/>
        <v>2152700</v>
      </c>
      <c r="J37" s="52">
        <f>(D37-G37)/D37</f>
        <v>5.9956331877729183E-2</v>
      </c>
    </row>
    <row r="38" spans="1:10" s="4" customFormat="1" ht="18" customHeight="1">
      <c r="A38" s="11" t="s">
        <v>372</v>
      </c>
      <c r="B38" s="16" t="s">
        <v>376</v>
      </c>
      <c r="C38" s="29"/>
      <c r="D38" s="12">
        <f t="shared" si="10"/>
        <v>2536363.6363636362</v>
      </c>
      <c r="E38" s="12">
        <v>2790000</v>
      </c>
      <c r="F38" s="24"/>
      <c r="G38" s="12">
        <f>ROUNDUP(D38*0.94,-3)</f>
        <v>2385000</v>
      </c>
      <c r="H38" s="12">
        <f t="shared" si="11"/>
        <v>2623500</v>
      </c>
      <c r="J38" s="52">
        <f>(D38-G38)/D38</f>
        <v>5.9677419354838661E-2</v>
      </c>
    </row>
    <row r="39" spans="1:10" s="4" customFormat="1" ht="18" customHeight="1">
      <c r="A39" s="11" t="s">
        <v>373</v>
      </c>
      <c r="B39" s="16" t="s">
        <v>377</v>
      </c>
      <c r="C39" s="29"/>
      <c r="D39" s="12">
        <f t="shared" si="10"/>
        <v>2899999.9999999995</v>
      </c>
      <c r="E39" s="12">
        <v>3190000</v>
      </c>
      <c r="F39" s="24"/>
      <c r="G39" s="12">
        <f>ROUNDUP(D39*0.94,-3)</f>
        <v>2726000</v>
      </c>
      <c r="H39" s="12">
        <f t="shared" si="11"/>
        <v>2998600.0000000005</v>
      </c>
      <c r="J39" s="52">
        <f>(D39-G39)/D39</f>
        <v>5.9999999999999852E-2</v>
      </c>
    </row>
    <row r="40" spans="1:10" s="4" customFormat="1" ht="9" customHeight="1">
      <c r="A40" s="13"/>
      <c r="B40" s="14"/>
      <c r="C40" s="30"/>
      <c r="D40" s="15"/>
      <c r="E40" s="15"/>
      <c r="F40" s="25"/>
      <c r="G40" s="15"/>
      <c r="H40" s="15"/>
      <c r="J40" s="56"/>
    </row>
    <row r="41" spans="1:10" s="5" customFormat="1" ht="18" customHeight="1">
      <c r="A41" s="8"/>
      <c r="B41" s="9" t="s">
        <v>119</v>
      </c>
      <c r="C41" s="28"/>
      <c r="D41" s="10"/>
      <c r="E41" s="10"/>
      <c r="F41" s="23"/>
      <c r="G41" s="10"/>
      <c r="H41" s="10"/>
      <c r="I41" s="4"/>
      <c r="J41" s="56"/>
    </row>
    <row r="42" spans="1:10" s="4" customFormat="1" ht="18" customHeight="1">
      <c r="A42" s="11" t="s">
        <v>265</v>
      </c>
      <c r="B42" s="16" t="s">
        <v>264</v>
      </c>
      <c r="C42" s="29"/>
      <c r="D42" s="12">
        <f t="shared" ref="D42:D43" si="12">E42/1.1</f>
        <v>1172727.2727272727</v>
      </c>
      <c r="E42" s="12">
        <v>1290000</v>
      </c>
      <c r="F42" s="24"/>
      <c r="G42" s="12">
        <v>1090000</v>
      </c>
      <c r="H42" s="12">
        <f t="shared" ref="H42:H43" si="13">G42*1.1</f>
        <v>1199000</v>
      </c>
      <c r="J42" s="52">
        <f>(D42-G42)/D42</f>
        <v>7.0542635658914707E-2</v>
      </c>
    </row>
    <row r="43" spans="1:10" s="4" customFormat="1" ht="18" customHeight="1">
      <c r="A43" s="11" t="s">
        <v>120</v>
      </c>
      <c r="B43" s="16" t="s">
        <v>121</v>
      </c>
      <c r="C43" s="29"/>
      <c r="D43" s="12">
        <f t="shared" si="12"/>
        <v>1172727.2727272727</v>
      </c>
      <c r="E43" s="12">
        <v>1290000</v>
      </c>
      <c r="F43" s="24"/>
      <c r="G43" s="12">
        <v>1090000</v>
      </c>
      <c r="H43" s="12">
        <f t="shared" si="13"/>
        <v>1199000</v>
      </c>
      <c r="J43" s="52">
        <f>(D43-G43)/D43</f>
        <v>7.0542635658914707E-2</v>
      </c>
    </row>
    <row r="44" spans="1:10" s="4" customFormat="1" ht="9" customHeight="1">
      <c r="A44" s="13"/>
      <c r="B44" s="14"/>
      <c r="C44" s="30"/>
      <c r="D44" s="15"/>
      <c r="E44" s="15"/>
      <c r="F44" s="25"/>
      <c r="G44" s="15"/>
      <c r="H44" s="15"/>
      <c r="J44" s="56"/>
    </row>
    <row r="45" spans="1:10" s="5" customFormat="1" ht="18" customHeight="1">
      <c r="A45" s="8"/>
      <c r="B45" s="9" t="s">
        <v>138</v>
      </c>
      <c r="C45" s="28"/>
      <c r="D45" s="10"/>
      <c r="E45" s="10"/>
      <c r="F45" s="23"/>
      <c r="G45" s="10"/>
      <c r="H45" s="10"/>
      <c r="J45" s="56"/>
    </row>
    <row r="46" spans="1:10" s="4" customFormat="1" ht="18" customHeight="1">
      <c r="A46" s="11" t="s">
        <v>139</v>
      </c>
      <c r="B46" s="16" t="s">
        <v>140</v>
      </c>
      <c r="C46" s="29"/>
      <c r="D46" s="12">
        <f t="shared" ref="D46:D49" si="14">E46/1.1</f>
        <v>86363.636363636353</v>
      </c>
      <c r="E46" s="12">
        <v>95000</v>
      </c>
      <c r="F46" s="24"/>
      <c r="G46" s="12">
        <v>77000</v>
      </c>
      <c r="H46" s="12">
        <f t="shared" ref="H46:H49" si="15">G46*1.1</f>
        <v>84700</v>
      </c>
      <c r="J46" s="52">
        <f>(D46-G46)/D46</f>
        <v>0.10842105263157883</v>
      </c>
    </row>
    <row r="47" spans="1:10" s="4" customFormat="1" ht="18" customHeight="1">
      <c r="A47" s="11" t="s">
        <v>318</v>
      </c>
      <c r="B47" s="16" t="s">
        <v>319</v>
      </c>
      <c r="C47" s="29"/>
      <c r="D47" s="12">
        <f t="shared" si="14"/>
        <v>86363.636363636353</v>
      </c>
      <c r="E47" s="12">
        <v>95000</v>
      </c>
      <c r="F47" s="24"/>
      <c r="G47" s="12">
        <v>77000</v>
      </c>
      <c r="H47" s="12">
        <f t="shared" si="15"/>
        <v>84700</v>
      </c>
      <c r="J47" s="52">
        <f>(D47-G47)/D47</f>
        <v>0.10842105263157883</v>
      </c>
    </row>
    <row r="48" spans="1:10" s="4" customFormat="1" ht="18" customHeight="1">
      <c r="A48" s="11" t="s">
        <v>320</v>
      </c>
      <c r="B48" s="16" t="s">
        <v>15</v>
      </c>
      <c r="C48" s="29"/>
      <c r="D48" s="12">
        <f t="shared" si="14"/>
        <v>49999.999999999993</v>
      </c>
      <c r="E48" s="12">
        <v>55000</v>
      </c>
      <c r="F48" s="24"/>
      <c r="G48" s="12">
        <v>47500</v>
      </c>
      <c r="H48" s="12">
        <f t="shared" si="15"/>
        <v>52250.000000000007</v>
      </c>
      <c r="J48" s="52">
        <f>(D48-G48)/D48</f>
        <v>4.9999999999999864E-2</v>
      </c>
    </row>
    <row r="49" spans="1:10" s="4" customFormat="1" ht="18" customHeight="1">
      <c r="A49" s="11" t="s">
        <v>321</v>
      </c>
      <c r="B49" s="16" t="s">
        <v>322</v>
      </c>
      <c r="C49" s="29"/>
      <c r="D49" s="12">
        <f t="shared" si="14"/>
        <v>29999.999999999996</v>
      </c>
      <c r="E49" s="12">
        <v>33000</v>
      </c>
      <c r="F49" s="24"/>
      <c r="G49" s="12">
        <v>27000</v>
      </c>
      <c r="H49" s="12">
        <f t="shared" si="15"/>
        <v>29700.000000000004</v>
      </c>
      <c r="J49" s="52">
        <f>(D49-G49)/D49</f>
        <v>9.9999999999999895E-2</v>
      </c>
    </row>
    <row r="50" spans="1:10" s="4" customFormat="1" ht="9" customHeight="1">
      <c r="A50" s="13"/>
      <c r="B50" s="14"/>
      <c r="C50" s="30"/>
      <c r="D50" s="15"/>
      <c r="E50" s="15"/>
      <c r="F50" s="25"/>
      <c r="G50" s="15"/>
      <c r="H50" s="15"/>
      <c r="J50" s="56"/>
    </row>
    <row r="51" spans="1:10" s="5" customFormat="1" ht="18" customHeight="1">
      <c r="A51" s="8"/>
      <c r="B51" s="9" t="s">
        <v>323</v>
      </c>
      <c r="C51" s="28"/>
      <c r="D51" s="10"/>
      <c r="E51" s="10"/>
      <c r="F51" s="23"/>
      <c r="G51" s="10"/>
      <c r="H51" s="10"/>
      <c r="I51" s="4"/>
      <c r="J51" s="56"/>
    </row>
    <row r="52" spans="1:10" s="4" customFormat="1" ht="18" customHeight="1">
      <c r="A52" s="11" t="s">
        <v>424</v>
      </c>
      <c r="B52" s="16" t="s">
        <v>20</v>
      </c>
      <c r="C52" s="29"/>
      <c r="D52" s="12">
        <f>E52/1.1</f>
        <v>89090.909090909088</v>
      </c>
      <c r="E52" s="12">
        <v>98000</v>
      </c>
      <c r="F52" s="24"/>
      <c r="G52" s="12">
        <v>80000</v>
      </c>
      <c r="H52" s="12">
        <f>G52*1.1</f>
        <v>88000</v>
      </c>
      <c r="J52" s="52">
        <f>(D52-G52)/D52</f>
        <v>0.10204081632653059</v>
      </c>
    </row>
    <row r="53" spans="1:10" s="4" customFormat="1" ht="9" customHeight="1">
      <c r="A53" s="13"/>
      <c r="B53" s="14"/>
      <c r="C53" s="30"/>
      <c r="D53" s="15"/>
      <c r="E53" s="15"/>
      <c r="F53" s="25"/>
      <c r="G53" s="15"/>
      <c r="H53" s="15"/>
      <c r="J53" s="56"/>
    </row>
    <row r="54" spans="1:10" s="5" customFormat="1" ht="18" customHeight="1">
      <c r="A54" s="8"/>
      <c r="B54" s="9" t="s">
        <v>324</v>
      </c>
      <c r="C54" s="28"/>
      <c r="D54" s="10"/>
      <c r="E54" s="10"/>
      <c r="F54" s="23"/>
      <c r="G54" s="10"/>
      <c r="H54" s="10"/>
      <c r="I54" s="4"/>
      <c r="J54" s="56"/>
    </row>
    <row r="55" spans="1:10" s="4" customFormat="1" ht="18" customHeight="1">
      <c r="A55" s="11" t="s">
        <v>329</v>
      </c>
      <c r="B55" s="16" t="s">
        <v>330</v>
      </c>
      <c r="C55" s="29"/>
      <c r="D55" s="12">
        <f t="shared" ref="D55:D58" si="16">E55/1.1</f>
        <v>22727.272727272724</v>
      </c>
      <c r="E55" s="12">
        <v>25000</v>
      </c>
      <c r="F55" s="24"/>
      <c r="G55" s="12">
        <v>20600</v>
      </c>
      <c r="H55" s="12">
        <f t="shared" ref="H55:H58" si="17">G55*1.1</f>
        <v>22660.000000000004</v>
      </c>
      <c r="J55" s="52">
        <f>(D55-G55)/D55</f>
        <v>9.3599999999999878E-2</v>
      </c>
    </row>
    <row r="56" spans="1:10" s="4" customFormat="1" ht="18" customHeight="1">
      <c r="A56" s="11" t="s">
        <v>346</v>
      </c>
      <c r="B56" s="16" t="s">
        <v>347</v>
      </c>
      <c r="C56" s="29"/>
      <c r="D56" s="12">
        <f t="shared" si="16"/>
        <v>36363.63636363636</v>
      </c>
      <c r="E56" s="12">
        <v>40000</v>
      </c>
      <c r="F56" s="24"/>
      <c r="G56" s="12">
        <v>32300</v>
      </c>
      <c r="H56" s="12">
        <f t="shared" si="17"/>
        <v>35530</v>
      </c>
      <c r="J56" s="52">
        <f>(D56-G56)/D56</f>
        <v>0.11174999999999992</v>
      </c>
    </row>
    <row r="57" spans="1:10" s="4" customFormat="1" ht="18" customHeight="1">
      <c r="A57" s="11" t="s">
        <v>348</v>
      </c>
      <c r="B57" s="16" t="s">
        <v>349</v>
      </c>
      <c r="C57" s="29"/>
      <c r="D57" s="12">
        <f t="shared" si="16"/>
        <v>144545.45454545453</v>
      </c>
      <c r="E57" s="12">
        <v>159000</v>
      </c>
      <c r="F57" s="24"/>
      <c r="G57" s="12">
        <v>129000</v>
      </c>
      <c r="H57" s="12">
        <f t="shared" si="17"/>
        <v>141900</v>
      </c>
      <c r="J57" s="52">
        <f>(D57-G57)/D57</f>
        <v>0.10754716981132066</v>
      </c>
    </row>
    <row r="58" spans="1:10" s="4" customFormat="1" ht="18" customHeight="1">
      <c r="A58" s="11" t="s">
        <v>350</v>
      </c>
      <c r="B58" s="16" t="s">
        <v>351</v>
      </c>
      <c r="C58" s="29"/>
      <c r="D58" s="12">
        <f t="shared" si="16"/>
        <v>36363.63636363636</v>
      </c>
      <c r="E58" s="12">
        <v>40000</v>
      </c>
      <c r="F58" s="24"/>
      <c r="G58" s="12">
        <v>32300</v>
      </c>
      <c r="H58" s="12">
        <f t="shared" si="17"/>
        <v>35530</v>
      </c>
      <c r="J58" s="52">
        <f>(D58-G58)/D58</f>
        <v>0.11174999999999992</v>
      </c>
    </row>
    <row r="59" spans="1:10" s="4" customFormat="1" ht="9" customHeight="1">
      <c r="A59" s="13"/>
      <c r="B59" s="14"/>
      <c r="C59" s="30"/>
      <c r="D59" s="15"/>
      <c r="E59" s="15"/>
      <c r="F59" s="25"/>
      <c r="G59" s="15"/>
      <c r="H59" s="15"/>
      <c r="J59" s="56"/>
    </row>
    <row r="60" spans="1:10" s="5" customFormat="1" ht="18" customHeight="1">
      <c r="A60" s="8"/>
      <c r="B60" s="9" t="s">
        <v>352</v>
      </c>
      <c r="C60" s="28"/>
      <c r="D60" s="10"/>
      <c r="E60" s="10"/>
      <c r="F60" s="23"/>
      <c r="G60" s="10"/>
      <c r="H60" s="10"/>
      <c r="J60" s="56"/>
    </row>
    <row r="61" spans="1:10" s="4" customFormat="1" ht="18" customHeight="1">
      <c r="A61" s="11" t="s">
        <v>243</v>
      </c>
      <c r="B61" s="16" t="s">
        <v>240</v>
      </c>
      <c r="C61" s="29"/>
      <c r="D61" s="12">
        <f t="shared" ref="D61:D66" si="18">E61/1.1</f>
        <v>199090.90909090909</v>
      </c>
      <c r="E61" s="12">
        <v>219000</v>
      </c>
      <c r="F61" s="24"/>
      <c r="G61" s="12">
        <v>178000</v>
      </c>
      <c r="H61" s="12">
        <f t="shared" ref="H61" si="19">G61*1.1</f>
        <v>195800.00000000003</v>
      </c>
      <c r="J61" s="52">
        <f t="shared" ref="J61:J67" si="20">(D61-G61)/D61</f>
        <v>0.10593607305936072</v>
      </c>
    </row>
    <row r="62" spans="1:10" s="4" customFormat="1" ht="18" customHeight="1">
      <c r="A62" s="11" t="s">
        <v>244</v>
      </c>
      <c r="B62" s="16" t="s">
        <v>241</v>
      </c>
      <c r="C62" s="29"/>
      <c r="D62" s="12">
        <f t="shared" si="18"/>
        <v>326363.63636363635</v>
      </c>
      <c r="E62" s="12">
        <v>359000</v>
      </c>
      <c r="F62" s="24"/>
      <c r="G62" s="12">
        <v>293000</v>
      </c>
      <c r="H62" s="12">
        <f>G62*1.1</f>
        <v>322300</v>
      </c>
      <c r="J62" s="52">
        <f t="shared" si="20"/>
        <v>0.10222841225626739</v>
      </c>
    </row>
    <row r="63" spans="1:10" s="4" customFormat="1" ht="18" customHeight="1">
      <c r="A63" s="11" t="s">
        <v>245</v>
      </c>
      <c r="B63" s="16" t="s">
        <v>242</v>
      </c>
      <c r="C63" s="29"/>
      <c r="D63" s="12">
        <f t="shared" si="18"/>
        <v>544545.45454545447</v>
      </c>
      <c r="E63" s="12">
        <v>599000</v>
      </c>
      <c r="F63" s="24"/>
      <c r="G63" s="12">
        <v>490000</v>
      </c>
      <c r="H63" s="12">
        <f t="shared" ref="H63:H66" si="21">G63*1.1</f>
        <v>539000</v>
      </c>
      <c r="J63" s="52">
        <f t="shared" si="20"/>
        <v>0.10016694490818018</v>
      </c>
    </row>
    <row r="64" spans="1:10" s="4" customFormat="1" ht="18" customHeight="1">
      <c r="A64" s="11" t="s">
        <v>422</v>
      </c>
      <c r="B64" s="16" t="s">
        <v>29</v>
      </c>
      <c r="C64" s="29"/>
      <c r="D64" s="12">
        <f t="shared" si="18"/>
        <v>53636.363636363632</v>
      </c>
      <c r="E64" s="12">
        <v>59000</v>
      </c>
      <c r="F64" s="24"/>
      <c r="G64" s="12">
        <v>47800</v>
      </c>
      <c r="H64" s="12">
        <f t="shared" si="21"/>
        <v>52580.000000000007</v>
      </c>
      <c r="J64" s="52">
        <f t="shared" si="20"/>
        <v>0.10881355932203383</v>
      </c>
    </row>
    <row r="65" spans="1:10" s="4" customFormat="1" ht="18" customHeight="1">
      <c r="A65" s="11" t="s">
        <v>353</v>
      </c>
      <c r="B65" s="16" t="s">
        <v>354</v>
      </c>
      <c r="C65" s="29"/>
      <c r="D65" s="12">
        <v>108181.81818181818</v>
      </c>
      <c r="E65" s="12">
        <v>119000</v>
      </c>
      <c r="F65" s="24"/>
      <c r="G65" s="12">
        <v>97000</v>
      </c>
      <c r="H65" s="12">
        <f t="shared" si="21"/>
        <v>106700.00000000001</v>
      </c>
      <c r="J65" s="52">
        <f t="shared" si="20"/>
        <v>0.10336134453781508</v>
      </c>
    </row>
    <row r="66" spans="1:10" s="4" customFormat="1" ht="18" customHeight="1">
      <c r="A66" s="11" t="s">
        <v>27</v>
      </c>
      <c r="B66" s="16" t="s">
        <v>30</v>
      </c>
      <c r="C66" s="29"/>
      <c r="D66" s="12">
        <f t="shared" si="18"/>
        <v>23636.363636363636</v>
      </c>
      <c r="E66" s="12">
        <v>26000</v>
      </c>
      <c r="F66" s="24"/>
      <c r="G66" s="12">
        <v>22000</v>
      </c>
      <c r="H66" s="12">
        <f t="shared" si="21"/>
        <v>24200.000000000004</v>
      </c>
      <c r="J66" s="52">
        <f t="shared" si="20"/>
        <v>6.9230769230769221E-2</v>
      </c>
    </row>
    <row r="67" spans="1:10" s="4" customFormat="1" ht="18" customHeight="1">
      <c r="A67" s="11" t="s">
        <v>28</v>
      </c>
      <c r="B67" s="16" t="s">
        <v>355</v>
      </c>
      <c r="C67" s="29"/>
      <c r="D67" s="12">
        <v>42727.272727272721</v>
      </c>
      <c r="E67" s="12">
        <v>47000</v>
      </c>
      <c r="F67" s="24"/>
      <c r="G67" s="12">
        <v>39000</v>
      </c>
      <c r="H67" s="12">
        <f>G67*1.1</f>
        <v>42900</v>
      </c>
      <c r="J67" s="52">
        <f t="shared" si="20"/>
        <v>8.7234042553191352E-2</v>
      </c>
    </row>
    <row r="68" spans="1:10" s="4" customFormat="1" ht="9" customHeight="1">
      <c r="A68" s="13"/>
      <c r="B68" s="14"/>
      <c r="C68" s="30"/>
      <c r="D68" s="15"/>
      <c r="E68" s="15"/>
      <c r="F68" s="25"/>
      <c r="G68" s="15"/>
      <c r="H68" s="15"/>
      <c r="J68" s="56"/>
    </row>
    <row r="69" spans="1:10" s="5" customFormat="1" ht="18" customHeight="1">
      <c r="A69" s="8"/>
      <c r="B69" s="9" t="s">
        <v>356</v>
      </c>
      <c r="C69" s="28"/>
      <c r="D69" s="10"/>
      <c r="E69" s="10"/>
      <c r="F69" s="23"/>
      <c r="G69" s="10"/>
      <c r="H69" s="10"/>
      <c r="I69" s="4"/>
      <c r="J69" s="56"/>
    </row>
    <row r="70" spans="1:10" s="4" customFormat="1" ht="18" customHeight="1">
      <c r="A70" s="11" t="s">
        <v>246</v>
      </c>
      <c r="B70" s="16" t="s">
        <v>247</v>
      </c>
      <c r="C70" s="29"/>
      <c r="D70" s="12">
        <f t="shared" ref="D70:D72" si="22">E70/1.1</f>
        <v>53636.363636363632</v>
      </c>
      <c r="E70" s="12">
        <v>59000</v>
      </c>
      <c r="F70" s="24"/>
      <c r="G70" s="12">
        <v>47500</v>
      </c>
      <c r="H70" s="12">
        <f t="shared" ref="H70:H82" si="23">G70*1.1</f>
        <v>52250.000000000007</v>
      </c>
      <c r="J70" s="52">
        <f t="shared" ref="J70:J83" si="24">(D70-G70)/D70</f>
        <v>0.11440677966101688</v>
      </c>
    </row>
    <row r="71" spans="1:10" s="4" customFormat="1" ht="18" customHeight="1">
      <c r="A71" s="11" t="s">
        <v>357</v>
      </c>
      <c r="B71" s="16" t="s">
        <v>358</v>
      </c>
      <c r="C71" s="29"/>
      <c r="D71" s="12">
        <f t="shared" si="22"/>
        <v>36363.63636363636</v>
      </c>
      <c r="E71" s="12">
        <v>40000</v>
      </c>
      <c r="F71" s="24"/>
      <c r="G71" s="12">
        <v>32000</v>
      </c>
      <c r="H71" s="12">
        <f t="shared" si="23"/>
        <v>35200</v>
      </c>
      <c r="J71" s="52">
        <f t="shared" si="24"/>
        <v>0.11999999999999993</v>
      </c>
    </row>
    <row r="72" spans="1:10" s="4" customFormat="1" ht="18" customHeight="1">
      <c r="A72" s="40" t="s">
        <v>359</v>
      </c>
      <c r="B72" s="41" t="s">
        <v>360</v>
      </c>
      <c r="C72" s="29"/>
      <c r="D72" s="12">
        <f t="shared" si="22"/>
        <v>86363.636363636353</v>
      </c>
      <c r="E72" s="12">
        <v>95000</v>
      </c>
      <c r="F72" s="24"/>
      <c r="G72" s="12">
        <v>76000</v>
      </c>
      <c r="H72" s="12">
        <f t="shared" si="23"/>
        <v>83600</v>
      </c>
      <c r="J72" s="52">
        <f t="shared" si="24"/>
        <v>0.1199999999999999</v>
      </c>
    </row>
    <row r="73" spans="1:10" s="4" customFormat="1" ht="18" customHeight="1">
      <c r="A73" s="40" t="s">
        <v>361</v>
      </c>
      <c r="B73" s="41" t="s">
        <v>362</v>
      </c>
      <c r="C73" s="29"/>
      <c r="D73" s="12">
        <f>E73/1.1</f>
        <v>80909.090909090897</v>
      </c>
      <c r="E73" s="12">
        <v>89000</v>
      </c>
      <c r="F73" s="24"/>
      <c r="G73" s="12">
        <v>72000</v>
      </c>
      <c r="H73" s="12">
        <f t="shared" si="23"/>
        <v>79200</v>
      </c>
      <c r="J73" s="52">
        <f t="shared" si="24"/>
        <v>0.11011235955056167</v>
      </c>
    </row>
    <row r="74" spans="1:10" s="4" customFormat="1" ht="18" customHeight="1">
      <c r="A74" s="40" t="s">
        <v>363</v>
      </c>
      <c r="B74" s="41" t="s">
        <v>364</v>
      </c>
      <c r="C74" s="29"/>
      <c r="D74" s="12">
        <f t="shared" ref="D74:D83" si="25">E74/1.1</f>
        <v>59090.909090909088</v>
      </c>
      <c r="E74" s="12">
        <v>65000</v>
      </c>
      <c r="F74" s="24"/>
      <c r="G74" s="12">
        <v>53000</v>
      </c>
      <c r="H74" s="12">
        <f t="shared" si="23"/>
        <v>58300.000000000007</v>
      </c>
      <c r="J74" s="52">
        <f t="shared" si="24"/>
        <v>0.10307692307692304</v>
      </c>
    </row>
    <row r="75" spans="1:10" s="4" customFormat="1" ht="18" customHeight="1">
      <c r="A75" s="40" t="s">
        <v>365</v>
      </c>
      <c r="B75" s="41" t="s">
        <v>366</v>
      </c>
      <c r="C75" s="29"/>
      <c r="D75" s="12">
        <f t="shared" si="25"/>
        <v>80909.090909090897</v>
      </c>
      <c r="E75" s="12">
        <v>89000</v>
      </c>
      <c r="F75" s="24"/>
      <c r="G75" s="12">
        <v>72000</v>
      </c>
      <c r="H75" s="12">
        <f t="shared" si="23"/>
        <v>79200</v>
      </c>
      <c r="J75" s="52">
        <f t="shared" si="24"/>
        <v>0.11011235955056167</v>
      </c>
    </row>
    <row r="76" spans="1:10" s="4" customFormat="1" ht="18" customHeight="1">
      <c r="A76" s="40" t="s">
        <v>367</v>
      </c>
      <c r="B76" s="41" t="s">
        <v>368</v>
      </c>
      <c r="C76" s="29"/>
      <c r="D76" s="12">
        <f t="shared" si="25"/>
        <v>59090.909090909088</v>
      </c>
      <c r="E76" s="12">
        <v>65000</v>
      </c>
      <c r="F76" s="24"/>
      <c r="G76" s="12">
        <v>53000</v>
      </c>
      <c r="H76" s="12">
        <f t="shared" si="23"/>
        <v>58300.000000000007</v>
      </c>
      <c r="J76" s="52">
        <f t="shared" si="24"/>
        <v>0.10307692307692304</v>
      </c>
    </row>
    <row r="77" spans="1:10" s="4" customFormat="1" ht="18" customHeight="1">
      <c r="A77" s="11" t="s">
        <v>141</v>
      </c>
      <c r="B77" s="16" t="s">
        <v>142</v>
      </c>
      <c r="C77" s="29"/>
      <c r="D77" s="12">
        <f t="shared" si="25"/>
        <v>59090.909090909088</v>
      </c>
      <c r="E77" s="12">
        <v>65000</v>
      </c>
      <c r="F77" s="24"/>
      <c r="G77" s="12">
        <v>53000</v>
      </c>
      <c r="H77" s="12">
        <f t="shared" si="23"/>
        <v>58300.000000000007</v>
      </c>
      <c r="J77" s="52">
        <f t="shared" si="24"/>
        <v>0.10307692307692304</v>
      </c>
    </row>
    <row r="78" spans="1:10" s="4" customFormat="1" ht="18" customHeight="1">
      <c r="A78" s="11" t="s">
        <v>143</v>
      </c>
      <c r="B78" s="16" t="s">
        <v>144</v>
      </c>
      <c r="C78" s="29"/>
      <c r="D78" s="12">
        <f>E78/1.1</f>
        <v>22727.272727272724</v>
      </c>
      <c r="E78" s="12">
        <v>25000</v>
      </c>
      <c r="F78" s="24"/>
      <c r="G78" s="12">
        <v>18000</v>
      </c>
      <c r="H78" s="12">
        <f>G78*1.1</f>
        <v>19800</v>
      </c>
      <c r="J78" s="52">
        <f t="shared" si="24"/>
        <v>0.20799999999999991</v>
      </c>
    </row>
    <row r="79" spans="1:10" s="4" customFormat="1" ht="18" customHeight="1">
      <c r="A79" s="11" t="s">
        <v>423</v>
      </c>
      <c r="B79" s="16" t="s">
        <v>145</v>
      </c>
      <c r="C79" s="29"/>
      <c r="D79" s="12">
        <f t="shared" si="25"/>
        <v>31818.181818181816</v>
      </c>
      <c r="E79" s="12">
        <v>35000</v>
      </c>
      <c r="F79" s="24"/>
      <c r="G79" s="12">
        <v>29000</v>
      </c>
      <c r="H79" s="12">
        <f t="shared" si="23"/>
        <v>31900.000000000004</v>
      </c>
      <c r="J79" s="52">
        <f t="shared" si="24"/>
        <v>8.8571428571428509E-2</v>
      </c>
    </row>
    <row r="80" spans="1:10" s="4" customFormat="1" ht="18" customHeight="1">
      <c r="A80" s="11" t="s">
        <v>146</v>
      </c>
      <c r="B80" s="16" t="s">
        <v>147</v>
      </c>
      <c r="C80" s="29"/>
      <c r="D80" s="12">
        <f t="shared" si="25"/>
        <v>22727.272727272724</v>
      </c>
      <c r="E80" s="12">
        <v>25000</v>
      </c>
      <c r="F80" s="24"/>
      <c r="G80" s="12">
        <v>22000</v>
      </c>
      <c r="H80" s="12">
        <f t="shared" si="23"/>
        <v>24200.000000000004</v>
      </c>
      <c r="J80" s="52">
        <f t="shared" si="24"/>
        <v>3.1999999999999876E-2</v>
      </c>
    </row>
    <row r="81" spans="1:10" s="4" customFormat="1" ht="18" customHeight="1">
      <c r="A81" s="11" t="s">
        <v>31</v>
      </c>
      <c r="B81" s="16" t="s">
        <v>148</v>
      </c>
      <c r="C81" s="29"/>
      <c r="D81" s="12">
        <f t="shared" si="25"/>
        <v>18181.81818181818</v>
      </c>
      <c r="E81" s="12">
        <v>20000</v>
      </c>
      <c r="F81" s="24"/>
      <c r="G81" s="12">
        <v>18000</v>
      </c>
      <c r="H81" s="12">
        <f t="shared" si="23"/>
        <v>19800</v>
      </c>
      <c r="J81" s="52">
        <f t="shared" si="24"/>
        <v>9.99999999999991E-3</v>
      </c>
    </row>
    <row r="82" spans="1:10" s="4" customFormat="1" ht="18" customHeight="1">
      <c r="A82" s="11" t="s">
        <v>149</v>
      </c>
      <c r="B82" s="16" t="s">
        <v>150</v>
      </c>
      <c r="C82" s="29"/>
      <c r="D82" s="12">
        <f>E82/1.1</f>
        <v>49090.909090909088</v>
      </c>
      <c r="E82" s="12">
        <v>54000</v>
      </c>
      <c r="F82" s="24"/>
      <c r="G82" s="33">
        <v>39000</v>
      </c>
      <c r="H82" s="12">
        <f t="shared" si="23"/>
        <v>42900</v>
      </c>
      <c r="J82" s="52">
        <f t="shared" si="24"/>
        <v>0.20555555555555552</v>
      </c>
    </row>
    <row r="83" spans="1:10" s="4" customFormat="1" ht="18" customHeight="1">
      <c r="A83" s="11" t="s">
        <v>32</v>
      </c>
      <c r="B83" s="16" t="s">
        <v>33</v>
      </c>
      <c r="C83" s="29"/>
      <c r="D83" s="12">
        <f t="shared" si="25"/>
        <v>119999.99999999999</v>
      </c>
      <c r="E83" s="12">
        <v>132000</v>
      </c>
      <c r="F83" s="24"/>
      <c r="G83" s="12">
        <v>110000</v>
      </c>
      <c r="H83" s="12">
        <f>G83*1.1</f>
        <v>121000.00000000001</v>
      </c>
      <c r="J83" s="52">
        <f t="shared" si="24"/>
        <v>8.3333333333333218E-2</v>
      </c>
    </row>
    <row r="84" spans="1:10" s="4" customFormat="1" ht="9" customHeight="1">
      <c r="A84" s="13"/>
      <c r="B84" s="14"/>
      <c r="C84" s="30"/>
      <c r="D84" s="15"/>
      <c r="E84" s="15"/>
      <c r="F84" s="25"/>
      <c r="G84" s="15"/>
      <c r="H84" s="15"/>
      <c r="J84" s="56"/>
    </row>
    <row r="85" spans="1:10" s="5" customFormat="1" ht="18" customHeight="1">
      <c r="A85" s="8"/>
      <c r="B85" s="9" t="s">
        <v>279</v>
      </c>
      <c r="C85" s="28"/>
      <c r="D85" s="10"/>
      <c r="E85" s="10"/>
      <c r="F85" s="23"/>
      <c r="G85" s="10"/>
      <c r="H85" s="10"/>
      <c r="I85" s="4"/>
      <c r="J85" s="56"/>
    </row>
    <row r="86" spans="1:10" s="4" customFormat="1" ht="18" customHeight="1">
      <c r="A86" s="11" t="s">
        <v>271</v>
      </c>
      <c r="B86" s="16" t="s">
        <v>272</v>
      </c>
      <c r="C86" s="29"/>
      <c r="D86" s="12">
        <f>E86/1.1</f>
        <v>1393636.3636363635</v>
      </c>
      <c r="E86" s="12">
        <v>1533000</v>
      </c>
      <c r="F86" s="24"/>
      <c r="G86" s="12">
        <v>1200000</v>
      </c>
      <c r="H86" s="12">
        <f t="shared" ref="H86:H89" si="26">G86*1.1</f>
        <v>1320000</v>
      </c>
      <c r="J86" s="52">
        <f>(D86-G86)/D86</f>
        <v>0.13894324853228956</v>
      </c>
    </row>
    <row r="87" spans="1:10" s="4" customFormat="1" ht="18" customHeight="1">
      <c r="A87" s="11" t="s">
        <v>273</v>
      </c>
      <c r="B87" s="16" t="s">
        <v>274</v>
      </c>
      <c r="C87" s="29"/>
      <c r="D87" s="12">
        <f>E87/1.1</f>
        <v>2190000</v>
      </c>
      <c r="E87" s="12">
        <v>2409000</v>
      </c>
      <c r="F87" s="24"/>
      <c r="G87" s="12">
        <v>1880000</v>
      </c>
      <c r="H87" s="12">
        <f t="shared" si="26"/>
        <v>2068000.0000000002</v>
      </c>
      <c r="J87" s="52">
        <f>(D87-G87)/D87</f>
        <v>0.14155251141552511</v>
      </c>
    </row>
    <row r="88" spans="1:10" s="4" customFormat="1" ht="18" customHeight="1">
      <c r="A88" s="11" t="s">
        <v>275</v>
      </c>
      <c r="B88" s="16" t="s">
        <v>276</v>
      </c>
      <c r="C88" s="29"/>
      <c r="D88" s="12">
        <f>E88/1.1</f>
        <v>2190000</v>
      </c>
      <c r="E88" s="12">
        <v>2409000</v>
      </c>
      <c r="F88" s="24"/>
      <c r="G88" s="12">
        <v>1880000</v>
      </c>
      <c r="H88" s="12">
        <f t="shared" si="26"/>
        <v>2068000.0000000002</v>
      </c>
      <c r="J88" s="52">
        <f>(D88-G88)/D88</f>
        <v>0.14155251141552511</v>
      </c>
    </row>
    <row r="89" spans="1:10" s="4" customFormat="1" ht="18" customHeight="1">
      <c r="A89" s="11" t="s">
        <v>277</v>
      </c>
      <c r="B89" s="16" t="s">
        <v>278</v>
      </c>
      <c r="C89" s="29"/>
      <c r="D89" s="12">
        <v>3053636.3636363633</v>
      </c>
      <c r="E89" s="12">
        <v>3359000</v>
      </c>
      <c r="F89" s="24"/>
      <c r="G89" s="12">
        <v>2620000</v>
      </c>
      <c r="H89" s="12">
        <f t="shared" si="26"/>
        <v>2882000</v>
      </c>
      <c r="J89" s="52">
        <f>(D89-G89)/D89</f>
        <v>0.14200654956832381</v>
      </c>
    </row>
    <row r="90" spans="1:10" s="4" customFormat="1" ht="9" customHeight="1">
      <c r="A90" s="13"/>
      <c r="B90" s="14"/>
      <c r="C90" s="30"/>
      <c r="D90" s="15"/>
      <c r="E90" s="15"/>
      <c r="F90" s="25"/>
      <c r="G90" s="15"/>
      <c r="H90" s="15"/>
      <c r="J90" s="56"/>
    </row>
    <row r="91" spans="1:10" s="5" customFormat="1" ht="18" customHeight="1">
      <c r="A91" s="8"/>
      <c r="B91" s="9" t="s">
        <v>500</v>
      </c>
      <c r="C91" s="28"/>
      <c r="D91" s="10"/>
      <c r="E91" s="10"/>
      <c r="F91" s="23"/>
      <c r="G91" s="10"/>
      <c r="H91" s="10"/>
      <c r="I91" s="4"/>
      <c r="J91" s="56"/>
    </row>
    <row r="92" spans="1:10" s="4" customFormat="1" ht="18" customHeight="1">
      <c r="A92" s="11" t="s">
        <v>83</v>
      </c>
      <c r="B92" s="16" t="s">
        <v>79</v>
      </c>
      <c r="C92" s="29"/>
      <c r="D92" s="12">
        <f>E92/1.1</f>
        <v>162727.27272727271</v>
      </c>
      <c r="E92" s="12">
        <v>179000</v>
      </c>
      <c r="F92" s="24"/>
      <c r="G92" s="12">
        <v>122000</v>
      </c>
      <c r="H92" s="12">
        <f>G92*1.1</f>
        <v>134200</v>
      </c>
      <c r="J92" s="52">
        <f t="shared" ref="J92:J102" si="27">(D92-G92)/D92</f>
        <v>0.25027932960893845</v>
      </c>
    </row>
    <row r="93" spans="1:10" s="4" customFormat="1" ht="18" customHeight="1">
      <c r="A93" s="11" t="s">
        <v>84</v>
      </c>
      <c r="B93" s="16" t="s">
        <v>80</v>
      </c>
      <c r="C93" s="29"/>
      <c r="D93" s="12">
        <f t="shared" ref="D93:D94" si="28">E93/1.1</f>
        <v>227272.72727272726</v>
      </c>
      <c r="E93" s="12">
        <v>250000</v>
      </c>
      <c r="F93" s="24"/>
      <c r="G93" s="12">
        <v>170000</v>
      </c>
      <c r="H93" s="12">
        <f t="shared" ref="H93:H94" si="29">G93*1.1</f>
        <v>187000.00000000003</v>
      </c>
      <c r="J93" s="52">
        <f t="shared" si="27"/>
        <v>0.25199999999999995</v>
      </c>
    </row>
    <row r="94" spans="1:10" s="4" customFormat="1" ht="18" customHeight="1">
      <c r="A94" s="11" t="s">
        <v>85</v>
      </c>
      <c r="B94" s="16" t="s">
        <v>81</v>
      </c>
      <c r="C94" s="29"/>
      <c r="D94" s="12">
        <f t="shared" si="28"/>
        <v>144545.45454545453</v>
      </c>
      <c r="E94" s="12">
        <v>159000</v>
      </c>
      <c r="F94" s="24"/>
      <c r="G94" s="12">
        <v>108000</v>
      </c>
      <c r="H94" s="12">
        <f t="shared" si="29"/>
        <v>118800.00000000001</v>
      </c>
      <c r="J94" s="52">
        <f t="shared" si="27"/>
        <v>0.25283018867924523</v>
      </c>
    </row>
    <row r="95" spans="1:10" s="4" customFormat="1" ht="18" customHeight="1">
      <c r="A95" s="11" t="s">
        <v>86</v>
      </c>
      <c r="B95" s="16" t="s">
        <v>499</v>
      </c>
      <c r="C95" s="29"/>
      <c r="D95" s="12">
        <f>E95/1.1</f>
        <v>354545.45454545453</v>
      </c>
      <c r="E95" s="12">
        <v>390000</v>
      </c>
      <c r="F95" s="24"/>
      <c r="G95" s="12">
        <v>264000</v>
      </c>
      <c r="H95" s="12">
        <f>G95*1.1</f>
        <v>290400</v>
      </c>
      <c r="J95" s="52">
        <f t="shared" si="27"/>
        <v>0.25538461538461538</v>
      </c>
    </row>
    <row r="96" spans="1:10" s="4" customFormat="1" ht="18" customHeight="1">
      <c r="A96" s="11" t="s">
        <v>87</v>
      </c>
      <c r="B96" s="16" t="s">
        <v>82</v>
      </c>
      <c r="C96" s="29"/>
      <c r="D96" s="12">
        <f>E96/1.1</f>
        <v>227272.72727272726</v>
      </c>
      <c r="E96" s="12">
        <v>250000</v>
      </c>
      <c r="F96" s="24"/>
      <c r="G96" s="12">
        <v>170000</v>
      </c>
      <c r="H96" s="12">
        <f>G96*1.1</f>
        <v>187000.00000000003</v>
      </c>
      <c r="J96" s="52">
        <f t="shared" si="27"/>
        <v>0.25199999999999995</v>
      </c>
    </row>
    <row r="97" spans="1:10" s="4" customFormat="1" ht="18" customHeight="1">
      <c r="A97" s="11" t="s">
        <v>204</v>
      </c>
      <c r="B97" s="16" t="s">
        <v>205</v>
      </c>
      <c r="C97" s="29"/>
      <c r="D97" s="12">
        <f t="shared" ref="D97:D99" si="30">E97/1.1</f>
        <v>126363.63636363635</v>
      </c>
      <c r="E97" s="12">
        <v>139000</v>
      </c>
      <c r="F97" s="24"/>
      <c r="G97" s="12">
        <v>93000</v>
      </c>
      <c r="H97" s="12">
        <f t="shared" ref="H97:H99" si="31">G97*1.1</f>
        <v>102300.00000000001</v>
      </c>
      <c r="J97" s="52">
        <f t="shared" si="27"/>
        <v>0.2640287769784172</v>
      </c>
    </row>
    <row r="98" spans="1:10" s="4" customFormat="1" ht="18" customHeight="1">
      <c r="A98" s="11" t="s">
        <v>206</v>
      </c>
      <c r="B98" s="16" t="s">
        <v>207</v>
      </c>
      <c r="C98" s="29"/>
      <c r="D98" s="12">
        <f t="shared" si="30"/>
        <v>77272.727272727265</v>
      </c>
      <c r="E98" s="12">
        <v>85000</v>
      </c>
      <c r="F98" s="24"/>
      <c r="G98" s="12">
        <v>58000</v>
      </c>
      <c r="H98" s="12">
        <f t="shared" si="31"/>
        <v>63800.000000000007</v>
      </c>
      <c r="J98" s="52">
        <f t="shared" si="27"/>
        <v>0.24941176470588228</v>
      </c>
    </row>
    <row r="99" spans="1:10" s="4" customFormat="1" ht="18" customHeight="1">
      <c r="A99" s="11" t="s">
        <v>208</v>
      </c>
      <c r="B99" s="16" t="s">
        <v>209</v>
      </c>
      <c r="C99" s="29"/>
      <c r="D99" s="12">
        <f t="shared" si="30"/>
        <v>49999.999999999993</v>
      </c>
      <c r="E99" s="12">
        <v>55000</v>
      </c>
      <c r="F99" s="24"/>
      <c r="G99" s="12">
        <v>38000</v>
      </c>
      <c r="H99" s="12">
        <f t="shared" si="31"/>
        <v>41800</v>
      </c>
      <c r="J99" s="52">
        <f t="shared" si="27"/>
        <v>0.23999999999999988</v>
      </c>
    </row>
    <row r="100" spans="1:10" s="4" customFormat="1" ht="18" customHeight="1">
      <c r="A100" s="11" t="s">
        <v>427</v>
      </c>
      <c r="B100" s="16" t="s">
        <v>210</v>
      </c>
      <c r="C100" s="29"/>
      <c r="D100" s="12">
        <f>E100/1.1</f>
        <v>44545.454545454544</v>
      </c>
      <c r="E100" s="12">
        <v>49000</v>
      </c>
      <c r="F100" s="24"/>
      <c r="G100" s="12">
        <v>33000</v>
      </c>
      <c r="H100" s="12">
        <f>G100*1.1</f>
        <v>36300</v>
      </c>
      <c r="J100" s="52">
        <f t="shared" si="27"/>
        <v>0.25918367346938775</v>
      </c>
    </row>
    <row r="101" spans="1:10" s="4" customFormat="1" ht="18" customHeight="1">
      <c r="A101" s="11" t="s">
        <v>211</v>
      </c>
      <c r="B101" s="16" t="s">
        <v>212</v>
      </c>
      <c r="C101" s="29"/>
      <c r="D101" s="12">
        <f>E101/1.1</f>
        <v>99090.909090909088</v>
      </c>
      <c r="E101" s="12">
        <v>109000</v>
      </c>
      <c r="F101" s="24"/>
      <c r="G101" s="12">
        <v>74000</v>
      </c>
      <c r="H101" s="12">
        <f>G101*1.1</f>
        <v>81400</v>
      </c>
      <c r="J101" s="52">
        <f t="shared" si="27"/>
        <v>0.25321100917431189</v>
      </c>
    </row>
    <row r="102" spans="1:10" s="4" customFormat="1" ht="18" customHeight="1">
      <c r="A102" s="11" t="s">
        <v>400</v>
      </c>
      <c r="B102" s="16" t="s">
        <v>394</v>
      </c>
      <c r="C102" s="29"/>
      <c r="D102" s="12">
        <f>E102/1.1</f>
        <v>86363.636363636353</v>
      </c>
      <c r="E102" s="12">
        <v>95000</v>
      </c>
      <c r="F102" s="24"/>
      <c r="G102" s="12">
        <v>73000</v>
      </c>
      <c r="H102" s="12">
        <f>G102*1.1</f>
        <v>80300</v>
      </c>
      <c r="J102" s="52">
        <f t="shared" si="27"/>
        <v>0.15473684210526306</v>
      </c>
    </row>
    <row r="103" spans="1:10" s="4" customFormat="1" ht="9" customHeight="1">
      <c r="A103" s="13"/>
      <c r="B103" s="14"/>
      <c r="C103" s="30"/>
      <c r="D103" s="15"/>
      <c r="E103" s="15"/>
      <c r="F103" s="25"/>
      <c r="G103" s="15"/>
      <c r="H103" s="15"/>
      <c r="J103" s="56"/>
    </row>
    <row r="104" spans="1:10" s="5" customFormat="1" ht="18" customHeight="1" thickBot="1">
      <c r="A104" s="8"/>
      <c r="B104" s="9" t="s">
        <v>492</v>
      </c>
      <c r="C104" s="28"/>
      <c r="D104" s="10"/>
      <c r="E104" s="10"/>
      <c r="F104" s="23"/>
      <c r="G104" s="10"/>
      <c r="H104" s="10"/>
      <c r="J104" s="56"/>
    </row>
    <row r="105" spans="1:10" s="4" customFormat="1" ht="18" customHeight="1" thickBot="1">
      <c r="A105" s="11" t="s">
        <v>88</v>
      </c>
      <c r="B105" s="16" t="s">
        <v>485</v>
      </c>
      <c r="C105" s="29"/>
      <c r="D105" s="149">
        <v>454545</v>
      </c>
      <c r="E105" s="150">
        <v>500000</v>
      </c>
      <c r="F105" s="24"/>
      <c r="G105" s="150">
        <v>432000</v>
      </c>
      <c r="H105" s="150">
        <v>475200</v>
      </c>
      <c r="J105" s="151">
        <v>0.05</v>
      </c>
    </row>
    <row r="106" spans="1:10" s="4" customFormat="1" ht="18" customHeight="1" thickBot="1">
      <c r="A106" s="11" t="s">
        <v>90</v>
      </c>
      <c r="B106" s="16" t="s">
        <v>486</v>
      </c>
      <c r="C106" s="29"/>
      <c r="D106" s="149">
        <v>563636</v>
      </c>
      <c r="E106" s="150">
        <v>620000</v>
      </c>
      <c r="F106" s="24"/>
      <c r="G106" s="150">
        <v>536000</v>
      </c>
      <c r="H106" s="150">
        <v>589600</v>
      </c>
      <c r="J106" s="152">
        <v>4.9000000000000002E-2</v>
      </c>
    </row>
    <row r="107" spans="1:10" s="4" customFormat="1" ht="18" customHeight="1" thickBot="1">
      <c r="A107" s="11" t="s">
        <v>92</v>
      </c>
      <c r="B107" s="16" t="s">
        <v>487</v>
      </c>
      <c r="C107" s="29"/>
      <c r="D107" s="149">
        <v>672727</v>
      </c>
      <c r="E107" s="150">
        <v>740000</v>
      </c>
      <c r="F107" s="24"/>
      <c r="G107" s="150">
        <v>640000</v>
      </c>
      <c r="H107" s="150">
        <v>704000</v>
      </c>
      <c r="J107" s="152">
        <v>4.9000000000000002E-2</v>
      </c>
    </row>
    <row r="108" spans="1:10" s="4" customFormat="1" ht="18" customHeight="1" thickBot="1">
      <c r="A108" s="11" t="s">
        <v>89</v>
      </c>
      <c r="B108" s="45" t="s">
        <v>488</v>
      </c>
      <c r="C108" s="29"/>
      <c r="D108" s="149">
        <v>454545</v>
      </c>
      <c r="E108" s="150">
        <v>500000</v>
      </c>
      <c r="F108" s="24"/>
      <c r="G108" s="150">
        <v>432000</v>
      </c>
      <c r="H108" s="150">
        <v>475200</v>
      </c>
      <c r="J108" s="152">
        <v>0.05</v>
      </c>
    </row>
    <row r="109" spans="1:10" s="4" customFormat="1" ht="18" customHeight="1" thickBot="1">
      <c r="A109" s="11" t="s">
        <v>91</v>
      </c>
      <c r="B109" s="45" t="s">
        <v>489</v>
      </c>
      <c r="C109" s="29"/>
      <c r="D109" s="149">
        <v>563636</v>
      </c>
      <c r="E109" s="150">
        <v>620000</v>
      </c>
      <c r="F109" s="24"/>
      <c r="G109" s="150">
        <v>536000</v>
      </c>
      <c r="H109" s="150">
        <v>589600</v>
      </c>
      <c r="J109" s="152">
        <v>4.9000000000000002E-2</v>
      </c>
    </row>
    <row r="110" spans="1:10" s="4" customFormat="1" ht="18" customHeight="1" thickBot="1">
      <c r="A110" s="11" t="s">
        <v>93</v>
      </c>
      <c r="B110" s="45" t="s">
        <v>490</v>
      </c>
      <c r="C110" s="29"/>
      <c r="D110" s="149">
        <v>672727</v>
      </c>
      <c r="E110" s="150">
        <v>740000</v>
      </c>
      <c r="F110" s="24"/>
      <c r="G110" s="150">
        <v>640000</v>
      </c>
      <c r="H110" s="150">
        <v>704000</v>
      </c>
      <c r="J110" s="152">
        <v>4.9000000000000002E-2</v>
      </c>
    </row>
    <row r="111" spans="1:10" s="4" customFormat="1" ht="9" customHeight="1">
      <c r="A111" s="13"/>
      <c r="B111" s="14"/>
      <c r="C111" s="30"/>
      <c r="D111" s="15"/>
      <c r="E111" s="15"/>
      <c r="F111" s="25"/>
      <c r="G111" s="15"/>
      <c r="H111" s="15"/>
      <c r="J111" s="56"/>
    </row>
    <row r="112" spans="1:10" s="5" customFormat="1" ht="18" customHeight="1">
      <c r="A112" s="8"/>
      <c r="B112" s="9" t="s">
        <v>491</v>
      </c>
      <c r="C112" s="28"/>
      <c r="D112" s="10"/>
      <c r="E112" s="10"/>
      <c r="F112" s="23"/>
      <c r="G112" s="10"/>
      <c r="H112" s="10"/>
      <c r="J112" s="56"/>
    </row>
    <row r="113" spans="1:10" s="4" customFormat="1" ht="18" customHeight="1">
      <c r="A113" s="11" t="s">
        <v>404</v>
      </c>
      <c r="B113" s="16" t="s">
        <v>493</v>
      </c>
      <c r="C113" s="29"/>
      <c r="D113" s="12">
        <f t="shared" ref="D113:D118" si="32">E113/1.1</f>
        <v>718181.81818181812</v>
      </c>
      <c r="E113" s="12" ph="1">
        <v>790000</v>
      </c>
      <c r="F113" s="24"/>
      <c r="G113" s="35">
        <v>710000</v>
      </c>
      <c r="H113" s="12">
        <f t="shared" ref="H113:H118" si="33">G113*1.1</f>
        <v>781000.00000000012</v>
      </c>
      <c r="J113" s="52">
        <f t="shared" ref="J113:J118" si="34">(D113-G113)/D113</f>
        <v>1.1392405063291052E-2</v>
      </c>
    </row>
    <row r="114" spans="1:10" s="4" customFormat="1" ht="18" customHeight="1">
      <c r="A114" s="11" t="s">
        <v>405</v>
      </c>
      <c r="B114" s="16" t="s">
        <v>494</v>
      </c>
      <c r="C114" s="29"/>
      <c r="D114" s="12">
        <f t="shared" si="32"/>
        <v>836363.63636363635</v>
      </c>
      <c r="E114" s="12">
        <v>920000</v>
      </c>
      <c r="F114" s="24"/>
      <c r="G114" s="35">
        <v>810000</v>
      </c>
      <c r="H114" s="12">
        <f t="shared" si="33"/>
        <v>891000.00000000012</v>
      </c>
      <c r="J114" s="52">
        <f t="shared" si="34"/>
        <v>3.1521739130434767E-2</v>
      </c>
    </row>
    <row r="115" spans="1:10" s="4" customFormat="1" ht="18" customHeight="1">
      <c r="A115" s="11" t="s">
        <v>406</v>
      </c>
      <c r="B115" s="16" t="s">
        <v>495</v>
      </c>
      <c r="C115" s="29"/>
      <c r="D115" s="12">
        <f>E115/1.1</f>
        <v>944545.45454545447</v>
      </c>
      <c r="E115" s="12">
        <v>1039000</v>
      </c>
      <c r="F115" s="24"/>
      <c r="G115" s="35">
        <v>915000</v>
      </c>
      <c r="H115" s="12">
        <f>G115*1.1</f>
        <v>1006500.0000000001</v>
      </c>
      <c r="J115" s="52">
        <f t="shared" si="34"/>
        <v>3.1280076997112535E-2</v>
      </c>
    </row>
    <row r="116" spans="1:10" s="4" customFormat="1" ht="18" customHeight="1">
      <c r="A116" s="11" t="s">
        <v>407</v>
      </c>
      <c r="B116" s="45" t="s">
        <v>496</v>
      </c>
      <c r="C116" s="29"/>
      <c r="D116" s="12">
        <f>E116/1.1</f>
        <v>718181.81818181812</v>
      </c>
      <c r="E116" s="12" ph="1">
        <v>790000</v>
      </c>
      <c r="F116" s="24"/>
      <c r="G116" s="35">
        <v>710000</v>
      </c>
      <c r="H116" s="12">
        <f>G116*1.1</f>
        <v>781000.00000000012</v>
      </c>
      <c r="J116" s="52">
        <f t="shared" si="34"/>
        <v>1.1392405063291052E-2</v>
      </c>
    </row>
    <row r="117" spans="1:10" s="4" customFormat="1" ht="18" customHeight="1">
      <c r="A117" s="11" t="s">
        <v>408</v>
      </c>
      <c r="B117" s="45" t="s">
        <v>497</v>
      </c>
      <c r="C117" s="29"/>
      <c r="D117" s="12">
        <f t="shared" si="32"/>
        <v>836363.63636363635</v>
      </c>
      <c r="E117" s="12" ph="1">
        <v>920000</v>
      </c>
      <c r="F117" s="24"/>
      <c r="G117" s="35">
        <v>810000</v>
      </c>
      <c r="H117" s="12">
        <f t="shared" si="33"/>
        <v>891000.00000000012</v>
      </c>
      <c r="J117" s="52">
        <f t="shared" si="34"/>
        <v>3.1521739130434767E-2</v>
      </c>
    </row>
    <row r="118" spans="1:10" s="4" customFormat="1" ht="18" customHeight="1">
      <c r="A118" s="11" t="s">
        <v>409</v>
      </c>
      <c r="B118" s="45" t="s">
        <v>498</v>
      </c>
      <c r="C118" s="29"/>
      <c r="D118" s="12">
        <f t="shared" si="32"/>
        <v>944545.45454545447</v>
      </c>
      <c r="E118" s="12" ph="1">
        <v>1039000</v>
      </c>
      <c r="F118" s="24"/>
      <c r="G118" s="35">
        <v>915000</v>
      </c>
      <c r="H118" s="12">
        <f t="shared" si="33"/>
        <v>1006500.0000000001</v>
      </c>
      <c r="J118" s="52">
        <f t="shared" si="34"/>
        <v>3.1280076997112535E-2</v>
      </c>
    </row>
    <row r="119" spans="1:10" s="4" customFormat="1" ht="9" customHeight="1">
      <c r="A119" s="13"/>
      <c r="B119" s="14"/>
      <c r="C119" s="30"/>
      <c r="D119" s="15"/>
      <c r="E119" s="15"/>
      <c r="F119" s="25"/>
      <c r="G119" s="15"/>
      <c r="H119" s="15"/>
      <c r="J119" s="56"/>
    </row>
    <row r="120" spans="1:10" s="5" customFormat="1" ht="18" customHeight="1">
      <c r="A120" s="8"/>
      <c r="B120" s="9" t="s">
        <v>213</v>
      </c>
      <c r="C120" s="28"/>
      <c r="D120" s="10"/>
      <c r="E120" s="10"/>
      <c r="F120" s="23"/>
      <c r="G120" s="10"/>
      <c r="H120" s="10"/>
      <c r="J120" s="56"/>
    </row>
    <row r="121" spans="1:10" s="4" customFormat="1" ht="18" customHeight="1">
      <c r="A121" s="11" t="s">
        <v>389</v>
      </c>
      <c r="B121" s="16" t="s">
        <v>380</v>
      </c>
      <c r="C121" s="29"/>
      <c r="D121" s="12">
        <f>E121/1.1</f>
        <v>81818.181818181809</v>
      </c>
      <c r="E121" s="12">
        <v>90000</v>
      </c>
      <c r="F121" s="24"/>
      <c r="G121" s="12">
        <v>65400</v>
      </c>
      <c r="H121" s="12">
        <f>G121*1.1</f>
        <v>71940</v>
      </c>
      <c r="J121" s="52">
        <f t="shared" ref="J121:J135" si="35">(D121-G121)/D121</f>
        <v>0.20066666666666658</v>
      </c>
    </row>
    <row r="122" spans="1:10" s="4" customFormat="1" ht="18" customHeight="1">
      <c r="A122" s="11" t="s">
        <v>390</v>
      </c>
      <c r="B122" s="16" t="s">
        <v>381</v>
      </c>
      <c r="C122" s="29"/>
      <c r="D122" s="12">
        <f>E122/1.1</f>
        <v>81818.181818181809</v>
      </c>
      <c r="E122" s="12">
        <v>90000</v>
      </c>
      <c r="F122" s="24"/>
      <c r="G122" s="12">
        <v>65400</v>
      </c>
      <c r="H122" s="12">
        <f>G122*1.1</f>
        <v>71940</v>
      </c>
      <c r="J122" s="52">
        <f t="shared" si="35"/>
        <v>0.20066666666666658</v>
      </c>
    </row>
    <row r="123" spans="1:10" s="4" customFormat="1" ht="18" customHeight="1">
      <c r="A123" s="11" t="s">
        <v>391</v>
      </c>
      <c r="B123" s="16" t="s">
        <v>382</v>
      </c>
      <c r="C123" s="29"/>
      <c r="D123" s="12">
        <f>E123/1.1</f>
        <v>81818.181818181809</v>
      </c>
      <c r="E123" s="12">
        <v>90000</v>
      </c>
      <c r="F123" s="24"/>
      <c r="G123" s="12">
        <v>65400</v>
      </c>
      <c r="H123" s="12">
        <f>G123*1.1</f>
        <v>71940</v>
      </c>
      <c r="J123" s="52">
        <f t="shared" si="35"/>
        <v>0.20066666666666658</v>
      </c>
    </row>
    <row r="124" spans="1:10" s="4" customFormat="1" ht="18" customHeight="1">
      <c r="A124" s="11" t="s">
        <v>392</v>
      </c>
      <c r="B124" s="16" t="s">
        <v>383</v>
      </c>
      <c r="C124" s="29"/>
      <c r="D124" s="12">
        <f>E124/1.1</f>
        <v>81818.181818181809</v>
      </c>
      <c r="E124" s="12">
        <v>90000</v>
      </c>
      <c r="F124" s="24"/>
      <c r="G124" s="12">
        <v>65400</v>
      </c>
      <c r="H124" s="12">
        <f>G124*1.1</f>
        <v>71940</v>
      </c>
      <c r="J124" s="52">
        <f t="shared" si="35"/>
        <v>0.20066666666666658</v>
      </c>
    </row>
    <row r="125" spans="1:10" s="4" customFormat="1" ht="18" customHeight="1">
      <c r="A125" s="11" t="s">
        <v>384</v>
      </c>
      <c r="B125" s="16" t="s">
        <v>379</v>
      </c>
      <c r="C125" s="29"/>
      <c r="D125" s="12">
        <f t="shared" ref="D125:D135" si="36">E125/1.1</f>
        <v>44545.454545454544</v>
      </c>
      <c r="E125" s="12">
        <v>49000</v>
      </c>
      <c r="F125" s="24"/>
      <c r="G125" s="12">
        <v>35600</v>
      </c>
      <c r="H125" s="12">
        <f t="shared" ref="H125:H135" si="37">G125*1.1</f>
        <v>39160</v>
      </c>
      <c r="J125" s="52">
        <f t="shared" si="35"/>
        <v>0.20081632653061221</v>
      </c>
    </row>
    <row r="126" spans="1:10" s="4" customFormat="1" ht="18" customHeight="1">
      <c r="A126" s="11" t="s">
        <v>385</v>
      </c>
      <c r="B126" s="16" t="s">
        <v>393</v>
      </c>
      <c r="C126" s="29"/>
      <c r="D126" s="12">
        <f t="shared" si="36"/>
        <v>44545.454545454544</v>
      </c>
      <c r="E126" s="12">
        <v>49000</v>
      </c>
      <c r="F126" s="24"/>
      <c r="G126" s="12">
        <v>35600</v>
      </c>
      <c r="H126" s="12">
        <f t="shared" si="37"/>
        <v>39160</v>
      </c>
      <c r="J126" s="52">
        <f t="shared" si="35"/>
        <v>0.20081632653061221</v>
      </c>
    </row>
    <row r="127" spans="1:10" s="4" customFormat="1" ht="18" customHeight="1">
      <c r="A127" s="11" t="s">
        <v>386</v>
      </c>
      <c r="B127" s="16" t="s">
        <v>94</v>
      </c>
      <c r="C127" s="29"/>
      <c r="D127" s="12">
        <f t="shared" si="36"/>
        <v>44545.454545454544</v>
      </c>
      <c r="E127" s="12">
        <v>49000</v>
      </c>
      <c r="F127" s="24"/>
      <c r="G127" s="12">
        <v>35600</v>
      </c>
      <c r="H127" s="12">
        <f t="shared" si="37"/>
        <v>39160</v>
      </c>
      <c r="J127" s="52">
        <f t="shared" si="35"/>
        <v>0.20081632653061221</v>
      </c>
    </row>
    <row r="128" spans="1:10" s="4" customFormat="1" ht="18" customHeight="1">
      <c r="A128" s="11" t="s">
        <v>387</v>
      </c>
      <c r="B128" s="16" t="s">
        <v>96</v>
      </c>
      <c r="C128" s="29"/>
      <c r="D128" s="12">
        <f t="shared" si="36"/>
        <v>44545.454545454544</v>
      </c>
      <c r="E128" s="12">
        <v>49000</v>
      </c>
      <c r="F128" s="24"/>
      <c r="G128" s="12">
        <v>35600</v>
      </c>
      <c r="H128" s="12">
        <f t="shared" si="37"/>
        <v>39160</v>
      </c>
      <c r="J128" s="52">
        <f t="shared" si="35"/>
        <v>0.20081632653061221</v>
      </c>
    </row>
    <row r="129" spans="1:10" s="4" customFormat="1" ht="18" customHeight="1">
      <c r="A129" s="11" t="s">
        <v>388</v>
      </c>
      <c r="B129" s="16" t="s">
        <v>95</v>
      </c>
      <c r="C129" s="29"/>
      <c r="D129" s="12">
        <f t="shared" si="36"/>
        <v>44545.454545454544</v>
      </c>
      <c r="E129" s="12">
        <v>49000</v>
      </c>
      <c r="F129" s="24"/>
      <c r="G129" s="12">
        <v>35600</v>
      </c>
      <c r="H129" s="12">
        <f t="shared" si="37"/>
        <v>39160</v>
      </c>
      <c r="J129" s="52">
        <f t="shared" si="35"/>
        <v>0.20081632653061221</v>
      </c>
    </row>
    <row r="130" spans="1:10" s="4" customFormat="1" ht="18" customHeight="1">
      <c r="A130" s="11" t="s">
        <v>99</v>
      </c>
      <c r="B130" s="16" t="s">
        <v>97</v>
      </c>
      <c r="C130" s="29"/>
      <c r="D130" s="12">
        <f t="shared" si="36"/>
        <v>31818.181818181816</v>
      </c>
      <c r="E130" s="12">
        <v>35000</v>
      </c>
      <c r="F130" s="24"/>
      <c r="G130" s="12">
        <v>25500</v>
      </c>
      <c r="H130" s="12">
        <f t="shared" si="37"/>
        <v>28050.000000000004</v>
      </c>
      <c r="J130" s="52">
        <f t="shared" si="35"/>
        <v>0.19857142857142851</v>
      </c>
    </row>
    <row r="131" spans="1:10" s="4" customFormat="1" ht="18" customHeight="1">
      <c r="A131" s="11" t="s">
        <v>100</v>
      </c>
      <c r="B131" s="16" t="s">
        <v>98</v>
      </c>
      <c r="C131" s="29"/>
      <c r="D131" s="12">
        <f t="shared" si="36"/>
        <v>44545.454545454544</v>
      </c>
      <c r="E131" s="12">
        <v>49000</v>
      </c>
      <c r="F131" s="24"/>
      <c r="G131" s="12">
        <v>35600</v>
      </c>
      <c r="H131" s="12">
        <f t="shared" si="37"/>
        <v>39160</v>
      </c>
      <c r="J131" s="52">
        <f t="shared" si="35"/>
        <v>0.20081632653061221</v>
      </c>
    </row>
    <row r="132" spans="1:10" s="4" customFormat="1" ht="18" customHeight="1">
      <c r="A132" s="11" t="s">
        <v>214</v>
      </c>
      <c r="B132" s="16" t="s">
        <v>215</v>
      </c>
      <c r="C132" s="29"/>
      <c r="D132" s="12">
        <f t="shared" si="36"/>
        <v>31818.181818181816</v>
      </c>
      <c r="E132" s="12">
        <v>35000</v>
      </c>
      <c r="F132" s="24"/>
      <c r="G132" s="12">
        <v>26000</v>
      </c>
      <c r="H132" s="12">
        <f t="shared" si="37"/>
        <v>28600.000000000004</v>
      </c>
      <c r="J132" s="52">
        <f t="shared" si="35"/>
        <v>0.1828571428571428</v>
      </c>
    </row>
    <row r="133" spans="1:10" s="4" customFormat="1" ht="18" customHeight="1">
      <c r="A133" s="11" t="s">
        <v>216</v>
      </c>
      <c r="B133" s="16" t="s">
        <v>217</v>
      </c>
      <c r="C133" s="29"/>
      <c r="D133" s="12">
        <f t="shared" si="36"/>
        <v>31818.181818181816</v>
      </c>
      <c r="E133" s="12">
        <v>35000</v>
      </c>
      <c r="F133" s="24"/>
      <c r="G133" s="12">
        <v>26000</v>
      </c>
      <c r="H133" s="12">
        <f t="shared" si="37"/>
        <v>28600.000000000004</v>
      </c>
      <c r="J133" s="52">
        <f t="shared" si="35"/>
        <v>0.1828571428571428</v>
      </c>
    </row>
    <row r="134" spans="1:10" s="4" customFormat="1" ht="18" customHeight="1">
      <c r="A134" s="37" t="s">
        <v>248</v>
      </c>
      <c r="B134" s="38" t="s">
        <v>249</v>
      </c>
      <c r="C134" s="29"/>
      <c r="D134" s="12">
        <f t="shared" si="36"/>
        <v>71818.181818181809</v>
      </c>
      <c r="E134" s="12">
        <v>79000</v>
      </c>
      <c r="F134" s="24"/>
      <c r="G134" s="12">
        <v>58000</v>
      </c>
      <c r="H134" s="12">
        <f t="shared" si="37"/>
        <v>63800.000000000007</v>
      </c>
      <c r="J134" s="52">
        <f t="shared" si="35"/>
        <v>0.19240506329113913</v>
      </c>
    </row>
    <row r="135" spans="1:10" s="4" customFormat="1" ht="18" customHeight="1">
      <c r="A135" s="37" t="s">
        <v>218</v>
      </c>
      <c r="B135" s="38" t="s">
        <v>219</v>
      </c>
      <c r="C135" s="29"/>
      <c r="D135" s="12">
        <f t="shared" si="36"/>
        <v>31818.181818181816</v>
      </c>
      <c r="E135" s="12">
        <v>35000</v>
      </c>
      <c r="F135" s="24"/>
      <c r="G135" s="12">
        <v>26000</v>
      </c>
      <c r="H135" s="12">
        <f t="shared" si="37"/>
        <v>28600.000000000004</v>
      </c>
      <c r="J135" s="52">
        <f t="shared" si="35"/>
        <v>0.1828571428571428</v>
      </c>
    </row>
    <row r="136" spans="1:10" s="4" customFormat="1" ht="9" customHeight="1">
      <c r="A136" s="13"/>
      <c r="B136" s="14"/>
      <c r="C136" s="30"/>
      <c r="D136" s="15"/>
      <c r="E136" s="15"/>
      <c r="F136" s="25"/>
      <c r="G136" s="15"/>
      <c r="H136" s="15"/>
      <c r="J136" s="56"/>
    </row>
    <row r="137" spans="1:10" s="5" customFormat="1" ht="18" customHeight="1">
      <c r="A137" s="8"/>
      <c r="B137" s="9" t="s">
        <v>220</v>
      </c>
      <c r="C137" s="28"/>
      <c r="D137" s="10"/>
      <c r="E137" s="10"/>
      <c r="F137" s="23"/>
      <c r="G137" s="10"/>
      <c r="H137" s="10"/>
      <c r="I137" s="4"/>
      <c r="J137" s="56"/>
    </row>
    <row r="138" spans="1:10" s="4" customFormat="1" ht="18" customHeight="1">
      <c r="A138" s="11" t="s">
        <v>221</v>
      </c>
      <c r="B138" s="16" t="s">
        <v>222</v>
      </c>
      <c r="C138" s="29"/>
      <c r="D138" s="12">
        <f t="shared" ref="D138:D145" si="38">E138/1.1</f>
        <v>344545.45454545453</v>
      </c>
      <c r="E138" s="12">
        <v>379000</v>
      </c>
      <c r="F138" s="24"/>
      <c r="G138" s="12">
        <f t="shared" ref="G138:G145" si="39">ROUNDUP(D138*0.93,-3)</f>
        <v>321000</v>
      </c>
      <c r="H138" s="12">
        <f t="shared" ref="H138:H145" si="40">G138*1.1</f>
        <v>353100</v>
      </c>
      <c r="J138" s="52">
        <f t="shared" ref="J138:J145" si="41">(D138-G138)/D138</f>
        <v>6.8337730870712363E-2</v>
      </c>
    </row>
    <row r="139" spans="1:10" s="4" customFormat="1" ht="18" customHeight="1">
      <c r="A139" s="11" t="s">
        <v>223</v>
      </c>
      <c r="B139" s="16" t="s">
        <v>224</v>
      </c>
      <c r="C139" s="29"/>
      <c r="D139" s="12">
        <f t="shared" si="38"/>
        <v>344545.45454545453</v>
      </c>
      <c r="E139" s="12">
        <v>379000</v>
      </c>
      <c r="F139" s="24"/>
      <c r="G139" s="12">
        <f t="shared" si="39"/>
        <v>321000</v>
      </c>
      <c r="H139" s="12">
        <f t="shared" si="40"/>
        <v>353100</v>
      </c>
      <c r="J139" s="52">
        <f t="shared" si="41"/>
        <v>6.8337730870712363E-2</v>
      </c>
    </row>
    <row r="140" spans="1:10" s="4" customFormat="1" ht="18" customHeight="1">
      <c r="A140" s="11" t="s">
        <v>49</v>
      </c>
      <c r="B140" s="16" t="s">
        <v>268</v>
      </c>
      <c r="C140" s="29"/>
      <c r="D140" s="12">
        <f t="shared" si="38"/>
        <v>244545.45454545453</v>
      </c>
      <c r="E140" s="12">
        <v>269000</v>
      </c>
      <c r="F140" s="24"/>
      <c r="G140" s="12">
        <f t="shared" si="39"/>
        <v>228000</v>
      </c>
      <c r="H140" s="12">
        <f t="shared" si="40"/>
        <v>250800.00000000003</v>
      </c>
      <c r="J140" s="52">
        <f t="shared" si="41"/>
        <v>6.7657992565055697E-2</v>
      </c>
    </row>
    <row r="141" spans="1:10" s="4" customFormat="1" ht="18" customHeight="1">
      <c r="A141" s="11" t="s">
        <v>50</v>
      </c>
      <c r="B141" s="16" t="s">
        <v>269</v>
      </c>
      <c r="C141" s="29"/>
      <c r="D141" s="12">
        <f t="shared" si="38"/>
        <v>362727.27272727271</v>
      </c>
      <c r="E141" s="12">
        <v>399000</v>
      </c>
      <c r="F141" s="24"/>
      <c r="G141" s="12">
        <f t="shared" si="39"/>
        <v>338000</v>
      </c>
      <c r="H141" s="12">
        <f t="shared" si="40"/>
        <v>371800.00000000006</v>
      </c>
      <c r="J141" s="52">
        <f t="shared" si="41"/>
        <v>6.8170426065162854E-2</v>
      </c>
    </row>
    <row r="142" spans="1:10" s="4" customFormat="1" ht="18" customHeight="1">
      <c r="A142" s="11" t="s">
        <v>51</v>
      </c>
      <c r="B142" s="16" t="s">
        <v>270</v>
      </c>
      <c r="C142" s="29"/>
      <c r="D142" s="12">
        <f t="shared" si="38"/>
        <v>499090.90909090906</v>
      </c>
      <c r="E142" s="12">
        <v>549000</v>
      </c>
      <c r="F142" s="24"/>
      <c r="G142" s="12">
        <f t="shared" si="39"/>
        <v>465000</v>
      </c>
      <c r="H142" s="12">
        <f t="shared" si="40"/>
        <v>511500.00000000006</v>
      </c>
      <c r="J142" s="52">
        <f t="shared" si="41"/>
        <v>6.8306010928961686E-2</v>
      </c>
    </row>
    <row r="143" spans="1:10" s="4" customFormat="1" ht="18" customHeight="1">
      <c r="A143" s="11" t="s">
        <v>266</v>
      </c>
      <c r="B143" s="45" t="s">
        <v>401</v>
      </c>
      <c r="C143" s="29"/>
      <c r="D143" s="12">
        <f t="shared" si="38"/>
        <v>244545.45454545453</v>
      </c>
      <c r="E143" s="12">
        <v>269000</v>
      </c>
      <c r="F143" s="24"/>
      <c r="G143" s="12">
        <f t="shared" si="39"/>
        <v>228000</v>
      </c>
      <c r="H143" s="12">
        <f t="shared" si="40"/>
        <v>250800.00000000003</v>
      </c>
      <c r="J143" s="52">
        <f t="shared" si="41"/>
        <v>6.7657992565055697E-2</v>
      </c>
    </row>
    <row r="144" spans="1:10" s="4" customFormat="1" ht="18" customHeight="1">
      <c r="A144" s="11" t="s">
        <v>267</v>
      </c>
      <c r="B144" s="45" t="s">
        <v>402</v>
      </c>
      <c r="C144" s="29"/>
      <c r="D144" s="12">
        <f t="shared" si="38"/>
        <v>362727.27272727271</v>
      </c>
      <c r="E144" s="12">
        <v>399000</v>
      </c>
      <c r="F144" s="24"/>
      <c r="G144" s="12">
        <f t="shared" si="39"/>
        <v>338000</v>
      </c>
      <c r="H144" s="12">
        <f t="shared" si="40"/>
        <v>371800.00000000006</v>
      </c>
      <c r="J144" s="52">
        <f t="shared" si="41"/>
        <v>6.8170426065162854E-2</v>
      </c>
    </row>
    <row r="145" spans="1:10" s="4" customFormat="1" ht="18" customHeight="1">
      <c r="A145" s="11" t="s">
        <v>280</v>
      </c>
      <c r="B145" s="45" t="s">
        <v>403</v>
      </c>
      <c r="C145" s="29"/>
      <c r="D145" s="12">
        <f t="shared" si="38"/>
        <v>499090.90909090906</v>
      </c>
      <c r="E145" s="12">
        <v>549000</v>
      </c>
      <c r="F145" s="24"/>
      <c r="G145" s="12">
        <f t="shared" si="39"/>
        <v>465000</v>
      </c>
      <c r="H145" s="12">
        <f t="shared" si="40"/>
        <v>511500.00000000006</v>
      </c>
      <c r="J145" s="52">
        <f t="shared" si="41"/>
        <v>6.8306010928961686E-2</v>
      </c>
    </row>
    <row r="146" spans="1:10" s="4" customFormat="1" ht="9" customHeight="1">
      <c r="A146" s="13"/>
      <c r="B146" s="14"/>
      <c r="C146" s="30"/>
      <c r="D146" s="15"/>
      <c r="E146" s="15"/>
      <c r="F146" s="25"/>
      <c r="G146" s="42"/>
      <c r="H146" s="15"/>
      <c r="J146" s="56"/>
    </row>
    <row r="147" spans="1:10" s="5" customFormat="1" ht="18" customHeight="1">
      <c r="A147" s="8"/>
      <c r="B147" s="9" t="s">
        <v>225</v>
      </c>
      <c r="C147" s="28"/>
      <c r="D147" s="10"/>
      <c r="E147" s="10"/>
      <c r="F147" s="23"/>
      <c r="G147" s="43"/>
      <c r="H147" s="10"/>
      <c r="I147" s="4"/>
      <c r="J147" s="56"/>
    </row>
    <row r="148" spans="1:10" s="4" customFormat="1" ht="18" customHeight="1">
      <c r="A148" s="11" t="s">
        <v>52</v>
      </c>
      <c r="B148" s="16" t="s">
        <v>53</v>
      </c>
      <c r="C148" s="29"/>
      <c r="D148" s="12">
        <f t="shared" ref="D148:D152" si="42">E148/1.1</f>
        <v>59090.909090909088</v>
      </c>
      <c r="E148" s="12">
        <v>65000</v>
      </c>
      <c r="F148" s="24"/>
      <c r="G148" s="12">
        <f>ROUNDUP(D148*0.93,-3)</f>
        <v>55000</v>
      </c>
      <c r="H148" s="12">
        <f t="shared" ref="H148:H152" si="43">G148*1.1</f>
        <v>60500.000000000007</v>
      </c>
      <c r="J148" s="52">
        <f>(D148-G148)/D148</f>
        <v>6.9230769230769193E-2</v>
      </c>
    </row>
    <row r="149" spans="1:10" s="4" customFormat="1" ht="18" customHeight="1">
      <c r="A149" s="11" t="s">
        <v>54</v>
      </c>
      <c r="B149" s="16" t="s">
        <v>55</v>
      </c>
      <c r="C149" s="29"/>
      <c r="D149" s="12">
        <f t="shared" si="42"/>
        <v>59090.909090909088</v>
      </c>
      <c r="E149" s="12">
        <v>65000</v>
      </c>
      <c r="F149" s="24"/>
      <c r="G149" s="12">
        <f>ROUNDUP(D149*0.93,-3)</f>
        <v>55000</v>
      </c>
      <c r="H149" s="12">
        <f t="shared" si="43"/>
        <v>60500.000000000007</v>
      </c>
      <c r="J149" s="52">
        <f>(D149-G149)/D149</f>
        <v>6.9230769230769193E-2</v>
      </c>
    </row>
    <row r="150" spans="1:10" s="4" customFormat="1" ht="18" customHeight="1">
      <c r="A150" s="11" t="s">
        <v>56</v>
      </c>
      <c r="B150" s="16" t="s">
        <v>57</v>
      </c>
      <c r="C150" s="29"/>
      <c r="D150" s="12">
        <f t="shared" si="42"/>
        <v>59090.909090909088</v>
      </c>
      <c r="E150" s="12">
        <v>65000</v>
      </c>
      <c r="F150" s="24"/>
      <c r="G150" s="12">
        <f>ROUNDUP(D150*0.93,-3)</f>
        <v>55000</v>
      </c>
      <c r="H150" s="12">
        <f t="shared" si="43"/>
        <v>60500.000000000007</v>
      </c>
      <c r="J150" s="52">
        <f>(D150-G150)/D150</f>
        <v>6.9230769230769193E-2</v>
      </c>
    </row>
    <row r="151" spans="1:10" s="4" customFormat="1" ht="18" customHeight="1">
      <c r="A151" s="11" t="s">
        <v>58</v>
      </c>
      <c r="B151" s="16" t="s">
        <v>59</v>
      </c>
      <c r="C151" s="29"/>
      <c r="D151" s="12">
        <f t="shared" si="42"/>
        <v>59090.909090909088</v>
      </c>
      <c r="E151" s="12">
        <v>65000</v>
      </c>
      <c r="F151" s="24"/>
      <c r="G151" s="12">
        <f>ROUNDUP(D151*0.93,-3)</f>
        <v>55000</v>
      </c>
      <c r="H151" s="12">
        <f t="shared" si="43"/>
        <v>60500.000000000007</v>
      </c>
      <c r="J151" s="52">
        <f>(D151-G151)/D151</f>
        <v>6.9230769230769193E-2</v>
      </c>
    </row>
    <row r="152" spans="1:10" s="4" customFormat="1" ht="18" customHeight="1">
      <c r="A152" s="11" t="s">
        <v>60</v>
      </c>
      <c r="B152" s="16" t="s">
        <v>61</v>
      </c>
      <c r="C152" s="29"/>
      <c r="D152" s="12">
        <f t="shared" si="42"/>
        <v>59090.909090909088</v>
      </c>
      <c r="E152" s="12">
        <v>65000</v>
      </c>
      <c r="F152" s="24"/>
      <c r="G152" s="12">
        <f>ROUNDUP(D152*0.93,-3)</f>
        <v>55000</v>
      </c>
      <c r="H152" s="12">
        <f t="shared" si="43"/>
        <v>60500.000000000007</v>
      </c>
      <c r="J152" s="52">
        <f>(D152-G152)/D152</f>
        <v>6.9230769230769193E-2</v>
      </c>
    </row>
    <row r="153" spans="1:10" s="4" customFormat="1" ht="9" customHeight="1">
      <c r="A153" s="13"/>
      <c r="B153" s="14"/>
      <c r="C153" s="30"/>
      <c r="D153" s="15"/>
      <c r="E153" s="15"/>
      <c r="F153" s="25"/>
      <c r="G153" s="42"/>
      <c r="H153" s="15"/>
      <c r="J153" s="56"/>
    </row>
    <row r="154" spans="1:10" s="5" customFormat="1" ht="18" customHeight="1">
      <c r="A154" s="8"/>
      <c r="B154" s="9" t="s">
        <v>226</v>
      </c>
      <c r="C154" s="28"/>
      <c r="D154" s="10"/>
      <c r="E154" s="10"/>
      <c r="F154" s="23"/>
      <c r="G154" s="43"/>
      <c r="H154" s="10"/>
      <c r="I154" s="4"/>
      <c r="J154" s="56"/>
    </row>
    <row r="155" spans="1:10" s="4" customFormat="1" ht="18" customHeight="1">
      <c r="A155" s="11" t="s">
        <v>281</v>
      </c>
      <c r="B155" s="16" t="s">
        <v>282</v>
      </c>
      <c r="C155" s="29"/>
      <c r="D155" s="12">
        <f t="shared" ref="D155:D166" si="44">E155/1.1</f>
        <v>162727.27272727271</v>
      </c>
      <c r="E155" s="12">
        <v>179000</v>
      </c>
      <c r="F155" s="24"/>
      <c r="G155" s="12">
        <f t="shared" ref="G155:G166" si="45">ROUNDUP(D155*0.93,-3)</f>
        <v>152000</v>
      </c>
      <c r="H155" s="12">
        <f t="shared" ref="H155:H166" si="46">G155*1.1</f>
        <v>167200</v>
      </c>
      <c r="J155" s="52">
        <f t="shared" ref="J155:J166" si="47">(D155-G155)/D155</f>
        <v>6.5921787709497082E-2</v>
      </c>
    </row>
    <row r="156" spans="1:10" s="4" customFormat="1" ht="18" customHeight="1">
      <c r="A156" s="11" t="s">
        <v>283</v>
      </c>
      <c r="B156" s="16" t="s">
        <v>284</v>
      </c>
      <c r="C156" s="29"/>
      <c r="D156" s="12">
        <f t="shared" si="44"/>
        <v>162727.27272727271</v>
      </c>
      <c r="E156" s="12">
        <v>179000</v>
      </c>
      <c r="F156" s="24"/>
      <c r="G156" s="12">
        <f t="shared" si="45"/>
        <v>152000</v>
      </c>
      <c r="H156" s="12">
        <f t="shared" si="46"/>
        <v>167200</v>
      </c>
      <c r="J156" s="52">
        <f t="shared" si="47"/>
        <v>6.5921787709497082E-2</v>
      </c>
    </row>
    <row r="157" spans="1:10" s="4" customFormat="1" ht="18" customHeight="1">
      <c r="A157" s="11" t="s">
        <v>285</v>
      </c>
      <c r="B157" s="16" t="s">
        <v>286</v>
      </c>
      <c r="C157" s="29"/>
      <c r="D157" s="12">
        <f t="shared" si="44"/>
        <v>162727.27272727271</v>
      </c>
      <c r="E157" s="12">
        <v>179000</v>
      </c>
      <c r="F157" s="24"/>
      <c r="G157" s="12">
        <f t="shared" si="45"/>
        <v>152000</v>
      </c>
      <c r="H157" s="12">
        <f t="shared" si="46"/>
        <v>167200</v>
      </c>
      <c r="J157" s="52">
        <f t="shared" si="47"/>
        <v>6.5921787709497082E-2</v>
      </c>
    </row>
    <row r="158" spans="1:10" s="4" customFormat="1" ht="18" customHeight="1">
      <c r="A158" s="11" t="s">
        <v>287</v>
      </c>
      <c r="B158" s="16" t="s">
        <v>288</v>
      </c>
      <c r="C158" s="29"/>
      <c r="D158" s="12">
        <f t="shared" si="44"/>
        <v>162727.27272727271</v>
      </c>
      <c r="E158" s="12">
        <v>179000</v>
      </c>
      <c r="F158" s="24"/>
      <c r="G158" s="12">
        <f t="shared" si="45"/>
        <v>152000</v>
      </c>
      <c r="H158" s="12">
        <f t="shared" si="46"/>
        <v>167200</v>
      </c>
      <c r="J158" s="52">
        <f t="shared" si="47"/>
        <v>6.5921787709497082E-2</v>
      </c>
    </row>
    <row r="159" spans="1:10" s="4" customFormat="1" ht="18" customHeight="1">
      <c r="A159" s="11" t="s">
        <v>289</v>
      </c>
      <c r="B159" s="16" t="s">
        <v>290</v>
      </c>
      <c r="C159" s="29"/>
      <c r="D159" s="12">
        <f t="shared" si="44"/>
        <v>162727.27272727271</v>
      </c>
      <c r="E159" s="12">
        <v>179000</v>
      </c>
      <c r="F159" s="24"/>
      <c r="G159" s="12">
        <f t="shared" si="45"/>
        <v>152000</v>
      </c>
      <c r="H159" s="12">
        <f t="shared" si="46"/>
        <v>167200</v>
      </c>
      <c r="J159" s="52">
        <f t="shared" si="47"/>
        <v>6.5921787709497082E-2</v>
      </c>
    </row>
    <row r="160" spans="1:10" s="4" customFormat="1" ht="18" customHeight="1">
      <c r="A160" s="11" t="s">
        <v>291</v>
      </c>
      <c r="B160" s="31" t="s">
        <v>292</v>
      </c>
      <c r="C160" s="29"/>
      <c r="D160" s="12">
        <f t="shared" si="44"/>
        <v>162727.27272727271</v>
      </c>
      <c r="E160" s="12">
        <v>179000</v>
      </c>
      <c r="F160" s="24"/>
      <c r="G160" s="12">
        <f t="shared" si="45"/>
        <v>152000</v>
      </c>
      <c r="H160" s="12">
        <f t="shared" si="46"/>
        <v>167200</v>
      </c>
      <c r="J160" s="52">
        <f t="shared" si="47"/>
        <v>6.5921787709497082E-2</v>
      </c>
    </row>
    <row r="161" spans="1:10" s="4" customFormat="1" ht="18" customHeight="1">
      <c r="A161" s="44" t="s">
        <v>293</v>
      </c>
      <c r="B161" s="55" t="s">
        <v>454</v>
      </c>
      <c r="C161" s="29"/>
      <c r="D161" s="12">
        <f t="shared" si="44"/>
        <v>180909.09090909088</v>
      </c>
      <c r="E161" s="12">
        <v>199000</v>
      </c>
      <c r="F161" s="24"/>
      <c r="G161" s="12">
        <f t="shared" si="45"/>
        <v>169000</v>
      </c>
      <c r="H161" s="12">
        <f t="shared" si="46"/>
        <v>185900.00000000003</v>
      </c>
      <c r="J161" s="52">
        <f t="shared" si="47"/>
        <v>6.5829145728643082E-2</v>
      </c>
    </row>
    <row r="162" spans="1:10" s="4" customFormat="1" ht="18" customHeight="1">
      <c r="A162" s="11" t="s">
        <v>294</v>
      </c>
      <c r="B162" s="45" t="s">
        <v>455</v>
      </c>
      <c r="C162" s="29"/>
      <c r="D162" s="12">
        <f t="shared" si="44"/>
        <v>180909.09090909088</v>
      </c>
      <c r="E162" s="12">
        <v>199000</v>
      </c>
      <c r="F162" s="24"/>
      <c r="G162" s="12">
        <f t="shared" si="45"/>
        <v>169000</v>
      </c>
      <c r="H162" s="12">
        <f t="shared" si="46"/>
        <v>185900.00000000003</v>
      </c>
      <c r="J162" s="52">
        <f t="shared" si="47"/>
        <v>6.5829145728643082E-2</v>
      </c>
    </row>
    <row r="163" spans="1:10" s="4" customFormat="1" ht="18" customHeight="1">
      <c r="A163" s="11" t="s">
        <v>295</v>
      </c>
      <c r="B163" s="45" t="s">
        <v>456</v>
      </c>
      <c r="C163" s="29"/>
      <c r="D163" s="12">
        <f t="shared" si="44"/>
        <v>180909.09090909088</v>
      </c>
      <c r="E163" s="12">
        <v>199000</v>
      </c>
      <c r="F163" s="24"/>
      <c r="G163" s="12">
        <f t="shared" si="45"/>
        <v>169000</v>
      </c>
      <c r="H163" s="12">
        <f t="shared" si="46"/>
        <v>185900.00000000003</v>
      </c>
      <c r="J163" s="52">
        <f t="shared" si="47"/>
        <v>6.5829145728643082E-2</v>
      </c>
    </row>
    <row r="164" spans="1:10" s="4" customFormat="1" ht="18" customHeight="1">
      <c r="A164" s="11" t="s">
        <v>296</v>
      </c>
      <c r="B164" s="45" t="s">
        <v>457</v>
      </c>
      <c r="C164" s="29"/>
      <c r="D164" s="12">
        <f t="shared" si="44"/>
        <v>180909.09090909088</v>
      </c>
      <c r="E164" s="12">
        <v>199000</v>
      </c>
      <c r="F164" s="24"/>
      <c r="G164" s="12">
        <f t="shared" si="45"/>
        <v>169000</v>
      </c>
      <c r="H164" s="12">
        <f t="shared" si="46"/>
        <v>185900.00000000003</v>
      </c>
      <c r="J164" s="52">
        <f t="shared" si="47"/>
        <v>6.5829145728643082E-2</v>
      </c>
    </row>
    <row r="165" spans="1:10" s="4" customFormat="1" ht="18" customHeight="1">
      <c r="A165" s="11" t="s">
        <v>297</v>
      </c>
      <c r="B165" s="45" t="s">
        <v>458</v>
      </c>
      <c r="C165" s="29"/>
      <c r="D165" s="12">
        <f t="shared" si="44"/>
        <v>180909.09090909088</v>
      </c>
      <c r="E165" s="12">
        <v>199000</v>
      </c>
      <c r="F165" s="24"/>
      <c r="G165" s="12">
        <f t="shared" si="45"/>
        <v>169000</v>
      </c>
      <c r="H165" s="12">
        <f t="shared" si="46"/>
        <v>185900.00000000003</v>
      </c>
      <c r="J165" s="52">
        <f t="shared" si="47"/>
        <v>6.5829145728643082E-2</v>
      </c>
    </row>
    <row r="166" spans="1:10" s="4" customFormat="1" ht="18" customHeight="1">
      <c r="A166" s="11" t="s">
        <v>298</v>
      </c>
      <c r="B166" s="45" t="s">
        <v>459</v>
      </c>
      <c r="C166" s="29"/>
      <c r="D166" s="12">
        <f t="shared" si="44"/>
        <v>180909.09090909088</v>
      </c>
      <c r="E166" s="12">
        <v>199000</v>
      </c>
      <c r="F166" s="24"/>
      <c r="G166" s="12">
        <f t="shared" si="45"/>
        <v>169000</v>
      </c>
      <c r="H166" s="12">
        <f t="shared" si="46"/>
        <v>185900.00000000003</v>
      </c>
      <c r="J166" s="52">
        <f t="shared" si="47"/>
        <v>6.5829145728643082E-2</v>
      </c>
    </row>
    <row r="167" spans="1:10" s="4" customFormat="1" ht="9" customHeight="1">
      <c r="A167" s="13"/>
      <c r="B167" s="14"/>
      <c r="C167" s="30"/>
      <c r="D167" s="15"/>
      <c r="E167" s="15"/>
      <c r="F167" s="25"/>
      <c r="G167" s="15"/>
      <c r="H167" s="15"/>
      <c r="J167" s="56"/>
    </row>
    <row r="168" spans="1:10" s="5" customFormat="1" ht="18" customHeight="1">
      <c r="A168" s="17"/>
      <c r="B168" s="9" t="s">
        <v>227</v>
      </c>
      <c r="C168" s="28"/>
      <c r="D168" s="10"/>
      <c r="E168" s="10"/>
      <c r="F168" s="23"/>
      <c r="G168" s="10"/>
      <c r="H168" s="10"/>
      <c r="I168" s="4"/>
      <c r="J168" s="56"/>
    </row>
    <row r="169" spans="1:10" s="4" customFormat="1" ht="18" customHeight="1">
      <c r="A169" s="11" t="s">
        <v>228</v>
      </c>
      <c r="B169" s="16" t="s">
        <v>229</v>
      </c>
      <c r="C169" s="29"/>
      <c r="D169" s="12">
        <f t="shared" ref="D169:D180" si="48">E169/1.1</f>
        <v>27181.81818181818</v>
      </c>
      <c r="E169" s="12">
        <v>29900</v>
      </c>
      <c r="F169" s="24"/>
      <c r="G169" s="12">
        <v>22000</v>
      </c>
      <c r="H169" s="12">
        <f t="shared" ref="H169:H181" si="49">G169*1.1</f>
        <v>24200.000000000004</v>
      </c>
      <c r="J169" s="52">
        <f t="shared" ref="J169:J181" si="50">(D169-G169)/D169</f>
        <v>0.19063545150501668</v>
      </c>
    </row>
    <row r="170" spans="1:10" s="4" customFormat="1" ht="18" customHeight="1">
      <c r="A170" s="11" t="s">
        <v>230</v>
      </c>
      <c r="B170" s="16" t="s">
        <v>231</v>
      </c>
      <c r="C170" s="29"/>
      <c r="D170" s="12">
        <f t="shared" si="48"/>
        <v>31818.181818181816</v>
      </c>
      <c r="E170" s="12">
        <v>35000</v>
      </c>
      <c r="F170" s="24"/>
      <c r="G170" s="12">
        <v>26400</v>
      </c>
      <c r="H170" s="12">
        <f t="shared" si="49"/>
        <v>29040.000000000004</v>
      </c>
      <c r="J170" s="52">
        <f t="shared" si="50"/>
        <v>0.17028571428571423</v>
      </c>
    </row>
    <row r="171" spans="1:10" s="4" customFormat="1" ht="18" customHeight="1">
      <c r="A171" s="11" t="s">
        <v>502</v>
      </c>
      <c r="B171" s="16" t="s">
        <v>501</v>
      </c>
      <c r="C171" s="29"/>
      <c r="D171" s="12">
        <f t="shared" si="48"/>
        <v>20909.090909090908</v>
      </c>
      <c r="E171" s="12">
        <v>23000</v>
      </c>
      <c r="F171" s="24"/>
      <c r="G171" s="12">
        <v>17600</v>
      </c>
      <c r="H171" s="12">
        <f t="shared" si="49"/>
        <v>19360</v>
      </c>
      <c r="J171" s="52">
        <f t="shared" si="50"/>
        <v>0.15826086956521734</v>
      </c>
    </row>
    <row r="172" spans="1:10" s="4" customFormat="1" ht="18" customHeight="1">
      <c r="A172" s="11" t="s">
        <v>232</v>
      </c>
      <c r="B172" s="16" t="s">
        <v>233</v>
      </c>
      <c r="C172" s="29"/>
      <c r="D172" s="12">
        <f t="shared" si="48"/>
        <v>31818.181818181816</v>
      </c>
      <c r="E172" s="12">
        <v>35000</v>
      </c>
      <c r="F172" s="24"/>
      <c r="G172" s="12">
        <v>27000</v>
      </c>
      <c r="H172" s="12">
        <f t="shared" si="49"/>
        <v>29700.000000000004</v>
      </c>
      <c r="J172" s="52">
        <f t="shared" si="50"/>
        <v>0.15142857142857138</v>
      </c>
    </row>
    <row r="173" spans="1:10" s="4" customFormat="1" ht="18" customHeight="1">
      <c r="A173" s="40" t="s">
        <v>306</v>
      </c>
      <c r="B173" s="41" t="s">
        <v>307</v>
      </c>
      <c r="C173" s="29"/>
      <c r="D173" s="12">
        <f t="shared" si="48"/>
        <v>71818.181818181809</v>
      </c>
      <c r="E173" s="12">
        <v>79000</v>
      </c>
      <c r="F173" s="24"/>
      <c r="G173" s="12">
        <v>60000</v>
      </c>
      <c r="H173" s="12">
        <f t="shared" si="49"/>
        <v>66000</v>
      </c>
      <c r="J173" s="52">
        <f t="shared" si="50"/>
        <v>0.16455696202531636</v>
      </c>
    </row>
    <row r="174" spans="1:10" s="4" customFormat="1" ht="18" customHeight="1">
      <c r="A174" s="11" t="s">
        <v>308</v>
      </c>
      <c r="B174" s="16" t="s">
        <v>309</v>
      </c>
      <c r="C174" s="29"/>
      <c r="D174" s="12">
        <f t="shared" si="48"/>
        <v>47272.727272727272</v>
      </c>
      <c r="E174" s="12">
        <v>52000</v>
      </c>
      <c r="F174" s="24"/>
      <c r="G174" s="12">
        <v>38500</v>
      </c>
      <c r="H174" s="12">
        <f t="shared" si="49"/>
        <v>42350</v>
      </c>
      <c r="J174" s="52">
        <f t="shared" si="50"/>
        <v>0.18557692307692306</v>
      </c>
    </row>
    <row r="175" spans="1:10" s="4" customFormat="1" ht="18" customHeight="1">
      <c r="A175" s="40" t="s">
        <v>310</v>
      </c>
      <c r="B175" s="41" t="s">
        <v>311</v>
      </c>
      <c r="C175" s="29"/>
      <c r="D175" s="12">
        <f t="shared" si="48"/>
        <v>36363.63636363636</v>
      </c>
      <c r="E175" s="12">
        <v>40000</v>
      </c>
      <c r="F175" s="24"/>
      <c r="G175" s="12">
        <v>29800</v>
      </c>
      <c r="H175" s="12">
        <f t="shared" si="49"/>
        <v>32780</v>
      </c>
      <c r="J175" s="52">
        <f t="shared" si="50"/>
        <v>0.18049999999999994</v>
      </c>
    </row>
    <row r="176" spans="1:10" s="4" customFormat="1" ht="18" customHeight="1">
      <c r="A176" s="40" t="s">
        <v>312</v>
      </c>
      <c r="B176" s="41" t="s">
        <v>313</v>
      </c>
      <c r="C176" s="29"/>
      <c r="D176" s="12">
        <f t="shared" si="48"/>
        <v>23636.363636363636</v>
      </c>
      <c r="E176" s="12">
        <v>26000</v>
      </c>
      <c r="F176" s="24"/>
      <c r="G176" s="12">
        <v>19300</v>
      </c>
      <c r="H176" s="12">
        <f t="shared" si="49"/>
        <v>21230</v>
      </c>
      <c r="J176" s="52">
        <f t="shared" si="50"/>
        <v>0.18346153846153845</v>
      </c>
    </row>
    <row r="177" spans="1:10" s="4" customFormat="1" ht="18" customHeight="1">
      <c r="A177" s="40" t="s">
        <v>314</v>
      </c>
      <c r="B177" s="41" t="s">
        <v>315</v>
      </c>
      <c r="C177" s="29"/>
      <c r="D177" s="12">
        <f t="shared" si="48"/>
        <v>99090.909090909088</v>
      </c>
      <c r="E177" s="12">
        <v>109000</v>
      </c>
      <c r="F177" s="24"/>
      <c r="G177" s="12">
        <v>81000</v>
      </c>
      <c r="H177" s="12">
        <f t="shared" si="49"/>
        <v>89100</v>
      </c>
      <c r="J177" s="52">
        <f t="shared" si="50"/>
        <v>0.18256880733944952</v>
      </c>
    </row>
    <row r="178" spans="1:10" s="4" customFormat="1" ht="18" customHeight="1">
      <c r="A178" s="40" t="s">
        <v>316</v>
      </c>
      <c r="B178" s="41" t="s">
        <v>317</v>
      </c>
      <c r="C178" s="29"/>
      <c r="D178" s="12">
        <f t="shared" si="48"/>
        <v>36363.63636363636</v>
      </c>
      <c r="E178" s="12">
        <v>40000</v>
      </c>
      <c r="F178" s="24"/>
      <c r="G178" s="12">
        <v>29800</v>
      </c>
      <c r="H178" s="12">
        <f t="shared" si="49"/>
        <v>32780</v>
      </c>
      <c r="J178" s="52">
        <f t="shared" si="50"/>
        <v>0.18049999999999994</v>
      </c>
    </row>
    <row r="179" spans="1:10" s="4" customFormat="1" ht="18" customHeight="1">
      <c r="A179" s="11" t="s">
        <v>234</v>
      </c>
      <c r="B179" s="16" t="s">
        <v>235</v>
      </c>
      <c r="C179" s="29"/>
      <c r="D179" s="12">
        <f t="shared" si="48"/>
        <v>11818.181818181818</v>
      </c>
      <c r="E179" s="12">
        <v>13000</v>
      </c>
      <c r="F179" s="24"/>
      <c r="G179" s="12">
        <v>9900</v>
      </c>
      <c r="H179" s="12">
        <f t="shared" si="49"/>
        <v>10890</v>
      </c>
      <c r="J179" s="52">
        <f t="shared" si="50"/>
        <v>0.16230769230769229</v>
      </c>
    </row>
    <row r="180" spans="1:10" s="4" customFormat="1" ht="18" customHeight="1">
      <c r="A180" s="11" t="s">
        <v>236</v>
      </c>
      <c r="B180" s="16" t="s">
        <v>237</v>
      </c>
      <c r="C180" s="29"/>
      <c r="D180" s="12">
        <f t="shared" si="48"/>
        <v>38181.818181818177</v>
      </c>
      <c r="E180" s="12">
        <v>42000</v>
      </c>
      <c r="F180" s="24"/>
      <c r="G180" s="12">
        <v>31600</v>
      </c>
      <c r="H180" s="12">
        <f t="shared" si="49"/>
        <v>34760</v>
      </c>
      <c r="J180" s="52">
        <f t="shared" si="50"/>
        <v>0.17238095238095227</v>
      </c>
    </row>
    <row r="181" spans="1:10" s="4" customFormat="1" ht="18" customHeight="1">
      <c r="A181" s="11" t="s">
        <v>238</v>
      </c>
      <c r="B181" s="16" t="s">
        <v>239</v>
      </c>
      <c r="C181" s="29"/>
      <c r="D181" s="12">
        <f>E181/1.1</f>
        <v>99999.999999999985</v>
      </c>
      <c r="E181" s="12">
        <v>110000</v>
      </c>
      <c r="F181" s="24"/>
      <c r="G181" s="12">
        <v>83000</v>
      </c>
      <c r="H181" s="12">
        <f t="shared" si="49"/>
        <v>91300.000000000015</v>
      </c>
      <c r="J181" s="52">
        <f t="shared" si="50"/>
        <v>0.16999999999999987</v>
      </c>
    </row>
    <row r="182" spans="1:10" s="4" customFormat="1" ht="9" customHeight="1">
      <c r="A182" s="6"/>
      <c r="B182" s="6"/>
      <c r="C182" s="27"/>
      <c r="D182" s="7"/>
      <c r="E182" s="7"/>
      <c r="F182" s="23"/>
      <c r="G182" s="7"/>
      <c r="H182" s="7"/>
      <c r="J182" s="53"/>
    </row>
    <row r="183" spans="1:10" s="5" customFormat="1" ht="18" customHeight="1">
      <c r="A183" s="8"/>
      <c r="B183" s="51" t="s">
        <v>460</v>
      </c>
      <c r="C183" s="28"/>
      <c r="D183" s="10"/>
      <c r="E183" s="10"/>
      <c r="F183" s="23"/>
      <c r="G183" s="10"/>
      <c r="H183" s="10"/>
      <c r="J183" s="54"/>
    </row>
    <row r="184" spans="1:10" s="4" customFormat="1" ht="18" customHeight="1">
      <c r="A184" s="11" t="s">
        <v>417</v>
      </c>
      <c r="B184" s="16" t="s">
        <v>421</v>
      </c>
      <c r="C184" s="29"/>
      <c r="D184" s="12">
        <f t="shared" ref="D184:D204" si="51">E184/1.1</f>
        <v>70909.090909090897</v>
      </c>
      <c r="E184" s="12">
        <v>78000</v>
      </c>
      <c r="F184" s="24"/>
      <c r="G184" s="12">
        <v>41000</v>
      </c>
      <c r="H184" s="12">
        <f t="shared" ref="H184:H204" si="52">G184*1.1</f>
        <v>45100.000000000007</v>
      </c>
      <c r="J184" s="52">
        <f>(D184-G184)/D184</f>
        <v>0.42179487179487168</v>
      </c>
    </row>
    <row r="185" spans="1:10" s="4" customFormat="1" ht="18" customHeight="1">
      <c r="A185" s="11" t="s">
        <v>419</v>
      </c>
      <c r="B185" s="16" t="s">
        <v>416</v>
      </c>
      <c r="C185" s="29"/>
      <c r="D185" s="12">
        <f t="shared" si="51"/>
        <v>62727.272727272721</v>
      </c>
      <c r="E185" s="12">
        <v>69000</v>
      </c>
      <c r="F185" s="24"/>
      <c r="G185" s="12">
        <v>40000</v>
      </c>
      <c r="H185" s="12">
        <f t="shared" si="52"/>
        <v>44000</v>
      </c>
      <c r="J185" s="52">
        <f>(D185-G185)/D185</f>
        <v>0.36231884057971009</v>
      </c>
    </row>
    <row r="186" spans="1:10" s="4" customFormat="1" ht="18" customHeight="1">
      <c r="A186" s="11" t="s">
        <v>418</v>
      </c>
      <c r="B186" s="16" t="s">
        <v>420</v>
      </c>
      <c r="C186" s="29"/>
      <c r="D186" s="12">
        <f>E186/1.1</f>
        <v>1649999.9999999998</v>
      </c>
      <c r="E186" s="12">
        <v>1815000</v>
      </c>
      <c r="F186" s="24"/>
      <c r="G186" s="12">
        <v>1450000</v>
      </c>
      <c r="H186" s="12">
        <f t="shared" si="52"/>
        <v>1595000.0000000002</v>
      </c>
      <c r="J186" s="52">
        <f>(D186-G186)/D186</f>
        <v>0.12121212121212109</v>
      </c>
    </row>
    <row r="187" spans="1:10" s="4" customFormat="1" ht="3.75" customHeight="1">
      <c r="A187" s="11"/>
      <c r="B187" s="16"/>
      <c r="C187" s="29"/>
      <c r="D187" s="12"/>
      <c r="E187" s="12"/>
      <c r="F187" s="24"/>
      <c r="G187" s="12"/>
      <c r="H187" s="12"/>
      <c r="J187" s="56"/>
    </row>
    <row r="188" spans="1:10" s="4" customFormat="1" ht="18" customHeight="1">
      <c r="A188" s="47" t="s">
        <v>433</v>
      </c>
      <c r="B188" s="31" t="s">
        <v>428</v>
      </c>
      <c r="C188" s="29"/>
      <c r="D188" s="12">
        <v>108000</v>
      </c>
      <c r="E188" s="12">
        <f>D188*1.1</f>
        <v>118800.00000000001</v>
      </c>
      <c r="F188" s="24"/>
      <c r="G188" s="12">
        <v>85000</v>
      </c>
      <c r="H188" s="12">
        <f t="shared" si="52"/>
        <v>93500.000000000015</v>
      </c>
      <c r="J188" s="52">
        <f t="shared" ref="J188:J197" si="53">(D188-G188)/D188</f>
        <v>0.21296296296296297</v>
      </c>
    </row>
    <row r="189" spans="1:10" s="4" customFormat="1" ht="18" customHeight="1">
      <c r="A189" s="47" t="s">
        <v>434</v>
      </c>
      <c r="B189" s="16" t="s">
        <v>429</v>
      </c>
      <c r="C189" s="29"/>
      <c r="D189" s="12">
        <v>90000</v>
      </c>
      <c r="E189" s="12">
        <f>D189*1.1</f>
        <v>99000.000000000015</v>
      </c>
      <c r="F189" s="24"/>
      <c r="G189" s="12">
        <v>65000</v>
      </c>
      <c r="H189" s="12">
        <f t="shared" si="52"/>
        <v>71500</v>
      </c>
      <c r="J189" s="52">
        <f t="shared" si="53"/>
        <v>0.27777777777777779</v>
      </c>
    </row>
    <row r="190" spans="1:10" s="4" customFormat="1" ht="18" customHeight="1">
      <c r="A190" s="47" t="s">
        <v>435</v>
      </c>
      <c r="B190" s="16" t="s">
        <v>430</v>
      </c>
      <c r="C190" s="29"/>
      <c r="D190" s="12">
        <v>25000</v>
      </c>
      <c r="E190" s="12">
        <f t="shared" ref="E190:E197" si="54">D190*1.1</f>
        <v>27500.000000000004</v>
      </c>
      <c r="F190" s="24"/>
      <c r="G190" s="12">
        <v>20500</v>
      </c>
      <c r="H190" s="12">
        <f t="shared" si="52"/>
        <v>22550.000000000004</v>
      </c>
      <c r="J190" s="52">
        <f t="shared" si="53"/>
        <v>0.18</v>
      </c>
    </row>
    <row r="191" spans="1:10" s="4" customFormat="1" ht="18" customHeight="1">
      <c r="A191" s="47" t="s">
        <v>431</v>
      </c>
      <c r="B191" s="16" t="s">
        <v>432</v>
      </c>
      <c r="C191" s="29"/>
      <c r="D191" s="12">
        <v>80000</v>
      </c>
      <c r="E191" s="12">
        <f t="shared" si="54"/>
        <v>88000</v>
      </c>
      <c r="F191" s="24"/>
      <c r="G191" s="12">
        <v>58000</v>
      </c>
      <c r="H191" s="12">
        <f t="shared" si="52"/>
        <v>63800.000000000007</v>
      </c>
      <c r="J191" s="52">
        <f t="shared" si="53"/>
        <v>0.27500000000000002</v>
      </c>
    </row>
    <row r="192" spans="1:10" s="4" customFormat="1" ht="18" customHeight="1">
      <c r="A192" s="49" t="s">
        <v>438</v>
      </c>
      <c r="B192" s="16" t="s">
        <v>439</v>
      </c>
      <c r="C192" s="29"/>
      <c r="D192" s="12">
        <v>25000</v>
      </c>
      <c r="E192" s="12">
        <f t="shared" si="54"/>
        <v>27500.000000000004</v>
      </c>
      <c r="F192" s="24"/>
      <c r="G192" s="12">
        <v>20500</v>
      </c>
      <c r="H192" s="12">
        <f t="shared" si="52"/>
        <v>22550.000000000004</v>
      </c>
      <c r="J192" s="52">
        <f t="shared" si="53"/>
        <v>0.18</v>
      </c>
    </row>
    <row r="193" spans="1:10" s="4" customFormat="1" ht="18" customHeight="1">
      <c r="A193" s="47" t="s">
        <v>437</v>
      </c>
      <c r="B193" s="50" t="s">
        <v>453</v>
      </c>
      <c r="C193" s="29"/>
      <c r="D193" s="12">
        <v>70000</v>
      </c>
      <c r="E193" s="12">
        <f t="shared" si="54"/>
        <v>77000</v>
      </c>
      <c r="F193" s="24"/>
      <c r="G193" s="12">
        <v>50000</v>
      </c>
      <c r="H193" s="12">
        <f t="shared" si="52"/>
        <v>55000.000000000007</v>
      </c>
      <c r="J193" s="52">
        <f t="shared" si="53"/>
        <v>0.2857142857142857</v>
      </c>
    </row>
    <row r="194" spans="1:10" s="4" customFormat="1" ht="18" customHeight="1">
      <c r="A194" s="47" t="s">
        <v>443</v>
      </c>
      <c r="B194" s="16" t="s">
        <v>441</v>
      </c>
      <c r="C194" s="29"/>
      <c r="D194" s="12">
        <v>60000</v>
      </c>
      <c r="E194" s="12">
        <f t="shared" si="54"/>
        <v>66000</v>
      </c>
      <c r="F194" s="24"/>
      <c r="G194" s="12">
        <v>43000</v>
      </c>
      <c r="H194" s="12">
        <f t="shared" si="52"/>
        <v>47300.000000000007</v>
      </c>
      <c r="J194" s="52">
        <f t="shared" si="53"/>
        <v>0.28333333333333333</v>
      </c>
    </row>
    <row r="195" spans="1:10" s="4" customFormat="1" ht="18" customHeight="1">
      <c r="A195" s="47" t="s">
        <v>444</v>
      </c>
      <c r="B195" s="16" t="s">
        <v>442</v>
      </c>
      <c r="C195" s="29"/>
      <c r="D195" s="12">
        <v>25000</v>
      </c>
      <c r="E195" s="12">
        <f t="shared" si="54"/>
        <v>27500.000000000004</v>
      </c>
      <c r="F195" s="24"/>
      <c r="G195" s="12">
        <v>20500</v>
      </c>
      <c r="H195" s="12">
        <f t="shared" si="52"/>
        <v>22550.000000000004</v>
      </c>
      <c r="J195" s="52">
        <f t="shared" si="53"/>
        <v>0.18</v>
      </c>
    </row>
    <row r="196" spans="1:10" s="4" customFormat="1" ht="18" customHeight="1">
      <c r="A196" s="48" t="s">
        <v>440</v>
      </c>
      <c r="B196" s="16" t="s">
        <v>445</v>
      </c>
      <c r="C196" s="29"/>
      <c r="D196" s="12">
        <v>60000</v>
      </c>
      <c r="E196" s="12">
        <f t="shared" si="54"/>
        <v>66000</v>
      </c>
      <c r="F196" s="24"/>
      <c r="G196" s="12">
        <v>43000</v>
      </c>
      <c r="H196" s="12">
        <f t="shared" si="52"/>
        <v>47300.000000000007</v>
      </c>
      <c r="J196" s="52">
        <f t="shared" si="53"/>
        <v>0.28333333333333333</v>
      </c>
    </row>
    <row r="197" spans="1:10" s="4" customFormat="1" ht="18" customHeight="1">
      <c r="A197" s="49" t="s">
        <v>436</v>
      </c>
      <c r="B197" s="16" t="s">
        <v>446</v>
      </c>
      <c r="C197" s="29"/>
      <c r="D197" s="12">
        <v>25000</v>
      </c>
      <c r="E197" s="12">
        <f t="shared" si="54"/>
        <v>27500.000000000004</v>
      </c>
      <c r="F197" s="24"/>
      <c r="G197" s="12">
        <v>20500</v>
      </c>
      <c r="H197" s="12">
        <f t="shared" si="52"/>
        <v>22550.000000000004</v>
      </c>
      <c r="J197" s="52">
        <f t="shared" si="53"/>
        <v>0.18</v>
      </c>
    </row>
    <row r="198" spans="1:10" s="4" customFormat="1" ht="3.75" customHeight="1">
      <c r="A198" s="47"/>
      <c r="B198" s="16"/>
      <c r="C198" s="29"/>
      <c r="D198" s="12"/>
      <c r="E198" s="12"/>
      <c r="F198" s="24"/>
      <c r="G198" s="12"/>
      <c r="H198" s="12"/>
      <c r="J198" s="56"/>
    </row>
    <row r="199" spans="1:10" s="4" customFormat="1" ht="18" customHeight="1">
      <c r="A199" s="11" t="s">
        <v>410</v>
      </c>
      <c r="B199" s="16" t="s">
        <v>447</v>
      </c>
      <c r="C199" s="29"/>
      <c r="D199" s="12">
        <f t="shared" ref="D199:D200" si="55">E199/1.1</f>
        <v>150909.09090909088</v>
      </c>
      <c r="E199" s="12">
        <v>166000</v>
      </c>
      <c r="F199" s="24"/>
      <c r="G199" s="12">
        <v>125000</v>
      </c>
      <c r="H199" s="12">
        <f t="shared" si="52"/>
        <v>137500</v>
      </c>
      <c r="J199" s="52">
        <f t="shared" ref="J199:J204" si="56">(D199-G199)/D199</f>
        <v>0.17168674698795167</v>
      </c>
    </row>
    <row r="200" spans="1:10" s="4" customFormat="1" ht="18" customHeight="1">
      <c r="A200" s="11" t="s">
        <v>411</v>
      </c>
      <c r="B200" s="16" t="s">
        <v>448</v>
      </c>
      <c r="C200" s="29"/>
      <c r="D200" s="12">
        <f t="shared" si="55"/>
        <v>150909.09090909088</v>
      </c>
      <c r="E200" s="12">
        <v>166000</v>
      </c>
      <c r="F200" s="24"/>
      <c r="G200" s="12">
        <v>125000</v>
      </c>
      <c r="H200" s="12">
        <f t="shared" si="52"/>
        <v>137500</v>
      </c>
      <c r="J200" s="52">
        <f t="shared" si="56"/>
        <v>0.17168674698795167</v>
      </c>
    </row>
    <row r="201" spans="1:10" s="4" customFormat="1" ht="18" customHeight="1">
      <c r="A201" s="11" t="s">
        <v>412</v>
      </c>
      <c r="B201" s="16" t="s">
        <v>449</v>
      </c>
      <c r="C201" s="29"/>
      <c r="D201" s="12">
        <f t="shared" si="51"/>
        <v>201818.18181818179</v>
      </c>
      <c r="E201" s="12">
        <v>222000</v>
      </c>
      <c r="F201" s="24"/>
      <c r="G201" s="12">
        <v>167000</v>
      </c>
      <c r="H201" s="12">
        <f t="shared" si="52"/>
        <v>183700.00000000003</v>
      </c>
      <c r="J201" s="52">
        <f t="shared" si="56"/>
        <v>0.17252252252252243</v>
      </c>
    </row>
    <row r="202" spans="1:10" s="4" customFormat="1" ht="18" customHeight="1">
      <c r="A202" s="11" t="s">
        <v>413</v>
      </c>
      <c r="B202" s="16" t="s">
        <v>451</v>
      </c>
      <c r="C202" s="29"/>
      <c r="D202" s="12">
        <f t="shared" si="51"/>
        <v>201818.18181818179</v>
      </c>
      <c r="E202" s="12">
        <v>222000</v>
      </c>
      <c r="F202" s="24"/>
      <c r="G202" s="12">
        <v>167000</v>
      </c>
      <c r="H202" s="12">
        <f t="shared" si="52"/>
        <v>183700.00000000003</v>
      </c>
      <c r="J202" s="52">
        <f t="shared" si="56"/>
        <v>0.17252252252252243</v>
      </c>
    </row>
    <row r="203" spans="1:10" s="4" customFormat="1" ht="18" customHeight="1">
      <c r="A203" s="11" t="s">
        <v>414</v>
      </c>
      <c r="B203" s="16" t="s">
        <v>450</v>
      </c>
      <c r="C203" s="29"/>
      <c r="D203" s="12">
        <f t="shared" si="51"/>
        <v>277272.72727272724</v>
      </c>
      <c r="E203" s="12">
        <v>305000</v>
      </c>
      <c r="F203" s="24"/>
      <c r="G203" s="12">
        <v>230000</v>
      </c>
      <c r="H203" s="12">
        <f t="shared" si="52"/>
        <v>253000.00000000003</v>
      </c>
      <c r="J203" s="52">
        <f t="shared" si="56"/>
        <v>0.1704918032786884</v>
      </c>
    </row>
    <row r="204" spans="1:10" s="4" customFormat="1" ht="18" customHeight="1">
      <c r="A204" s="11" t="s">
        <v>415</v>
      </c>
      <c r="B204" s="16" t="s">
        <v>452</v>
      </c>
      <c r="C204" s="29"/>
      <c r="D204" s="12">
        <f t="shared" si="51"/>
        <v>277272.72727272724</v>
      </c>
      <c r="E204" s="12">
        <v>305000</v>
      </c>
      <c r="F204" s="24"/>
      <c r="G204" s="12">
        <v>230000</v>
      </c>
      <c r="H204" s="12">
        <f t="shared" si="52"/>
        <v>253000.00000000003</v>
      </c>
      <c r="J204" s="52">
        <f t="shared" si="56"/>
        <v>0.1704918032786884</v>
      </c>
    </row>
    <row r="205" spans="1:10" s="4" customFormat="1" ht="9" customHeight="1">
      <c r="A205" s="13"/>
      <c r="B205" s="14"/>
      <c r="C205" s="30"/>
      <c r="D205" s="15"/>
      <c r="E205" s="15"/>
      <c r="F205" s="25"/>
      <c r="G205" s="15"/>
      <c r="H205" s="15"/>
      <c r="J205" s="56"/>
    </row>
    <row r="206" spans="1:10" s="5" customFormat="1" ht="18" customHeight="1">
      <c r="A206" s="8"/>
      <c r="B206" s="9" t="s">
        <v>122</v>
      </c>
      <c r="C206" s="28"/>
      <c r="D206" s="10"/>
      <c r="E206" s="10"/>
      <c r="F206" s="23"/>
      <c r="G206" s="10"/>
      <c r="H206" s="10"/>
      <c r="I206" s="4"/>
      <c r="J206" s="56"/>
    </row>
    <row r="207" spans="1:10" s="4" customFormat="1" ht="18" customHeight="1">
      <c r="A207" s="11" t="s">
        <v>461</v>
      </c>
      <c r="B207" s="16" t="s">
        <v>123</v>
      </c>
      <c r="C207" s="29"/>
      <c r="D207" s="12">
        <f t="shared" ref="D207:D220" si="57">E207/1.1</f>
        <v>180909.09090909088</v>
      </c>
      <c r="E207" s="12">
        <v>199000</v>
      </c>
      <c r="F207" s="24"/>
      <c r="G207" s="12">
        <f t="shared" ref="G207:G215" si="58">ROUNDUP(D207*0.9,-3)</f>
        <v>163000</v>
      </c>
      <c r="H207" s="12">
        <f t="shared" ref="H207:H218" si="59">G207*1.1</f>
        <v>179300</v>
      </c>
      <c r="J207" s="52">
        <f t="shared" ref="J207:J220" si="60">(D207-G207)/D207</f>
        <v>9.8994974874371727E-2</v>
      </c>
    </row>
    <row r="208" spans="1:10" s="4" customFormat="1" ht="18" customHeight="1">
      <c r="A208" s="11" t="s">
        <v>462</v>
      </c>
      <c r="B208" s="16" t="s">
        <v>124</v>
      </c>
      <c r="C208" s="29"/>
      <c r="D208" s="12">
        <f t="shared" si="57"/>
        <v>308181.81818181818</v>
      </c>
      <c r="E208" s="12">
        <v>339000</v>
      </c>
      <c r="F208" s="24"/>
      <c r="G208" s="12">
        <f t="shared" si="58"/>
        <v>278000</v>
      </c>
      <c r="H208" s="12">
        <f t="shared" si="59"/>
        <v>305800</v>
      </c>
      <c r="J208" s="52">
        <f t="shared" si="60"/>
        <v>9.7935103244837743E-2</v>
      </c>
    </row>
    <row r="209" spans="1:10" s="4" customFormat="1" ht="18" customHeight="1">
      <c r="A209" s="11" t="s">
        <v>463</v>
      </c>
      <c r="B209" s="16" t="s">
        <v>125</v>
      </c>
      <c r="C209" s="29"/>
      <c r="D209" s="12">
        <f t="shared" si="57"/>
        <v>362727.27272727271</v>
      </c>
      <c r="E209" s="12">
        <v>399000</v>
      </c>
      <c r="F209" s="24"/>
      <c r="G209" s="12">
        <f t="shared" si="58"/>
        <v>327000</v>
      </c>
      <c r="H209" s="12">
        <f t="shared" si="59"/>
        <v>359700</v>
      </c>
      <c r="J209" s="52">
        <f t="shared" si="60"/>
        <v>9.8496240601503707E-2</v>
      </c>
    </row>
    <row r="210" spans="1:10" s="4" customFormat="1" ht="18" customHeight="1">
      <c r="A210" s="11" t="s">
        <v>464</v>
      </c>
      <c r="B210" s="16" t="s">
        <v>126</v>
      </c>
      <c r="C210" s="29"/>
      <c r="D210" s="12">
        <f t="shared" si="57"/>
        <v>544545.45454545447</v>
      </c>
      <c r="E210" s="12">
        <v>599000</v>
      </c>
      <c r="F210" s="24"/>
      <c r="G210" s="12">
        <f t="shared" si="58"/>
        <v>491000</v>
      </c>
      <c r="H210" s="12">
        <f t="shared" si="59"/>
        <v>540100</v>
      </c>
      <c r="J210" s="52">
        <f t="shared" si="60"/>
        <v>9.8330550918196868E-2</v>
      </c>
    </row>
    <row r="211" spans="1:10" s="4" customFormat="1" ht="18" customHeight="1">
      <c r="A211" s="11" t="s">
        <v>465</v>
      </c>
      <c r="B211" s="16" t="s">
        <v>127</v>
      </c>
      <c r="C211" s="29"/>
      <c r="D211" s="12">
        <f t="shared" si="57"/>
        <v>1726363.6363636362</v>
      </c>
      <c r="E211" s="12">
        <v>1899000</v>
      </c>
      <c r="F211" s="24"/>
      <c r="G211" s="12">
        <f t="shared" si="58"/>
        <v>1554000</v>
      </c>
      <c r="H211" s="12">
        <f t="shared" si="59"/>
        <v>1709400.0000000002</v>
      </c>
      <c r="J211" s="52">
        <f t="shared" si="60"/>
        <v>9.9842022116903573E-2</v>
      </c>
    </row>
    <row r="212" spans="1:10" s="4" customFormat="1" ht="18" customHeight="1">
      <c r="A212" s="11" t="s">
        <v>466</v>
      </c>
      <c r="B212" s="16" t="s">
        <v>4</v>
      </c>
      <c r="C212" s="29"/>
      <c r="D212" s="12">
        <f t="shared" si="57"/>
        <v>281818.18181818182</v>
      </c>
      <c r="E212" s="12">
        <v>310000</v>
      </c>
      <c r="F212" s="24"/>
      <c r="G212" s="12">
        <f t="shared" si="58"/>
        <v>254000</v>
      </c>
      <c r="H212" s="12">
        <f t="shared" si="59"/>
        <v>279400</v>
      </c>
      <c r="J212" s="52">
        <f t="shared" si="60"/>
        <v>9.8709677419354852E-2</v>
      </c>
    </row>
    <row r="213" spans="1:10" s="4" customFormat="1" ht="18" customHeight="1">
      <c r="A213" s="11" t="s">
        <v>467</v>
      </c>
      <c r="B213" s="16" t="s">
        <v>5</v>
      </c>
      <c r="C213" s="29"/>
      <c r="D213" s="12">
        <f t="shared" si="57"/>
        <v>418181.81818181818</v>
      </c>
      <c r="E213" s="12">
        <v>460000</v>
      </c>
      <c r="F213" s="24"/>
      <c r="G213" s="12">
        <f t="shared" si="58"/>
        <v>377000</v>
      </c>
      <c r="H213" s="12">
        <f t="shared" si="59"/>
        <v>414700.00000000006</v>
      </c>
      <c r="J213" s="52">
        <f t="shared" si="60"/>
        <v>9.847826086956521E-2</v>
      </c>
    </row>
    <row r="214" spans="1:10" s="4" customFormat="1" ht="18" customHeight="1">
      <c r="A214" s="11" t="s">
        <v>468</v>
      </c>
      <c r="B214" s="16" t="s">
        <v>6</v>
      </c>
      <c r="C214" s="29"/>
      <c r="D214" s="12">
        <f t="shared" si="57"/>
        <v>209090.90909090909</v>
      </c>
      <c r="E214" s="12">
        <v>230000</v>
      </c>
      <c r="F214" s="24"/>
      <c r="G214" s="12">
        <f t="shared" si="58"/>
        <v>189000</v>
      </c>
      <c r="H214" s="12">
        <f t="shared" si="59"/>
        <v>207900.00000000003</v>
      </c>
      <c r="J214" s="52">
        <f t="shared" si="60"/>
        <v>9.6086956521739125E-2</v>
      </c>
    </row>
    <row r="215" spans="1:10" s="4" customFormat="1" ht="18" customHeight="1">
      <c r="A215" s="11" t="s">
        <v>469</v>
      </c>
      <c r="B215" s="16" t="s">
        <v>128</v>
      </c>
      <c r="C215" s="29"/>
      <c r="D215" s="12">
        <f t="shared" si="57"/>
        <v>981818.18181818177</v>
      </c>
      <c r="E215" s="12">
        <v>1080000</v>
      </c>
      <c r="F215" s="24"/>
      <c r="G215" s="12">
        <f t="shared" si="58"/>
        <v>884000</v>
      </c>
      <c r="H215" s="12">
        <f t="shared" si="59"/>
        <v>972400.00000000012</v>
      </c>
      <c r="J215" s="52">
        <f t="shared" si="60"/>
        <v>9.9629629629629582E-2</v>
      </c>
    </row>
    <row r="216" spans="1:10" s="4" customFormat="1" ht="18" customHeight="1">
      <c r="A216" s="11" t="s">
        <v>470</v>
      </c>
      <c r="B216" s="16" t="s">
        <v>129</v>
      </c>
      <c r="C216" s="29"/>
      <c r="D216" s="12">
        <f t="shared" si="57"/>
        <v>281818.18181818182</v>
      </c>
      <c r="E216" s="12">
        <v>310000</v>
      </c>
      <c r="F216" s="24"/>
      <c r="G216" s="12">
        <f>ROUNDUP(D216*0.95,-3)</f>
        <v>268000</v>
      </c>
      <c r="H216" s="12">
        <f t="shared" si="59"/>
        <v>294800</v>
      </c>
      <c r="J216" s="52">
        <f t="shared" si="60"/>
        <v>4.9032258064516145E-2</v>
      </c>
    </row>
    <row r="217" spans="1:10" s="4" customFormat="1" ht="18" customHeight="1">
      <c r="A217" s="11" t="s">
        <v>2</v>
      </c>
      <c r="B217" s="16" t="s">
        <v>130</v>
      </c>
      <c r="C217" s="29"/>
      <c r="D217" s="12">
        <f t="shared" si="57"/>
        <v>281818.18181818182</v>
      </c>
      <c r="E217" s="12">
        <v>310000</v>
      </c>
      <c r="F217" s="24"/>
      <c r="G217" s="12">
        <f>ROUNDUP(D217*0.95,-3)</f>
        <v>268000</v>
      </c>
      <c r="H217" s="12">
        <f t="shared" si="59"/>
        <v>294800</v>
      </c>
      <c r="J217" s="52">
        <f t="shared" si="60"/>
        <v>4.9032258064516145E-2</v>
      </c>
    </row>
    <row r="218" spans="1:10" s="4" customFormat="1" ht="18" customHeight="1">
      <c r="A218" s="11" t="s">
        <v>3</v>
      </c>
      <c r="B218" s="16" t="s">
        <v>131</v>
      </c>
      <c r="C218" s="29"/>
      <c r="D218" s="12">
        <f t="shared" si="57"/>
        <v>130909.0909090909</v>
      </c>
      <c r="E218" s="12">
        <v>144000</v>
      </c>
      <c r="F218" s="24"/>
      <c r="G218" s="12">
        <f>ROUNDUP(D218*0.95,-3)</f>
        <v>125000</v>
      </c>
      <c r="H218" s="12">
        <f t="shared" si="59"/>
        <v>137500</v>
      </c>
      <c r="J218" s="52">
        <f t="shared" si="60"/>
        <v>4.5138888888888805E-2</v>
      </c>
    </row>
    <row r="219" spans="1:10" s="4" customFormat="1" ht="18" customHeight="1">
      <c r="A219" s="11" t="s">
        <v>471</v>
      </c>
      <c r="B219" s="16" t="s">
        <v>132</v>
      </c>
      <c r="C219" s="29"/>
      <c r="D219" s="12">
        <f t="shared" si="57"/>
        <v>418181.81818181818</v>
      </c>
      <c r="E219" s="12">
        <v>460000</v>
      </c>
      <c r="F219" s="24"/>
      <c r="G219" s="12">
        <f>ROUNDUP(D219*0.95,-3)</f>
        <v>398000</v>
      </c>
      <c r="H219" s="12">
        <f>G219*1.1</f>
        <v>437800.00000000006</v>
      </c>
      <c r="J219" s="52">
        <f t="shared" si="60"/>
        <v>4.8260869565217378E-2</v>
      </c>
    </row>
    <row r="220" spans="1:10" s="4" customFormat="1" ht="18" customHeight="1">
      <c r="A220" s="11" t="s">
        <v>472</v>
      </c>
      <c r="B220" s="16" t="s">
        <v>133</v>
      </c>
      <c r="C220" s="29"/>
      <c r="D220" s="12">
        <f t="shared" si="57"/>
        <v>681818.18181818177</v>
      </c>
      <c r="E220" s="12">
        <v>750000</v>
      </c>
      <c r="F220" s="24"/>
      <c r="G220" s="12">
        <f>ROUNDUP(D220*0.9,-3)</f>
        <v>614000</v>
      </c>
      <c r="H220" s="12">
        <f>G220*1.1</f>
        <v>675400</v>
      </c>
      <c r="J220" s="52">
        <f t="shared" si="60"/>
        <v>9.9466666666666592E-2</v>
      </c>
    </row>
    <row r="221" spans="1:10" s="4" customFormat="1" ht="9" customHeight="1">
      <c r="A221" s="13"/>
      <c r="B221" s="14"/>
      <c r="C221" s="30"/>
      <c r="D221" s="15"/>
      <c r="E221" s="15"/>
      <c r="F221" s="25"/>
      <c r="G221" s="15"/>
      <c r="H221" s="15"/>
      <c r="J221" s="56"/>
    </row>
    <row r="222" spans="1:10" s="5" customFormat="1" ht="18" customHeight="1">
      <c r="A222" s="8"/>
      <c r="B222" s="9" t="s">
        <v>482</v>
      </c>
      <c r="C222" s="28"/>
      <c r="D222" s="10"/>
      <c r="E222" s="10"/>
      <c r="F222" s="23"/>
      <c r="G222" s="10"/>
      <c r="H222" s="10"/>
      <c r="I222" s="4"/>
      <c r="J222" s="56"/>
    </row>
    <row r="223" spans="1:10" s="4" customFormat="1" ht="18" customHeight="1">
      <c r="A223" s="11" t="s">
        <v>134</v>
      </c>
      <c r="B223" s="16" t="s">
        <v>135</v>
      </c>
      <c r="C223" s="29"/>
      <c r="D223" s="12">
        <f t="shared" ref="D223:D235" si="61">E223/1.1</f>
        <v>180909.09090909088</v>
      </c>
      <c r="E223" s="12">
        <v>199000</v>
      </c>
      <c r="F223" s="24"/>
      <c r="G223" s="12">
        <f>ROUNDUP(D223*0.9,-3)</f>
        <v>163000</v>
      </c>
      <c r="H223" s="12">
        <f t="shared" ref="H223:H235" si="62">G223*1.1</f>
        <v>179300</v>
      </c>
      <c r="J223" s="52">
        <f t="shared" ref="J223:J235" si="63">(D223-G223)/D223</f>
        <v>9.8994974874371727E-2</v>
      </c>
    </row>
    <row r="224" spans="1:10" s="4" customFormat="1" ht="18" customHeight="1">
      <c r="A224" s="11" t="s">
        <v>7</v>
      </c>
      <c r="B224" s="16" t="s">
        <v>136</v>
      </c>
      <c r="C224" s="29"/>
      <c r="D224" s="12">
        <f t="shared" si="61"/>
        <v>144545.45454545453</v>
      </c>
      <c r="E224" s="12">
        <v>159000</v>
      </c>
      <c r="F224" s="24"/>
      <c r="G224" s="12">
        <f>ROUNDUP(D224*0.9,-3)</f>
        <v>131000</v>
      </c>
      <c r="H224" s="12">
        <f t="shared" si="62"/>
        <v>144100</v>
      </c>
      <c r="J224" s="52">
        <f t="shared" si="63"/>
        <v>9.3710691823899267E-2</v>
      </c>
    </row>
    <row r="225" spans="1:37" s="4" customFormat="1" ht="18" customHeight="1">
      <c r="A225" s="11" t="s">
        <v>8</v>
      </c>
      <c r="B225" s="16" t="s">
        <v>137</v>
      </c>
      <c r="C225" s="29"/>
      <c r="D225" s="12">
        <f t="shared" si="61"/>
        <v>144545.45454545453</v>
      </c>
      <c r="E225" s="12">
        <v>159000</v>
      </c>
      <c r="F225" s="24"/>
      <c r="G225" s="12">
        <f>ROUNDUP(D225*0.9,-3)</f>
        <v>131000</v>
      </c>
      <c r="H225" s="12">
        <f t="shared" si="62"/>
        <v>144100</v>
      </c>
      <c r="J225" s="52">
        <f t="shared" si="63"/>
        <v>9.3710691823899267E-2</v>
      </c>
    </row>
    <row r="226" spans="1:37" s="4" customFormat="1" ht="18" customHeight="1">
      <c r="A226" s="11" t="s">
        <v>9</v>
      </c>
      <c r="B226" s="16" t="s">
        <v>12</v>
      </c>
      <c r="C226" s="29"/>
      <c r="D226" s="12">
        <f t="shared" si="61"/>
        <v>20000</v>
      </c>
      <c r="E226" s="12">
        <v>22000</v>
      </c>
      <c r="F226" s="24"/>
      <c r="G226" s="12">
        <f>ROUNDUP(D226*0.93,-3)</f>
        <v>19000</v>
      </c>
      <c r="H226" s="12">
        <f t="shared" si="62"/>
        <v>20900</v>
      </c>
      <c r="J226" s="52">
        <f t="shared" si="63"/>
        <v>0.05</v>
      </c>
    </row>
    <row r="227" spans="1:37" s="4" customFormat="1" ht="18" customHeight="1">
      <c r="A227" s="11" t="s">
        <v>10</v>
      </c>
      <c r="B227" s="16" t="s">
        <v>13</v>
      </c>
      <c r="C227" s="29"/>
      <c r="D227" s="12">
        <f t="shared" si="61"/>
        <v>20000</v>
      </c>
      <c r="E227" s="12">
        <v>22000</v>
      </c>
      <c r="F227" s="24"/>
      <c r="G227" s="12">
        <f>ROUNDUP(D227*0.93,-3)</f>
        <v>19000</v>
      </c>
      <c r="H227" s="12">
        <f t="shared" si="62"/>
        <v>20900</v>
      </c>
      <c r="J227" s="52">
        <f t="shared" si="63"/>
        <v>0.05</v>
      </c>
    </row>
    <row r="228" spans="1:37" s="4" customFormat="1" ht="18" customHeight="1">
      <c r="A228" s="11" t="s">
        <v>11</v>
      </c>
      <c r="B228" s="16" t="s">
        <v>14</v>
      </c>
      <c r="C228" s="29"/>
      <c r="D228" s="12">
        <f t="shared" si="61"/>
        <v>20000</v>
      </c>
      <c r="E228" s="12">
        <v>22000</v>
      </c>
      <c r="F228" s="24"/>
      <c r="G228" s="12">
        <f>ROUNDUP(D228*0.93,-3)</f>
        <v>19000</v>
      </c>
      <c r="H228" s="12">
        <f t="shared" si="62"/>
        <v>20900</v>
      </c>
      <c r="J228" s="52">
        <f t="shared" si="63"/>
        <v>0.05</v>
      </c>
    </row>
    <row r="229" spans="1:37" s="4" customFormat="1" ht="18" customHeight="1">
      <c r="A229" s="11" t="s">
        <v>476</v>
      </c>
      <c r="B229" s="16" t="s">
        <v>473</v>
      </c>
      <c r="C229" s="29"/>
      <c r="D229" s="12">
        <f t="shared" si="61"/>
        <v>81818.181818181809</v>
      </c>
      <c r="E229" s="12">
        <v>90000</v>
      </c>
      <c r="F229" s="24"/>
      <c r="G229" s="12">
        <f>ROUNDUP(D229*0.945,-3)</f>
        <v>78000</v>
      </c>
      <c r="H229" s="12">
        <f t="shared" si="62"/>
        <v>85800</v>
      </c>
      <c r="J229" s="52">
        <f t="shared" si="63"/>
        <v>4.6666666666666558E-2</v>
      </c>
    </row>
    <row r="230" spans="1:37" s="4" customFormat="1" ht="18" customHeight="1">
      <c r="A230" s="11" t="s">
        <v>477</v>
      </c>
      <c r="B230" s="16" t="s">
        <v>474</v>
      </c>
      <c r="C230" s="29"/>
      <c r="D230" s="12">
        <f t="shared" si="61"/>
        <v>29999.999999999996</v>
      </c>
      <c r="E230" s="12">
        <v>33000</v>
      </c>
      <c r="F230" s="24"/>
      <c r="G230" s="12">
        <f>ROUNDUP(D230*0.94,-3)</f>
        <v>29000</v>
      </c>
      <c r="H230" s="12">
        <f t="shared" si="62"/>
        <v>31900.000000000004</v>
      </c>
      <c r="J230" s="52">
        <f t="shared" si="63"/>
        <v>3.3333333333333215E-2</v>
      </c>
    </row>
    <row r="231" spans="1:37" s="4" customFormat="1" ht="18" customHeight="1">
      <c r="A231" s="11" t="s">
        <v>478</v>
      </c>
      <c r="B231" s="16" t="s">
        <v>475</v>
      </c>
      <c r="C231" s="29"/>
      <c r="D231" s="12">
        <f t="shared" si="61"/>
        <v>86363.636363636353</v>
      </c>
      <c r="E231" s="12">
        <v>95000</v>
      </c>
      <c r="F231" s="24"/>
      <c r="G231" s="12">
        <f>ROUNDUP(D231*0.94,-3)</f>
        <v>82000</v>
      </c>
      <c r="H231" s="12">
        <f t="shared" si="62"/>
        <v>90200.000000000015</v>
      </c>
      <c r="J231" s="52">
        <f t="shared" si="63"/>
        <v>5.0526315789473565E-2</v>
      </c>
    </row>
    <row r="232" spans="1:37" s="4" customFormat="1" ht="18" customHeight="1">
      <c r="A232" s="11" t="s">
        <v>480</v>
      </c>
      <c r="B232" s="16" t="s">
        <v>479</v>
      </c>
      <c r="C232" s="29"/>
      <c r="D232" s="12">
        <f t="shared" si="61"/>
        <v>180909.09090909088</v>
      </c>
      <c r="E232" s="12">
        <v>199000</v>
      </c>
      <c r="F232" s="24"/>
      <c r="G232" s="12">
        <f>ROUNDUP(D232*0.9,-3)</f>
        <v>163000</v>
      </c>
      <c r="H232" s="12">
        <f t="shared" si="62"/>
        <v>179300</v>
      </c>
      <c r="J232" s="52">
        <f t="shared" si="63"/>
        <v>9.8994974874371727E-2</v>
      </c>
    </row>
    <row r="233" spans="1:37" s="4" customFormat="1" ht="18" customHeight="1">
      <c r="A233" s="11" t="s">
        <v>16</v>
      </c>
      <c r="B233" s="16" t="s">
        <v>18</v>
      </c>
      <c r="C233" s="29"/>
      <c r="D233" s="12">
        <f t="shared" si="61"/>
        <v>144545.45454545453</v>
      </c>
      <c r="E233" s="12">
        <v>159000</v>
      </c>
      <c r="F233" s="24"/>
      <c r="G233" s="12">
        <f>ROUNDUP(D233*0.9,-3)</f>
        <v>131000</v>
      </c>
      <c r="H233" s="12">
        <f t="shared" si="62"/>
        <v>144100</v>
      </c>
      <c r="J233" s="52">
        <f t="shared" si="63"/>
        <v>9.3710691823899267E-2</v>
      </c>
    </row>
    <row r="234" spans="1:37" s="4" customFormat="1" ht="18" customHeight="1">
      <c r="A234" s="11" t="s">
        <v>17</v>
      </c>
      <c r="B234" s="16" t="s">
        <v>19</v>
      </c>
      <c r="C234" s="29"/>
      <c r="D234" s="12">
        <f t="shared" si="61"/>
        <v>144545.45454545453</v>
      </c>
      <c r="E234" s="12">
        <v>159000</v>
      </c>
      <c r="F234" s="24"/>
      <c r="G234" s="12">
        <f>ROUNDUP(D234*0.9,-3)</f>
        <v>131000</v>
      </c>
      <c r="H234" s="12">
        <f t="shared" si="62"/>
        <v>144100</v>
      </c>
      <c r="J234" s="52">
        <f t="shared" si="63"/>
        <v>9.3710691823899267E-2</v>
      </c>
    </row>
    <row r="235" spans="1:37" s="4" customFormat="1" ht="18" customHeight="1">
      <c r="A235" s="11" t="s">
        <v>481</v>
      </c>
      <c r="B235" s="16" t="s">
        <v>20</v>
      </c>
      <c r="C235" s="29"/>
      <c r="D235" s="12">
        <f t="shared" si="61"/>
        <v>89090.909090909088</v>
      </c>
      <c r="E235" s="12">
        <v>98000</v>
      </c>
      <c r="F235" s="24"/>
      <c r="G235" s="12">
        <f>ROUNDUP(D235*0.9,-3)</f>
        <v>81000</v>
      </c>
      <c r="H235" s="12">
        <f t="shared" si="62"/>
        <v>89100</v>
      </c>
      <c r="J235" s="52">
        <f t="shared" si="63"/>
        <v>9.0816326530612224E-2</v>
      </c>
    </row>
    <row r="236" spans="1:37" ht="10.5" customHeight="1">
      <c r="I236" s="1" ph="1"/>
      <c r="J236" s="57" ph="1"/>
      <c r="K236" s="1" ph="1"/>
      <c r="L236" s="1" ph="1"/>
      <c r="M236" s="1" ph="1"/>
      <c r="N236" s="1" ph="1"/>
      <c r="O236" s="1" ph="1"/>
      <c r="P236" s="1" ph="1"/>
      <c r="Q236" s="1" ph="1"/>
      <c r="R236" s="1" ph="1"/>
      <c r="S236" s="1" ph="1"/>
      <c r="T236" s="1" ph="1"/>
      <c r="U236" s="1" ph="1"/>
      <c r="V236" s="1" ph="1"/>
      <c r="W236" s="1" ph="1"/>
      <c r="X236" s="1" ph="1"/>
      <c r="Y236" s="1" ph="1"/>
      <c r="Z236" s="1" ph="1"/>
      <c r="AA236" s="1" ph="1"/>
      <c r="AB236" s="1" ph="1"/>
      <c r="AC236" s="1" ph="1"/>
      <c r="AD236" s="1" ph="1"/>
      <c r="AE236" s="1" ph="1"/>
      <c r="AF236" s="1" ph="1"/>
      <c r="AG236" s="1" ph="1"/>
      <c r="AH236" s="1" ph="1"/>
      <c r="AI236" s="1" ph="1"/>
      <c r="AJ236" s="1" ph="1"/>
      <c r="AK236" s="1" ph="1"/>
    </row>
    <row r="237" spans="1:37" s="5" customFormat="1" ht="18" customHeight="1">
      <c r="A237" s="8"/>
      <c r="B237" s="9" t="s">
        <v>324</v>
      </c>
      <c r="C237" s="28"/>
      <c r="D237" s="10"/>
      <c r="E237" s="10"/>
      <c r="F237" s="23"/>
      <c r="G237" s="10"/>
      <c r="H237" s="10"/>
      <c r="I237" s="4"/>
      <c r="J237" s="56"/>
    </row>
    <row r="238" spans="1:37" s="4" customFormat="1" ht="18" customHeight="1">
      <c r="A238" s="11" t="s">
        <v>325</v>
      </c>
      <c r="B238" s="16" t="s">
        <v>326</v>
      </c>
      <c r="C238" s="29"/>
      <c r="D238" s="12">
        <f t="shared" ref="D238:D250" si="64">E238/1.1</f>
        <v>44545.454545454544</v>
      </c>
      <c r="E238" s="12">
        <v>49000</v>
      </c>
      <c r="F238" s="24"/>
      <c r="G238" s="12">
        <v>39500</v>
      </c>
      <c r="H238" s="12">
        <f t="shared" ref="H238:H250" si="65">G238*1.1</f>
        <v>43450</v>
      </c>
      <c r="J238" s="52">
        <f t="shared" ref="J238:J250" si="66">(D238-G238)/D238</f>
        <v>0.11326530612244895</v>
      </c>
    </row>
    <row r="239" spans="1:37" s="4" customFormat="1" ht="18" customHeight="1">
      <c r="A239" s="11" t="s">
        <v>327</v>
      </c>
      <c r="B239" s="16" t="s">
        <v>328</v>
      </c>
      <c r="C239" s="29"/>
      <c r="D239" s="12">
        <f t="shared" si="64"/>
        <v>44545.454545454544</v>
      </c>
      <c r="E239" s="12">
        <v>49000</v>
      </c>
      <c r="F239" s="24"/>
      <c r="G239" s="12">
        <v>39500</v>
      </c>
      <c r="H239" s="12">
        <f t="shared" si="65"/>
        <v>43450</v>
      </c>
      <c r="J239" s="52">
        <f t="shared" si="66"/>
        <v>0.11326530612244895</v>
      </c>
    </row>
    <row r="240" spans="1:37" s="4" customFormat="1" ht="18" customHeight="1">
      <c r="A240" s="11" t="s">
        <v>331</v>
      </c>
      <c r="B240" s="16" t="s">
        <v>332</v>
      </c>
      <c r="C240" s="29"/>
      <c r="D240" s="12">
        <f t="shared" si="64"/>
        <v>22727.272727272724</v>
      </c>
      <c r="E240" s="12">
        <v>25000</v>
      </c>
      <c r="F240" s="24"/>
      <c r="G240" s="12">
        <v>20600</v>
      </c>
      <c r="H240" s="12">
        <f t="shared" si="65"/>
        <v>22660.000000000004</v>
      </c>
      <c r="J240" s="52">
        <f t="shared" si="66"/>
        <v>9.3599999999999878E-2</v>
      </c>
    </row>
    <row r="241" spans="1:37" s="4" customFormat="1" ht="18" customHeight="1">
      <c r="A241" s="11" t="s">
        <v>333</v>
      </c>
      <c r="B241" s="16" t="s">
        <v>334</v>
      </c>
      <c r="C241" s="29"/>
      <c r="D241" s="12">
        <f t="shared" si="64"/>
        <v>22727.272727272724</v>
      </c>
      <c r="E241" s="12">
        <v>25000</v>
      </c>
      <c r="F241" s="24"/>
      <c r="G241" s="12">
        <v>20600</v>
      </c>
      <c r="H241" s="12">
        <f t="shared" si="65"/>
        <v>22660.000000000004</v>
      </c>
      <c r="J241" s="52">
        <f t="shared" si="66"/>
        <v>9.3599999999999878E-2</v>
      </c>
    </row>
    <row r="242" spans="1:37" s="4" customFormat="1" ht="18" customHeight="1">
      <c r="A242" s="11" t="s">
        <v>21</v>
      </c>
      <c r="B242" s="16" t="s">
        <v>24</v>
      </c>
      <c r="C242" s="29"/>
      <c r="D242" s="12">
        <f t="shared" si="64"/>
        <v>109090.90909090909</v>
      </c>
      <c r="E242" s="12">
        <v>120000</v>
      </c>
      <c r="F242" s="24"/>
      <c r="G242" s="12">
        <v>97000</v>
      </c>
      <c r="H242" s="12">
        <f t="shared" si="65"/>
        <v>106700.00000000001</v>
      </c>
      <c r="J242" s="52">
        <f t="shared" si="66"/>
        <v>0.11083333333333331</v>
      </c>
    </row>
    <row r="243" spans="1:37" s="4" customFormat="1" ht="18" customHeight="1">
      <c r="A243" s="11" t="s">
        <v>22</v>
      </c>
      <c r="B243" s="16" t="s">
        <v>25</v>
      </c>
      <c r="C243" s="29"/>
      <c r="D243" s="12">
        <f t="shared" si="64"/>
        <v>22727.272727272724</v>
      </c>
      <c r="E243" s="12">
        <v>25000</v>
      </c>
      <c r="F243" s="24"/>
      <c r="G243" s="12">
        <v>20600</v>
      </c>
      <c r="H243" s="12">
        <f t="shared" si="65"/>
        <v>22660.000000000004</v>
      </c>
      <c r="J243" s="52">
        <f t="shared" si="66"/>
        <v>9.3599999999999878E-2</v>
      </c>
    </row>
    <row r="244" spans="1:37" s="4" customFormat="1" ht="18" customHeight="1">
      <c r="A244" s="11" t="s">
        <v>335</v>
      </c>
      <c r="B244" s="16" t="s">
        <v>336</v>
      </c>
      <c r="C244" s="29"/>
      <c r="D244" s="12">
        <f t="shared" si="64"/>
        <v>22727.272727272724</v>
      </c>
      <c r="E244" s="12">
        <v>25000</v>
      </c>
      <c r="F244" s="24"/>
      <c r="G244" s="12">
        <v>20600</v>
      </c>
      <c r="H244" s="12">
        <f t="shared" si="65"/>
        <v>22660.000000000004</v>
      </c>
      <c r="J244" s="52">
        <f t="shared" si="66"/>
        <v>9.3599999999999878E-2</v>
      </c>
    </row>
    <row r="245" spans="1:37" s="4" customFormat="1" ht="18" customHeight="1">
      <c r="A245" s="11" t="s">
        <v>337</v>
      </c>
      <c r="B245" s="16" t="s">
        <v>338</v>
      </c>
      <c r="C245" s="29"/>
      <c r="D245" s="12">
        <f t="shared" si="64"/>
        <v>22727.272727272724</v>
      </c>
      <c r="E245" s="12">
        <v>25000</v>
      </c>
      <c r="F245" s="24"/>
      <c r="G245" s="12">
        <v>20600</v>
      </c>
      <c r="H245" s="12">
        <f t="shared" si="65"/>
        <v>22660.000000000004</v>
      </c>
      <c r="J245" s="52">
        <f t="shared" si="66"/>
        <v>9.3599999999999878E-2</v>
      </c>
    </row>
    <row r="246" spans="1:37" s="4" customFormat="1" ht="18" customHeight="1">
      <c r="A246" s="11" t="s">
        <v>339</v>
      </c>
      <c r="B246" s="16" t="s">
        <v>340</v>
      </c>
      <c r="C246" s="29"/>
      <c r="D246" s="12">
        <f t="shared" si="64"/>
        <v>22727.272727272724</v>
      </c>
      <c r="E246" s="12">
        <v>25000</v>
      </c>
      <c r="F246" s="24"/>
      <c r="G246" s="12">
        <v>20600</v>
      </c>
      <c r="H246" s="12">
        <f t="shared" si="65"/>
        <v>22660.000000000004</v>
      </c>
      <c r="J246" s="52">
        <f t="shared" si="66"/>
        <v>9.3599999999999878E-2</v>
      </c>
    </row>
    <row r="247" spans="1:37" s="4" customFormat="1" ht="18" customHeight="1">
      <c r="A247" s="11" t="s">
        <v>341</v>
      </c>
      <c r="B247" s="16" t="s">
        <v>26</v>
      </c>
      <c r="C247" s="29"/>
      <c r="D247" s="12">
        <f t="shared" si="64"/>
        <v>22727.272727272724</v>
      </c>
      <c r="E247" s="12">
        <v>25000</v>
      </c>
      <c r="F247" s="24"/>
      <c r="G247" s="12">
        <v>20600</v>
      </c>
      <c r="H247" s="12">
        <f t="shared" si="65"/>
        <v>22660.000000000004</v>
      </c>
      <c r="J247" s="52">
        <f t="shared" si="66"/>
        <v>9.3599999999999878E-2</v>
      </c>
    </row>
    <row r="248" spans="1:37" s="4" customFormat="1" ht="18" customHeight="1">
      <c r="A248" s="11" t="s">
        <v>23</v>
      </c>
      <c r="B248" s="16" t="s">
        <v>342</v>
      </c>
      <c r="C248" s="29"/>
      <c r="D248" s="12">
        <f t="shared" si="64"/>
        <v>22727.272727272724</v>
      </c>
      <c r="E248" s="12">
        <v>25000</v>
      </c>
      <c r="F248" s="24"/>
      <c r="G248" s="12">
        <v>20600</v>
      </c>
      <c r="H248" s="12">
        <f t="shared" si="65"/>
        <v>22660.000000000004</v>
      </c>
      <c r="J248" s="52">
        <f t="shared" si="66"/>
        <v>9.3599999999999878E-2</v>
      </c>
    </row>
    <row r="249" spans="1:37" s="4" customFormat="1" ht="18" customHeight="1">
      <c r="A249" s="11" t="s">
        <v>343</v>
      </c>
      <c r="B249" s="16" t="s">
        <v>328</v>
      </c>
      <c r="C249" s="29"/>
      <c r="D249" s="12">
        <f t="shared" si="64"/>
        <v>31818.181818181816</v>
      </c>
      <c r="E249" s="12">
        <v>35000</v>
      </c>
      <c r="F249" s="24"/>
      <c r="G249" s="12">
        <v>28000</v>
      </c>
      <c r="H249" s="12">
        <f t="shared" si="65"/>
        <v>30800.000000000004</v>
      </c>
      <c r="J249" s="52">
        <f t="shared" si="66"/>
        <v>0.11999999999999994</v>
      </c>
    </row>
    <row r="250" spans="1:37" s="4" customFormat="1" ht="18" customHeight="1">
      <c r="A250" s="11" t="s">
        <v>344</v>
      </c>
      <c r="B250" s="16" t="s">
        <v>345</v>
      </c>
      <c r="C250" s="29"/>
      <c r="D250" s="12">
        <f t="shared" si="64"/>
        <v>528181.81818181812</v>
      </c>
      <c r="E250" s="12">
        <v>581000</v>
      </c>
      <c r="F250" s="24"/>
      <c r="G250" s="12">
        <v>473000</v>
      </c>
      <c r="H250" s="12">
        <f t="shared" si="65"/>
        <v>520300.00000000006</v>
      </c>
      <c r="J250" s="52">
        <f t="shared" si="66"/>
        <v>0.10447504302925979</v>
      </c>
    </row>
    <row r="251" spans="1:37" ht="10.5" customHeight="1">
      <c r="J251" s="57" ph="1"/>
      <c r="K251" s="1" ph="1"/>
      <c r="L251" s="1" ph="1"/>
      <c r="M251" s="1" ph="1"/>
      <c r="N251" s="1" ph="1"/>
      <c r="O251" s="1" ph="1"/>
      <c r="P251" s="1" ph="1"/>
      <c r="Q251" s="1" ph="1"/>
      <c r="R251" s="1" ph="1"/>
      <c r="S251" s="1" ph="1"/>
      <c r="T251" s="1" ph="1"/>
      <c r="U251" s="1" ph="1"/>
      <c r="V251" s="1" ph="1"/>
      <c r="W251" s="1" ph="1"/>
      <c r="X251" s="1" ph="1"/>
      <c r="Y251" s="1" ph="1"/>
      <c r="Z251" s="1" ph="1"/>
      <c r="AA251" s="1" ph="1"/>
      <c r="AB251" s="1" ph="1"/>
      <c r="AC251" s="1" ph="1"/>
      <c r="AD251" s="1" ph="1"/>
      <c r="AE251" s="1" ph="1"/>
      <c r="AF251" s="1" ph="1"/>
      <c r="AG251" s="1" ph="1"/>
      <c r="AH251" s="1" ph="1"/>
      <c r="AI251" s="1" ph="1"/>
      <c r="AJ251" s="1" ph="1"/>
      <c r="AK251" s="1" ph="1"/>
    </row>
    <row r="252" spans="1:37" s="5" customFormat="1" ht="18" customHeight="1">
      <c r="A252" s="17"/>
      <c r="B252" s="9" t="s">
        <v>151</v>
      </c>
      <c r="C252" s="28"/>
      <c r="D252" s="10"/>
      <c r="E252" s="10"/>
      <c r="F252" s="23"/>
      <c r="G252" s="10"/>
      <c r="H252" s="10"/>
      <c r="I252" s="4"/>
      <c r="J252" s="56"/>
    </row>
    <row r="253" spans="1:37" s="4" customFormat="1" ht="18" customHeight="1">
      <c r="A253" s="11" t="s">
        <v>152</v>
      </c>
      <c r="B253" s="16" t="s">
        <v>153</v>
      </c>
      <c r="C253" s="29"/>
      <c r="D253" s="12">
        <f t="shared" ref="D253:D294" si="67">E253/1.1</f>
        <v>208181.81818181818</v>
      </c>
      <c r="E253" s="12">
        <v>229000</v>
      </c>
      <c r="F253" s="24"/>
      <c r="G253" s="32"/>
      <c r="H253" s="32"/>
      <c r="J253" s="56"/>
    </row>
    <row r="254" spans="1:37" s="4" customFormat="1" ht="18" customHeight="1">
      <c r="A254" s="11" t="s">
        <v>36</v>
      </c>
      <c r="B254" s="16" t="s">
        <v>43</v>
      </c>
      <c r="C254" s="29"/>
      <c r="D254" s="12">
        <f t="shared" si="67"/>
        <v>94545.454545454544</v>
      </c>
      <c r="E254" s="12">
        <v>104000</v>
      </c>
      <c r="F254" s="24"/>
      <c r="G254" s="32"/>
      <c r="H254" s="32"/>
      <c r="J254" s="56"/>
    </row>
    <row r="255" spans="1:37" s="4" customFormat="1" ht="18" customHeight="1">
      <c r="A255" s="11" t="s">
        <v>62</v>
      </c>
      <c r="B255" s="16" t="s">
        <v>63</v>
      </c>
      <c r="C255" s="29"/>
      <c r="D255" s="12">
        <f t="shared" si="67"/>
        <v>634545.45454545447</v>
      </c>
      <c r="E255" s="12">
        <v>698000</v>
      </c>
      <c r="F255" s="24"/>
      <c r="G255" s="12">
        <v>530000</v>
      </c>
      <c r="H255" s="12">
        <f t="shared" ref="H255:H293" si="68">G255*1.1</f>
        <v>583000</v>
      </c>
      <c r="J255" s="56">
        <f>(D255-G255)/D255</f>
        <v>0.1647564469914039</v>
      </c>
    </row>
    <row r="256" spans="1:37" s="4" customFormat="1" ht="18" customHeight="1">
      <c r="A256" s="11" t="s">
        <v>64</v>
      </c>
      <c r="B256" s="16" t="s">
        <v>65</v>
      </c>
      <c r="C256" s="29"/>
      <c r="D256" s="12">
        <f t="shared" si="67"/>
        <v>1044545.4545454545</v>
      </c>
      <c r="E256" s="12">
        <v>1149000</v>
      </c>
      <c r="F256" s="24"/>
      <c r="G256" s="12">
        <v>870000</v>
      </c>
      <c r="H256" s="12">
        <f t="shared" si="68"/>
        <v>957000.00000000012</v>
      </c>
      <c r="J256" s="56">
        <f>(D256-G256)/D256</f>
        <v>0.16710182767624016</v>
      </c>
    </row>
    <row r="257" spans="1:10" s="4" customFormat="1" ht="18" customHeight="1">
      <c r="A257" s="11" t="s">
        <v>38</v>
      </c>
      <c r="B257" s="16" t="s">
        <v>45</v>
      </c>
      <c r="C257" s="29"/>
      <c r="D257" s="12">
        <f t="shared" si="67"/>
        <v>104545.45454545454</v>
      </c>
      <c r="E257" s="12">
        <v>115000</v>
      </c>
      <c r="F257" s="24"/>
      <c r="G257" s="32"/>
      <c r="H257" s="32"/>
      <c r="J257" s="56"/>
    </row>
    <row r="258" spans="1:10" s="4" customFormat="1" ht="18" customHeight="1">
      <c r="A258" s="11" t="s">
        <v>39</v>
      </c>
      <c r="B258" s="16" t="s">
        <v>46</v>
      </c>
      <c r="C258" s="29"/>
      <c r="D258" s="12">
        <f t="shared" si="67"/>
        <v>104545.45454545454</v>
      </c>
      <c r="E258" s="12">
        <v>115000</v>
      </c>
      <c r="F258" s="24"/>
      <c r="G258" s="32"/>
      <c r="H258" s="32"/>
      <c r="J258" s="56"/>
    </row>
    <row r="259" spans="1:10" s="4" customFormat="1" ht="18" customHeight="1">
      <c r="A259" s="11" t="s">
        <v>35</v>
      </c>
      <c r="B259" s="16" t="s">
        <v>42</v>
      </c>
      <c r="C259" s="29"/>
      <c r="D259" s="12">
        <f t="shared" si="67"/>
        <v>210909.09090909088</v>
      </c>
      <c r="E259" s="12">
        <v>232000</v>
      </c>
      <c r="F259" s="24"/>
      <c r="G259" s="12">
        <v>191000</v>
      </c>
      <c r="H259" s="12">
        <f t="shared" si="68"/>
        <v>210100.00000000003</v>
      </c>
      <c r="J259" s="56">
        <f t="shared" ref="J259:J266" si="69">(D259-G259)/D259</f>
        <v>9.4396551724137814E-2</v>
      </c>
    </row>
    <row r="260" spans="1:10" s="4" customFormat="1" ht="18" customHeight="1">
      <c r="A260" s="11" t="s">
        <v>66</v>
      </c>
      <c r="B260" s="16" t="s">
        <v>67</v>
      </c>
      <c r="C260" s="29"/>
      <c r="D260" s="12">
        <f t="shared" si="67"/>
        <v>249999.99999999997</v>
      </c>
      <c r="E260" s="12">
        <v>275000</v>
      </c>
      <c r="F260" s="24"/>
      <c r="G260" s="12">
        <v>210000</v>
      </c>
      <c r="H260" s="12">
        <f t="shared" si="68"/>
        <v>231000.00000000003</v>
      </c>
      <c r="J260" s="56">
        <f t="shared" si="69"/>
        <v>0.15999999999999989</v>
      </c>
    </row>
    <row r="261" spans="1:10" s="4" customFormat="1" ht="18" customHeight="1">
      <c r="A261" s="11" t="s">
        <v>37</v>
      </c>
      <c r="B261" s="16" t="s">
        <v>44</v>
      </c>
      <c r="C261" s="29"/>
      <c r="D261" s="12">
        <f t="shared" si="67"/>
        <v>90000</v>
      </c>
      <c r="E261" s="12">
        <v>99000</v>
      </c>
      <c r="F261" s="24"/>
      <c r="G261" s="12">
        <v>75000</v>
      </c>
      <c r="H261" s="12">
        <f t="shared" si="68"/>
        <v>82500</v>
      </c>
      <c r="J261" s="56">
        <f t="shared" si="69"/>
        <v>0.16666666666666666</v>
      </c>
    </row>
    <row r="262" spans="1:10" s="4" customFormat="1" ht="18" customHeight="1">
      <c r="A262" s="11" t="s">
        <v>68</v>
      </c>
      <c r="B262" s="16" t="s">
        <v>40</v>
      </c>
      <c r="C262" s="29"/>
      <c r="D262" s="12">
        <f t="shared" si="67"/>
        <v>863636.36363636353</v>
      </c>
      <c r="E262" s="12">
        <v>950000</v>
      </c>
      <c r="F262" s="24"/>
      <c r="G262" s="12">
        <v>720000</v>
      </c>
      <c r="H262" s="12">
        <f t="shared" si="68"/>
        <v>792000.00000000012</v>
      </c>
      <c r="J262" s="56">
        <f t="shared" si="69"/>
        <v>0.16631578947368411</v>
      </c>
    </row>
    <row r="263" spans="1:10" s="4" customFormat="1" ht="18" customHeight="1">
      <c r="A263" s="11" t="s">
        <v>69</v>
      </c>
      <c r="B263" s="16" t="s">
        <v>70</v>
      </c>
      <c r="C263" s="29"/>
      <c r="D263" s="12">
        <f t="shared" si="67"/>
        <v>209090.90909090909</v>
      </c>
      <c r="E263" s="12">
        <v>230000</v>
      </c>
      <c r="F263" s="24"/>
      <c r="G263" s="12">
        <v>175000</v>
      </c>
      <c r="H263" s="12">
        <f t="shared" si="68"/>
        <v>192500.00000000003</v>
      </c>
      <c r="J263" s="56">
        <f t="shared" si="69"/>
        <v>0.16304347826086957</v>
      </c>
    </row>
    <row r="264" spans="1:10" s="4" customFormat="1" ht="18" customHeight="1">
      <c r="A264" s="11" t="s">
        <v>71</v>
      </c>
      <c r="B264" s="16" t="s">
        <v>72</v>
      </c>
      <c r="C264" s="29"/>
      <c r="D264" s="12">
        <f t="shared" si="67"/>
        <v>209090.90909090909</v>
      </c>
      <c r="E264" s="12">
        <v>230000</v>
      </c>
      <c r="F264" s="24"/>
      <c r="G264" s="12">
        <v>175000</v>
      </c>
      <c r="H264" s="12">
        <f t="shared" si="68"/>
        <v>192500.00000000003</v>
      </c>
      <c r="J264" s="56">
        <f t="shared" si="69"/>
        <v>0.16304347826086957</v>
      </c>
    </row>
    <row r="265" spans="1:10" s="4" customFormat="1" ht="18" customHeight="1">
      <c r="A265" s="11" t="s">
        <v>73</v>
      </c>
      <c r="B265" s="16" t="s">
        <v>74</v>
      </c>
      <c r="C265" s="29"/>
      <c r="D265" s="12">
        <f t="shared" si="67"/>
        <v>503636.36363636359</v>
      </c>
      <c r="E265" s="12">
        <v>554000</v>
      </c>
      <c r="F265" s="24"/>
      <c r="G265" s="12">
        <v>420000</v>
      </c>
      <c r="H265" s="12">
        <f t="shared" si="68"/>
        <v>462000.00000000006</v>
      </c>
      <c r="J265" s="56">
        <f t="shared" si="69"/>
        <v>0.1660649819494584</v>
      </c>
    </row>
    <row r="266" spans="1:10" s="4" customFormat="1" ht="18" customHeight="1">
      <c r="A266" s="11" t="s">
        <v>75</v>
      </c>
      <c r="B266" s="16" t="s">
        <v>76</v>
      </c>
      <c r="C266" s="29"/>
      <c r="D266" s="12">
        <f t="shared" si="67"/>
        <v>727272.72727272718</v>
      </c>
      <c r="E266" s="12">
        <v>800000</v>
      </c>
      <c r="F266" s="24"/>
      <c r="G266" s="12">
        <v>610000</v>
      </c>
      <c r="H266" s="12">
        <f t="shared" si="68"/>
        <v>671000</v>
      </c>
      <c r="J266" s="56">
        <f t="shared" si="69"/>
        <v>0.16124999999999989</v>
      </c>
    </row>
    <row r="267" spans="1:10" s="4" customFormat="1" ht="18" customHeight="1">
      <c r="A267" s="11" t="s">
        <v>34</v>
      </c>
      <c r="B267" s="16" t="s">
        <v>41</v>
      </c>
      <c r="C267" s="29"/>
      <c r="D267" s="12">
        <f t="shared" si="67"/>
        <v>336363.63636363635</v>
      </c>
      <c r="E267" s="12">
        <v>370000</v>
      </c>
      <c r="F267" s="24"/>
      <c r="G267" s="32"/>
      <c r="H267" s="32"/>
      <c r="J267" s="56"/>
    </row>
    <row r="268" spans="1:10" s="4" customFormat="1" ht="18" customHeight="1">
      <c r="A268" s="11" t="s">
        <v>77</v>
      </c>
      <c r="B268" s="16" t="s">
        <v>78</v>
      </c>
      <c r="C268" s="29"/>
      <c r="D268" s="12">
        <f t="shared" si="67"/>
        <v>209090.90909090909</v>
      </c>
      <c r="E268" s="12">
        <v>230000</v>
      </c>
      <c r="F268" s="24"/>
      <c r="G268" s="12">
        <v>175000</v>
      </c>
      <c r="H268" s="12">
        <f t="shared" si="68"/>
        <v>192500.00000000003</v>
      </c>
      <c r="J268" s="56">
        <f>(D268-G268)/D268</f>
        <v>0.16304347826086957</v>
      </c>
    </row>
    <row r="269" spans="1:10" s="4" customFormat="1" ht="18" customHeight="1">
      <c r="A269" s="11" t="s">
        <v>154</v>
      </c>
      <c r="B269" s="16" t="s">
        <v>155</v>
      </c>
      <c r="C269" s="29"/>
      <c r="D269" s="12">
        <f t="shared" si="67"/>
        <v>954545.45454545447</v>
      </c>
      <c r="E269" s="12">
        <v>1050000</v>
      </c>
      <c r="F269" s="24"/>
      <c r="G269" s="32">
        <v>860000</v>
      </c>
      <c r="H269" s="32"/>
      <c r="J269" s="56">
        <f>(D269-G269)/D269</f>
        <v>9.9047619047618982E-2</v>
      </c>
    </row>
    <row r="270" spans="1:10" s="4" customFormat="1" ht="18" customHeight="1">
      <c r="A270" s="11" t="s">
        <v>156</v>
      </c>
      <c r="B270" s="16" t="s">
        <v>157</v>
      </c>
      <c r="C270" s="29"/>
      <c r="D270" s="12">
        <f t="shared" si="67"/>
        <v>1590909.0909090908</v>
      </c>
      <c r="E270" s="12">
        <v>1750000</v>
      </c>
      <c r="F270" s="24"/>
      <c r="G270" s="32"/>
      <c r="H270" s="32"/>
      <c r="J270" s="56"/>
    </row>
    <row r="271" spans="1:10" s="4" customFormat="1" ht="18" customHeight="1">
      <c r="A271" s="11" t="s">
        <v>158</v>
      </c>
      <c r="B271" s="16" t="s">
        <v>159</v>
      </c>
      <c r="C271" s="29"/>
      <c r="D271" s="12">
        <f t="shared" si="67"/>
        <v>318181.81818181818</v>
      </c>
      <c r="E271" s="12">
        <v>350000</v>
      </c>
      <c r="F271" s="24"/>
      <c r="G271" s="32"/>
      <c r="H271" s="32"/>
      <c r="J271" s="56"/>
    </row>
    <row r="272" spans="1:10" s="4" customFormat="1" ht="18" customHeight="1">
      <c r="A272" s="11" t="s">
        <v>160</v>
      </c>
      <c r="B272" s="16" t="s">
        <v>40</v>
      </c>
      <c r="C272" s="29"/>
      <c r="D272" s="12">
        <f t="shared" si="67"/>
        <v>1104545.4545454544</v>
      </c>
      <c r="E272" s="12">
        <v>1215000</v>
      </c>
      <c r="F272" s="24"/>
      <c r="G272" s="32"/>
      <c r="H272" s="32"/>
      <c r="J272" s="56"/>
    </row>
    <row r="273" spans="1:10" s="4" customFormat="1" ht="18" customHeight="1">
      <c r="A273" s="11" t="s">
        <v>161</v>
      </c>
      <c r="B273" s="16" t="s">
        <v>162</v>
      </c>
      <c r="C273" s="29"/>
      <c r="D273" s="12">
        <f t="shared" si="67"/>
        <v>318181.81818181818</v>
      </c>
      <c r="E273" s="12">
        <v>350000</v>
      </c>
      <c r="F273" s="24"/>
      <c r="G273" s="32"/>
      <c r="H273" s="32"/>
      <c r="J273" s="56"/>
    </row>
    <row r="274" spans="1:10" s="4" customFormat="1" ht="18" customHeight="1">
      <c r="A274" s="11" t="s">
        <v>163</v>
      </c>
      <c r="B274" s="16" t="s">
        <v>164</v>
      </c>
      <c r="C274" s="29"/>
      <c r="D274" s="12">
        <f t="shared" si="67"/>
        <v>156363.63636363635</v>
      </c>
      <c r="E274" s="12">
        <v>172000</v>
      </c>
      <c r="F274" s="24"/>
      <c r="G274" s="32"/>
      <c r="H274" s="32"/>
      <c r="J274" s="56"/>
    </row>
    <row r="275" spans="1:10" s="4" customFormat="1" ht="18" customHeight="1">
      <c r="A275" s="11" t="s">
        <v>165</v>
      </c>
      <c r="B275" s="16" t="s">
        <v>166</v>
      </c>
      <c r="C275" s="29"/>
      <c r="D275" s="12">
        <f t="shared" si="67"/>
        <v>472727.27272727271</v>
      </c>
      <c r="E275" s="12">
        <v>520000</v>
      </c>
      <c r="F275" s="24"/>
      <c r="G275" s="32"/>
      <c r="H275" s="32"/>
      <c r="J275" s="56"/>
    </row>
    <row r="276" spans="1:10" s="4" customFormat="1" ht="18" customHeight="1">
      <c r="A276" s="11" t="s">
        <v>167</v>
      </c>
      <c r="B276" s="16" t="s">
        <v>168</v>
      </c>
      <c r="C276" s="29"/>
      <c r="D276" s="12">
        <f t="shared" si="67"/>
        <v>772727.27272727271</v>
      </c>
      <c r="E276" s="12">
        <v>850000</v>
      </c>
      <c r="F276" s="24"/>
      <c r="G276" s="32"/>
      <c r="H276" s="32"/>
      <c r="J276" s="56"/>
    </row>
    <row r="277" spans="1:10" s="4" customFormat="1" ht="18" customHeight="1">
      <c r="A277" s="11" t="s">
        <v>169</v>
      </c>
      <c r="B277" s="16" t="s">
        <v>170</v>
      </c>
      <c r="C277" s="29"/>
      <c r="D277" s="12">
        <f t="shared" si="67"/>
        <v>10744545.454545453</v>
      </c>
      <c r="E277" s="12">
        <v>11819000</v>
      </c>
      <c r="F277" s="24"/>
      <c r="G277" s="12">
        <v>9026000</v>
      </c>
      <c r="H277" s="12">
        <f t="shared" si="68"/>
        <v>9928600</v>
      </c>
      <c r="J277" s="52">
        <f t="shared" ref="J277:J284" si="70">(D277-G277)/D277</f>
        <v>0.15994584990269894</v>
      </c>
    </row>
    <row r="278" spans="1:10" s="4" customFormat="1" ht="18" customHeight="1">
      <c r="A278" s="11" t="s">
        <v>171</v>
      </c>
      <c r="B278" s="16" t="s">
        <v>172</v>
      </c>
      <c r="C278" s="29"/>
      <c r="D278" s="12">
        <f t="shared" si="67"/>
        <v>27181818.18181818</v>
      </c>
      <c r="E278" s="12">
        <v>29900000</v>
      </c>
      <c r="F278" s="24"/>
      <c r="G278" s="12">
        <v>22833000</v>
      </c>
      <c r="H278" s="12">
        <f t="shared" si="68"/>
        <v>25116300.000000004</v>
      </c>
      <c r="J278" s="52">
        <f t="shared" si="70"/>
        <v>0.15998996655518388</v>
      </c>
    </row>
    <row r="279" spans="1:10" s="4" customFormat="1" ht="18" customHeight="1">
      <c r="A279" s="11" t="s">
        <v>425</v>
      </c>
      <c r="B279" s="16" t="s">
        <v>173</v>
      </c>
      <c r="C279" s="29"/>
      <c r="D279" s="12">
        <f t="shared" si="67"/>
        <v>17181818.18181818</v>
      </c>
      <c r="E279" s="12">
        <v>18900000</v>
      </c>
      <c r="F279" s="24"/>
      <c r="G279" s="12">
        <v>14433000</v>
      </c>
      <c r="H279" s="12">
        <f t="shared" si="68"/>
        <v>15876300.000000002</v>
      </c>
      <c r="J279" s="52">
        <f t="shared" si="70"/>
        <v>0.1599841269841269</v>
      </c>
    </row>
    <row r="280" spans="1:10" s="4" customFormat="1" ht="18" customHeight="1">
      <c r="A280" s="11" t="s">
        <v>174</v>
      </c>
      <c r="B280" s="16" t="s">
        <v>175</v>
      </c>
      <c r="C280" s="29"/>
      <c r="D280" s="12">
        <f t="shared" si="67"/>
        <v>21727272.727272727</v>
      </c>
      <c r="E280" s="12">
        <v>23900000</v>
      </c>
      <c r="F280" s="24"/>
      <c r="G280" s="12">
        <v>18251000</v>
      </c>
      <c r="H280" s="12">
        <f t="shared" si="68"/>
        <v>20076100</v>
      </c>
      <c r="J280" s="52">
        <f t="shared" si="70"/>
        <v>0.15999581589958156</v>
      </c>
    </row>
    <row r="281" spans="1:10" s="4" customFormat="1" ht="18" customHeight="1">
      <c r="A281" s="11" t="s">
        <v>176</v>
      </c>
      <c r="B281" s="16" t="s">
        <v>177</v>
      </c>
      <c r="C281" s="29"/>
      <c r="D281" s="12">
        <f t="shared" si="67"/>
        <v>17181818.18181818</v>
      </c>
      <c r="E281" s="12">
        <v>18900000</v>
      </c>
      <c r="F281" s="24"/>
      <c r="G281" s="12">
        <v>14433000</v>
      </c>
      <c r="H281" s="12">
        <f t="shared" si="68"/>
        <v>15876300.000000002</v>
      </c>
      <c r="J281" s="52">
        <f t="shared" si="70"/>
        <v>0.1599841269841269</v>
      </c>
    </row>
    <row r="282" spans="1:10" s="4" customFormat="1" ht="18" customHeight="1">
      <c r="A282" s="11" t="s">
        <v>178</v>
      </c>
      <c r="B282" s="16" t="s">
        <v>179</v>
      </c>
      <c r="C282" s="29"/>
      <c r="D282" s="12">
        <f t="shared" si="67"/>
        <v>22909090.909090906</v>
      </c>
      <c r="E282" s="12">
        <v>25200000</v>
      </c>
      <c r="F282" s="24"/>
      <c r="G282" s="12">
        <v>19244000</v>
      </c>
      <c r="H282" s="12">
        <f t="shared" si="68"/>
        <v>21168400</v>
      </c>
      <c r="J282" s="52">
        <f t="shared" si="70"/>
        <v>0.1599841269841269</v>
      </c>
    </row>
    <row r="283" spans="1:10" s="4" customFormat="1" ht="18" customHeight="1">
      <c r="A283" s="11" t="s">
        <v>180</v>
      </c>
      <c r="B283" s="16" t="s">
        <v>181</v>
      </c>
      <c r="C283" s="29"/>
      <c r="D283" s="12">
        <f t="shared" si="67"/>
        <v>5444545.4545454541</v>
      </c>
      <c r="E283" s="12">
        <v>5989000</v>
      </c>
      <c r="F283" s="24"/>
      <c r="G283" s="12">
        <v>4574000</v>
      </c>
      <c r="H283" s="12">
        <f t="shared" si="68"/>
        <v>5031400</v>
      </c>
      <c r="J283" s="52">
        <f t="shared" si="70"/>
        <v>0.1598931374186007</v>
      </c>
    </row>
    <row r="284" spans="1:10" s="4" customFormat="1" ht="18" customHeight="1">
      <c r="A284" s="11" t="s">
        <v>182</v>
      </c>
      <c r="B284" s="16" t="s">
        <v>183</v>
      </c>
      <c r="C284" s="29"/>
      <c r="D284" s="12">
        <f t="shared" si="67"/>
        <v>858181.81818181812</v>
      </c>
      <c r="E284" s="12">
        <v>944000</v>
      </c>
      <c r="F284" s="24"/>
      <c r="G284" s="12">
        <v>721000</v>
      </c>
      <c r="H284" s="12">
        <f t="shared" si="68"/>
        <v>793100.00000000012</v>
      </c>
      <c r="J284" s="52">
        <f t="shared" si="70"/>
        <v>0.15985169491525417</v>
      </c>
    </row>
    <row r="285" spans="1:10" s="4" customFormat="1" ht="18" customHeight="1">
      <c r="A285" s="11" t="s">
        <v>184</v>
      </c>
      <c r="B285" s="16" t="s">
        <v>185</v>
      </c>
      <c r="C285" s="29"/>
      <c r="D285" s="12">
        <v>954545</v>
      </c>
      <c r="E285" s="12">
        <v>1030000</v>
      </c>
      <c r="F285" s="24"/>
      <c r="G285" s="32"/>
      <c r="H285" s="32"/>
      <c r="J285" s="56"/>
    </row>
    <row r="286" spans="1:10" s="4" customFormat="1" ht="18" customHeight="1">
      <c r="A286" s="11" t="s">
        <v>186</v>
      </c>
      <c r="B286" s="16" t="s">
        <v>187</v>
      </c>
      <c r="C286" s="29"/>
      <c r="D286" s="12">
        <f t="shared" si="67"/>
        <v>22909090.909090906</v>
      </c>
      <c r="E286" s="12">
        <v>25200000</v>
      </c>
      <c r="F286" s="24"/>
      <c r="G286" s="32"/>
      <c r="H286" s="32"/>
      <c r="J286" s="56"/>
    </row>
    <row r="287" spans="1:10" s="4" customFormat="1" ht="18" customHeight="1">
      <c r="A287" s="11" t="s">
        <v>188</v>
      </c>
      <c r="B287" s="16" t="s">
        <v>189</v>
      </c>
      <c r="C287" s="29"/>
      <c r="D287" s="12">
        <f t="shared" si="67"/>
        <v>27181818.18181818</v>
      </c>
      <c r="E287" s="12">
        <v>29900000</v>
      </c>
      <c r="F287" s="24"/>
      <c r="G287" s="32"/>
      <c r="H287" s="32"/>
      <c r="J287" s="56"/>
    </row>
    <row r="288" spans="1:10" s="4" customFormat="1" ht="18" customHeight="1">
      <c r="A288" s="11" t="s">
        <v>190</v>
      </c>
      <c r="B288" s="16" t="s">
        <v>191</v>
      </c>
      <c r="C288" s="29"/>
      <c r="D288" s="12">
        <f>E288/1.1</f>
        <v>544545.45454545447</v>
      </c>
      <c r="E288" s="12">
        <v>599000</v>
      </c>
      <c r="F288" s="24"/>
      <c r="G288" s="12">
        <v>481000</v>
      </c>
      <c r="H288" s="12">
        <f t="shared" si="68"/>
        <v>529100</v>
      </c>
      <c r="J288" s="52">
        <f t="shared" ref="J288:J293" si="71">(D288-G288)/D288</f>
        <v>0.11669449081802993</v>
      </c>
    </row>
    <row r="289" spans="1:37" s="4" customFormat="1" ht="18" customHeight="1">
      <c r="A289" s="11" t="s">
        <v>192</v>
      </c>
      <c r="B289" s="16" t="s">
        <v>193</v>
      </c>
      <c r="C289" s="29"/>
      <c r="D289" s="12">
        <f t="shared" si="67"/>
        <v>1072727.2727272727</v>
      </c>
      <c r="E289" s="12">
        <v>1180000</v>
      </c>
      <c r="F289" s="24"/>
      <c r="G289" s="12">
        <v>901000</v>
      </c>
      <c r="H289" s="12">
        <f t="shared" si="68"/>
        <v>991100.00000000012</v>
      </c>
      <c r="J289" s="52">
        <f t="shared" si="71"/>
        <v>0.16008474576271184</v>
      </c>
    </row>
    <row r="290" spans="1:37" s="4" customFormat="1" ht="18" customHeight="1">
      <c r="A290" s="11" t="s">
        <v>194</v>
      </c>
      <c r="B290" s="16" t="s">
        <v>195</v>
      </c>
      <c r="C290" s="29"/>
      <c r="D290" s="12">
        <f t="shared" si="67"/>
        <v>1072727.2727272727</v>
      </c>
      <c r="E290" s="12">
        <v>1180000</v>
      </c>
      <c r="F290" s="24"/>
      <c r="G290" s="12">
        <v>901000</v>
      </c>
      <c r="H290" s="12">
        <f t="shared" si="68"/>
        <v>991100.00000000012</v>
      </c>
      <c r="J290" s="52">
        <f t="shared" si="71"/>
        <v>0.16008474576271184</v>
      </c>
    </row>
    <row r="291" spans="1:37" s="4" customFormat="1" ht="18" customHeight="1">
      <c r="A291" s="11" t="s">
        <v>196</v>
      </c>
      <c r="B291" s="16" t="s">
        <v>197</v>
      </c>
      <c r="C291" s="29"/>
      <c r="D291" s="12">
        <f t="shared" si="67"/>
        <v>572727.27272727271</v>
      </c>
      <c r="E291" s="12">
        <v>630000</v>
      </c>
      <c r="F291" s="24"/>
      <c r="G291" s="12">
        <v>481000</v>
      </c>
      <c r="H291" s="12">
        <f t="shared" si="68"/>
        <v>529100</v>
      </c>
      <c r="J291" s="52">
        <f t="shared" si="71"/>
        <v>0.16015873015873014</v>
      </c>
    </row>
    <row r="292" spans="1:37" s="4" customFormat="1" ht="18" customHeight="1">
      <c r="A292" s="11" t="s">
        <v>198</v>
      </c>
      <c r="B292" s="16" t="s">
        <v>199</v>
      </c>
      <c r="C292" s="29"/>
      <c r="D292" s="12">
        <f t="shared" si="67"/>
        <v>1072727.2727272727</v>
      </c>
      <c r="E292" s="12">
        <v>1180000</v>
      </c>
      <c r="F292" s="24"/>
      <c r="G292" s="12">
        <v>901000</v>
      </c>
      <c r="H292" s="12">
        <f t="shared" si="68"/>
        <v>991100.00000000012</v>
      </c>
      <c r="J292" s="52">
        <f t="shared" si="71"/>
        <v>0.16008474576271184</v>
      </c>
    </row>
    <row r="293" spans="1:37" s="4" customFormat="1" ht="18" customHeight="1">
      <c r="A293" s="11" t="s">
        <v>200</v>
      </c>
      <c r="B293" s="16" t="s">
        <v>201</v>
      </c>
      <c r="C293" s="29"/>
      <c r="D293" s="12">
        <f t="shared" si="67"/>
        <v>1072727.2727272727</v>
      </c>
      <c r="E293" s="12">
        <v>1180000</v>
      </c>
      <c r="F293" s="24"/>
      <c r="G293" s="12">
        <v>901000</v>
      </c>
      <c r="H293" s="12">
        <f t="shared" si="68"/>
        <v>991100.00000000012</v>
      </c>
      <c r="J293" s="52">
        <f t="shared" si="71"/>
        <v>0.16008474576271184</v>
      </c>
    </row>
    <row r="294" spans="1:37" s="4" customFormat="1" ht="18" customHeight="1">
      <c r="A294" s="11" t="s">
        <v>202</v>
      </c>
      <c r="B294" s="16" t="s">
        <v>203</v>
      </c>
      <c r="C294" s="29"/>
      <c r="D294" s="12">
        <f t="shared" si="67"/>
        <v>1227272.7272727271</v>
      </c>
      <c r="E294" s="12">
        <v>1350000</v>
      </c>
      <c r="F294" s="24"/>
      <c r="G294" s="32"/>
      <c r="H294" s="32"/>
      <c r="J294" s="34"/>
    </row>
    <row r="295" spans="1:37" ht="21">
      <c r="I295" s="1" ph="1"/>
      <c r="J295" s="1" ph="1"/>
      <c r="K295" s="1" ph="1"/>
      <c r="L295" s="1" ph="1"/>
      <c r="M295" s="1" ph="1"/>
      <c r="N295" s="1" ph="1"/>
      <c r="O295" s="1" ph="1"/>
      <c r="P295" s="1" ph="1"/>
      <c r="Q295" s="1" ph="1"/>
      <c r="R295" s="1" ph="1"/>
      <c r="S295" s="1" ph="1"/>
      <c r="T295" s="1" ph="1"/>
      <c r="U295" s="1" ph="1"/>
      <c r="V295" s="1" ph="1"/>
      <c r="W295" s="1" ph="1"/>
      <c r="X295" s="1" ph="1"/>
      <c r="Y295" s="1" ph="1"/>
      <c r="Z295" s="1" ph="1"/>
      <c r="AA295" s="1" ph="1"/>
      <c r="AB295" s="1" ph="1"/>
      <c r="AC295" s="1" ph="1"/>
      <c r="AD295" s="1" ph="1"/>
      <c r="AE295" s="1" ph="1"/>
      <c r="AF295" s="1" ph="1"/>
      <c r="AG295" s="1" ph="1"/>
      <c r="AH295" s="1" ph="1"/>
      <c r="AI295" s="1" ph="1"/>
      <c r="AJ295" s="1" ph="1"/>
      <c r="AK295" s="1" ph="1"/>
    </row>
    <row r="296" spans="1:37" ht="21">
      <c r="I296" s="1" ph="1"/>
      <c r="J296" s="1" ph="1"/>
      <c r="K296" s="1" ph="1"/>
      <c r="L296" s="1" ph="1"/>
      <c r="M296" s="1" ph="1"/>
      <c r="N296" s="1" ph="1"/>
      <c r="O296" s="1" ph="1"/>
      <c r="P296" s="1" ph="1"/>
      <c r="Q296" s="1" ph="1"/>
      <c r="R296" s="1" ph="1"/>
      <c r="S296" s="1" ph="1"/>
      <c r="T296" s="1" ph="1"/>
      <c r="U296" s="1" ph="1"/>
      <c r="V296" s="1" ph="1"/>
      <c r="W296" s="1" ph="1"/>
      <c r="X296" s="1" ph="1"/>
      <c r="Y296" s="1" ph="1"/>
      <c r="Z296" s="1" ph="1"/>
      <c r="AA296" s="1" ph="1"/>
      <c r="AB296" s="1" ph="1"/>
      <c r="AC296" s="1" ph="1"/>
      <c r="AD296" s="1" ph="1"/>
      <c r="AE296" s="1" ph="1"/>
      <c r="AF296" s="1" ph="1"/>
      <c r="AG296" s="1" ph="1"/>
      <c r="AH296" s="1" ph="1"/>
      <c r="AI296" s="1" ph="1"/>
      <c r="AJ296" s="1" ph="1"/>
      <c r="AK296" s="1" ph="1"/>
    </row>
    <row r="297" spans="1:37" ht="21">
      <c r="I297" s="1" ph="1"/>
      <c r="J297" s="1" ph="1"/>
      <c r="K297" s="1" ph="1"/>
      <c r="L297" s="1" ph="1"/>
      <c r="M297" s="1" ph="1"/>
      <c r="N297" s="1" ph="1"/>
      <c r="O297" s="1" ph="1"/>
      <c r="P297" s="1" ph="1"/>
      <c r="Q297" s="1" ph="1"/>
      <c r="R297" s="1" ph="1"/>
      <c r="S297" s="1" ph="1"/>
      <c r="T297" s="1" ph="1"/>
      <c r="U297" s="1" ph="1"/>
      <c r="V297" s="1" ph="1"/>
      <c r="W297" s="1" ph="1"/>
      <c r="X297" s="1" ph="1"/>
      <c r="Y297" s="1" ph="1"/>
      <c r="Z297" s="1" ph="1"/>
      <c r="AA297" s="1" ph="1"/>
      <c r="AB297" s="1" ph="1"/>
      <c r="AC297" s="1" ph="1"/>
      <c r="AD297" s="1" ph="1"/>
      <c r="AE297" s="1" ph="1"/>
      <c r="AF297" s="1" ph="1"/>
      <c r="AG297" s="1" ph="1"/>
      <c r="AH297" s="1" ph="1"/>
      <c r="AI297" s="1" ph="1"/>
      <c r="AJ297" s="1" ph="1"/>
      <c r="AK297" s="1" ph="1"/>
    </row>
    <row r="298" spans="1:37" ht="21">
      <c r="I298" s="1" ph="1"/>
      <c r="J298" s="1" ph="1"/>
      <c r="K298" s="1" ph="1"/>
      <c r="L298" s="1" ph="1"/>
      <c r="M298" s="1" ph="1"/>
      <c r="N298" s="1" ph="1"/>
      <c r="O298" s="1" ph="1"/>
      <c r="P298" s="1" ph="1"/>
      <c r="Q298" s="1" ph="1"/>
      <c r="R298" s="1" ph="1"/>
      <c r="S298" s="1" ph="1"/>
      <c r="T298" s="1" ph="1"/>
      <c r="U298" s="1" ph="1"/>
      <c r="V298" s="1" ph="1"/>
      <c r="W298" s="1" ph="1"/>
      <c r="X298" s="1" ph="1"/>
      <c r="Y298" s="1" ph="1"/>
      <c r="Z298" s="1" ph="1"/>
      <c r="AA298" s="1" ph="1"/>
      <c r="AB298" s="1" ph="1"/>
      <c r="AC298" s="1" ph="1"/>
      <c r="AD298" s="1" ph="1"/>
      <c r="AE298" s="1" ph="1"/>
      <c r="AF298" s="1" ph="1"/>
      <c r="AG298" s="1" ph="1"/>
      <c r="AH298" s="1" ph="1"/>
      <c r="AI298" s="1" ph="1"/>
      <c r="AJ298" s="1" ph="1"/>
      <c r="AK298" s="1" ph="1"/>
    </row>
    <row r="299" spans="1:37" ht="21">
      <c r="I299" s="1" ph="1"/>
      <c r="J299" s="1" ph="1"/>
      <c r="K299" s="1" ph="1"/>
      <c r="L299" s="1" ph="1"/>
      <c r="M299" s="1" ph="1"/>
      <c r="N299" s="1" ph="1"/>
      <c r="O299" s="1" ph="1"/>
      <c r="P299" s="1" ph="1"/>
      <c r="Q299" s="1" ph="1"/>
      <c r="R299" s="1" ph="1"/>
      <c r="S299" s="1" ph="1"/>
      <c r="T299" s="1" ph="1"/>
      <c r="U299" s="1" ph="1"/>
      <c r="V299" s="1" ph="1"/>
      <c r="W299" s="1" ph="1"/>
      <c r="X299" s="1" ph="1"/>
      <c r="Y299" s="1" ph="1"/>
      <c r="Z299" s="1" ph="1"/>
      <c r="AA299" s="1" ph="1"/>
      <c r="AB299" s="1" ph="1"/>
      <c r="AC299" s="1" ph="1"/>
      <c r="AD299" s="1" ph="1"/>
      <c r="AE299" s="1" ph="1"/>
      <c r="AF299" s="1" ph="1"/>
      <c r="AG299" s="1" ph="1"/>
      <c r="AH299" s="1" ph="1"/>
      <c r="AI299" s="1" ph="1"/>
      <c r="AJ299" s="1" ph="1"/>
      <c r="AK299" s="1" ph="1"/>
    </row>
    <row r="300" spans="1:37" ht="21">
      <c r="I300" s="1" ph="1"/>
      <c r="J300" s="1" ph="1"/>
      <c r="K300" s="1" ph="1"/>
      <c r="L300" s="1" ph="1"/>
      <c r="M300" s="1" ph="1"/>
      <c r="N300" s="1" ph="1"/>
      <c r="O300" s="1" ph="1"/>
      <c r="P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</row>
    <row r="301" spans="1:37" ht="21">
      <c r="I301" s="1" ph="1"/>
      <c r="J301" s="1" ph="1"/>
      <c r="K301" s="1" ph="1"/>
      <c r="L301" s="1" ph="1"/>
      <c r="M301" s="1" ph="1"/>
      <c r="N301" s="1" ph="1"/>
      <c r="O301" s="1" ph="1"/>
      <c r="P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</row>
    <row r="302" spans="1:37" ht="21">
      <c r="I302" s="1" ph="1"/>
      <c r="J302" s="1" ph="1"/>
      <c r="K302" s="1" ph="1"/>
      <c r="L302" s="1" ph="1"/>
      <c r="M302" s="1" ph="1"/>
      <c r="N302" s="1" ph="1"/>
      <c r="O302" s="1" ph="1"/>
      <c r="P302" s="1" ph="1"/>
      <c r="Q302" s="1" ph="1"/>
      <c r="R302" s="1" ph="1"/>
      <c r="S302" s="1" ph="1"/>
      <c r="T302" s="1" ph="1"/>
      <c r="U302" s="1" ph="1"/>
      <c r="V302" s="1" ph="1"/>
      <c r="W302" s="1" ph="1"/>
      <c r="X302" s="1" ph="1"/>
      <c r="Y302" s="1" ph="1"/>
      <c r="Z302" s="1" ph="1"/>
      <c r="AA302" s="1" ph="1"/>
      <c r="AB302" s="1" ph="1"/>
      <c r="AC302" s="1" ph="1"/>
      <c r="AD302" s="1" ph="1"/>
      <c r="AE302" s="1" ph="1"/>
      <c r="AF302" s="1" ph="1"/>
      <c r="AG302" s="1" ph="1"/>
      <c r="AH302" s="1" ph="1"/>
      <c r="AI302" s="1" ph="1"/>
      <c r="AJ302" s="1" ph="1"/>
      <c r="AK302" s="1" ph="1"/>
    </row>
    <row r="303" spans="1:37" ht="21">
      <c r="I303" s="1" ph="1"/>
      <c r="J303" s="1" ph="1"/>
      <c r="K303" s="1" ph="1"/>
      <c r="L303" s="1" ph="1"/>
      <c r="M303" s="1" ph="1"/>
      <c r="N303" s="1" ph="1"/>
      <c r="O303" s="1" ph="1"/>
      <c r="P303" s="1" ph="1"/>
      <c r="Q303" s="1" ph="1"/>
      <c r="R303" s="1" ph="1"/>
      <c r="S303" s="1" ph="1"/>
      <c r="T303" s="1" ph="1"/>
      <c r="U303" s="1" ph="1"/>
      <c r="V303" s="1" ph="1"/>
      <c r="W303" s="1" ph="1"/>
      <c r="X303" s="1" ph="1"/>
      <c r="Y303" s="1" ph="1"/>
      <c r="Z303" s="1" ph="1"/>
      <c r="AA303" s="1" ph="1"/>
      <c r="AB303" s="1" ph="1"/>
      <c r="AC303" s="1" ph="1"/>
      <c r="AD303" s="1" ph="1"/>
      <c r="AE303" s="1" ph="1"/>
      <c r="AF303" s="1" ph="1"/>
      <c r="AG303" s="1" ph="1"/>
      <c r="AH303" s="1" ph="1"/>
      <c r="AI303" s="1" ph="1"/>
      <c r="AJ303" s="1" ph="1"/>
      <c r="AK303" s="1" ph="1"/>
    </row>
    <row r="304" spans="1:37" ht="21">
      <c r="I304" s="1" ph="1"/>
      <c r="J304" s="1" ph="1"/>
      <c r="K304" s="1" ph="1"/>
      <c r="L304" s="1" ph="1"/>
      <c r="M304" s="1" ph="1"/>
      <c r="N304" s="1" ph="1"/>
      <c r="O304" s="1" ph="1"/>
      <c r="P304" s="1" ph="1"/>
      <c r="Q304" s="1" ph="1"/>
      <c r="R304" s="1" ph="1"/>
      <c r="S304" s="1" ph="1"/>
      <c r="T304" s="1" ph="1"/>
      <c r="U304" s="1" ph="1"/>
      <c r="V304" s="1" ph="1"/>
      <c r="W304" s="1" ph="1"/>
      <c r="X304" s="1" ph="1"/>
      <c r="Y304" s="1" ph="1"/>
      <c r="Z304" s="1" ph="1"/>
      <c r="AA304" s="1" ph="1"/>
      <c r="AB304" s="1" ph="1"/>
      <c r="AC304" s="1" ph="1"/>
      <c r="AD304" s="1" ph="1"/>
      <c r="AE304" s="1" ph="1"/>
      <c r="AF304" s="1" ph="1"/>
      <c r="AG304" s="1" ph="1"/>
      <c r="AH304" s="1" ph="1"/>
      <c r="AI304" s="1" ph="1"/>
      <c r="AJ304" s="1" ph="1"/>
      <c r="AK304" s="1" ph="1"/>
    </row>
    <row r="305" spans="9:37" ht="21">
      <c r="I305" s="1" ph="1"/>
      <c r="J305" s="1" ph="1"/>
      <c r="K305" s="1" ph="1"/>
      <c r="L305" s="1" ph="1"/>
      <c r="M305" s="1" ph="1"/>
      <c r="N305" s="1" ph="1"/>
      <c r="O305" s="1" ph="1"/>
      <c r="P305" s="1" ph="1"/>
      <c r="Q305" s="1" ph="1"/>
      <c r="R305" s="1" ph="1"/>
      <c r="S305" s="1" ph="1"/>
      <c r="T305" s="1" ph="1"/>
      <c r="U305" s="1" ph="1"/>
      <c r="V305" s="1" ph="1"/>
      <c r="W305" s="1" ph="1"/>
      <c r="X305" s="1" ph="1"/>
      <c r="Y305" s="1" ph="1"/>
      <c r="Z305" s="1" ph="1"/>
      <c r="AA305" s="1" ph="1"/>
      <c r="AB305" s="1" ph="1"/>
      <c r="AC305" s="1" ph="1"/>
      <c r="AD305" s="1" ph="1"/>
      <c r="AE305" s="1" ph="1"/>
      <c r="AF305" s="1" ph="1"/>
      <c r="AG305" s="1" ph="1"/>
      <c r="AH305" s="1" ph="1"/>
      <c r="AI305" s="1" ph="1"/>
      <c r="AJ305" s="1" ph="1"/>
      <c r="AK305" s="1" ph="1"/>
    </row>
    <row r="306" spans="9:37" ht="21">
      <c r="I306" s="1" ph="1"/>
      <c r="J306" s="1" ph="1"/>
      <c r="K306" s="1" ph="1"/>
      <c r="L306" s="1" ph="1"/>
      <c r="M306" s="1" ph="1"/>
      <c r="N306" s="1" ph="1"/>
      <c r="O306" s="1" ph="1"/>
      <c r="P306" s="1" ph="1"/>
      <c r="Q306" s="1" ph="1"/>
      <c r="R306" s="1" ph="1"/>
      <c r="S306" s="1" ph="1"/>
      <c r="T306" s="1" ph="1"/>
      <c r="U306" s="1" ph="1"/>
      <c r="V306" s="1" ph="1"/>
      <c r="W306" s="1" ph="1"/>
      <c r="X306" s="1" ph="1"/>
      <c r="Y306" s="1" ph="1"/>
      <c r="Z306" s="1" ph="1"/>
      <c r="AA306" s="1" ph="1"/>
      <c r="AB306" s="1" ph="1"/>
      <c r="AC306" s="1" ph="1"/>
      <c r="AD306" s="1" ph="1"/>
      <c r="AE306" s="1" ph="1"/>
      <c r="AF306" s="1" ph="1"/>
      <c r="AG306" s="1" ph="1"/>
      <c r="AH306" s="1" ph="1"/>
      <c r="AI306" s="1" ph="1"/>
      <c r="AJ306" s="1" ph="1"/>
      <c r="AK306" s="1" ph="1"/>
    </row>
    <row r="307" spans="9:37" ht="21">
      <c r="I307" s="1" ph="1"/>
      <c r="J307" s="1" ph="1"/>
      <c r="K307" s="1" ph="1"/>
      <c r="L307" s="1" ph="1"/>
      <c r="M307" s="1" ph="1"/>
      <c r="N307" s="1" ph="1"/>
      <c r="O307" s="1" ph="1"/>
      <c r="P307" s="1" ph="1"/>
      <c r="Q307" s="1" ph="1"/>
      <c r="R307" s="1" ph="1"/>
      <c r="S307" s="1" ph="1"/>
      <c r="T307" s="1" ph="1"/>
      <c r="U307" s="1" ph="1"/>
      <c r="V307" s="1" ph="1"/>
      <c r="W307" s="1" ph="1"/>
      <c r="X307" s="1" ph="1"/>
      <c r="Y307" s="1" ph="1"/>
      <c r="Z307" s="1" ph="1"/>
      <c r="AA307" s="1" ph="1"/>
      <c r="AB307" s="1" ph="1"/>
      <c r="AC307" s="1" ph="1"/>
      <c r="AD307" s="1" ph="1"/>
      <c r="AE307" s="1" ph="1"/>
      <c r="AF307" s="1" ph="1"/>
      <c r="AG307" s="1" ph="1"/>
      <c r="AH307" s="1" ph="1"/>
      <c r="AI307" s="1" ph="1"/>
      <c r="AJ307" s="1" ph="1"/>
      <c r="AK307" s="1" ph="1"/>
    </row>
    <row r="308" spans="9:37" ht="21">
      <c r="I308" s="1" ph="1"/>
      <c r="J308" s="1" ph="1"/>
      <c r="K308" s="1" ph="1"/>
      <c r="L308" s="1" ph="1"/>
      <c r="M308" s="1" ph="1"/>
      <c r="N308" s="1" ph="1"/>
      <c r="O308" s="1" ph="1"/>
      <c r="P308" s="1" ph="1"/>
      <c r="Q308" s="1" ph="1"/>
      <c r="R308" s="1" ph="1"/>
      <c r="S308" s="1" ph="1"/>
      <c r="T308" s="1" ph="1"/>
      <c r="U308" s="1" ph="1"/>
      <c r="V308" s="1" ph="1"/>
      <c r="W308" s="1" ph="1"/>
      <c r="X308" s="1" ph="1"/>
      <c r="Y308" s="1" ph="1"/>
      <c r="Z308" s="1" ph="1"/>
      <c r="AA308" s="1" ph="1"/>
      <c r="AB308" s="1" ph="1"/>
      <c r="AC308" s="1" ph="1"/>
      <c r="AD308" s="1" ph="1"/>
      <c r="AE308" s="1" ph="1"/>
      <c r="AF308" s="1" ph="1"/>
      <c r="AG308" s="1" ph="1"/>
      <c r="AH308" s="1" ph="1"/>
      <c r="AI308" s="1" ph="1"/>
      <c r="AJ308" s="1" ph="1"/>
      <c r="AK308" s="1" ph="1"/>
    </row>
    <row r="309" spans="9:37" ht="21">
      <c r="J309" s="1" ph="1"/>
      <c r="K309" s="1" ph="1"/>
      <c r="L309" s="1" ph="1"/>
      <c r="M309" s="1" ph="1"/>
      <c r="N309" s="1" ph="1"/>
      <c r="O309" s="1" ph="1"/>
      <c r="P309" s="1" ph="1"/>
      <c r="Q309" s="1" ph="1"/>
      <c r="R309" s="1" ph="1"/>
      <c r="S309" s="1" ph="1"/>
      <c r="T309" s="1" ph="1"/>
      <c r="U309" s="1" ph="1"/>
      <c r="V309" s="1" ph="1"/>
      <c r="W309" s="1" ph="1"/>
      <c r="X309" s="1" ph="1"/>
      <c r="Y309" s="1" ph="1"/>
      <c r="Z309" s="1" ph="1"/>
      <c r="AA309" s="1" ph="1"/>
      <c r="AB309" s="1" ph="1"/>
      <c r="AC309" s="1" ph="1"/>
      <c r="AD309" s="1" ph="1"/>
      <c r="AE309" s="1" ph="1"/>
      <c r="AF309" s="1" ph="1"/>
      <c r="AG309" s="1" ph="1"/>
      <c r="AH309" s="1" ph="1"/>
      <c r="AI309" s="1" ph="1"/>
      <c r="AJ309" s="1" ph="1"/>
      <c r="AK309" s="1" ph="1"/>
    </row>
    <row r="310" spans="9:37" ht="21">
      <c r="J310" s="1" ph="1"/>
      <c r="K310" s="1" ph="1"/>
      <c r="L310" s="1" ph="1"/>
      <c r="M310" s="1" ph="1"/>
      <c r="N310" s="1" ph="1"/>
      <c r="O310" s="1" ph="1"/>
      <c r="P310" s="1" ph="1"/>
      <c r="Q310" s="1" ph="1"/>
      <c r="R310" s="1" ph="1"/>
      <c r="S310" s="1" ph="1"/>
      <c r="T310" s="1" ph="1"/>
      <c r="U310" s="1" ph="1"/>
      <c r="V310" s="1" ph="1"/>
      <c r="W310" s="1" ph="1"/>
      <c r="X310" s="1" ph="1"/>
      <c r="Y310" s="1" ph="1"/>
      <c r="Z310" s="1" ph="1"/>
      <c r="AA310" s="1" ph="1"/>
      <c r="AB310" s="1" ph="1"/>
      <c r="AC310" s="1" ph="1"/>
      <c r="AD310" s="1" ph="1"/>
      <c r="AE310" s="1" ph="1"/>
      <c r="AF310" s="1" ph="1"/>
      <c r="AG310" s="1" ph="1"/>
      <c r="AH310" s="1" ph="1"/>
      <c r="AI310" s="1" ph="1"/>
      <c r="AJ310" s="1" ph="1"/>
      <c r="AK310" s="1" ph="1"/>
    </row>
    <row r="312" spans="9:37" ht="21">
      <c r="J312" s="1" ph="1"/>
      <c r="K312" s="1" ph="1"/>
      <c r="L312" s="1" ph="1"/>
      <c r="M312" s="1" ph="1"/>
      <c r="N312" s="1" ph="1"/>
      <c r="O312" s="1" ph="1"/>
      <c r="P312" s="1" ph="1"/>
      <c r="Q312" s="1" ph="1"/>
      <c r="R312" s="1" ph="1"/>
      <c r="S312" s="1" ph="1"/>
      <c r="T312" s="1" ph="1"/>
      <c r="U312" s="1" ph="1"/>
      <c r="V312" s="1" ph="1"/>
      <c r="W312" s="1" ph="1"/>
      <c r="X312" s="1" ph="1"/>
      <c r="Y312" s="1" ph="1"/>
      <c r="Z312" s="1" ph="1"/>
      <c r="AA312" s="1" ph="1"/>
      <c r="AB312" s="1" ph="1"/>
      <c r="AC312" s="1" ph="1"/>
      <c r="AD312" s="1" ph="1"/>
      <c r="AE312" s="1" ph="1"/>
      <c r="AF312" s="1" ph="1"/>
      <c r="AG312" s="1" ph="1"/>
      <c r="AH312" s="1" ph="1"/>
      <c r="AI312" s="1" ph="1"/>
      <c r="AJ312" s="1" ph="1"/>
      <c r="AK312" s="1" ph="1"/>
    </row>
    <row r="313" spans="9:37" ht="21">
      <c r="J313" s="1" ph="1"/>
      <c r="K313" s="1" ph="1"/>
      <c r="L313" s="1" ph="1"/>
      <c r="M313" s="1" ph="1"/>
      <c r="N313" s="1" ph="1"/>
      <c r="O313" s="1" ph="1"/>
      <c r="P313" s="1" ph="1"/>
      <c r="Q313" s="1" ph="1"/>
      <c r="R313" s="1" ph="1"/>
      <c r="S313" s="1" ph="1"/>
      <c r="T313" s="1" ph="1"/>
      <c r="U313" s="1" ph="1"/>
      <c r="V313" s="1" ph="1"/>
      <c r="W313" s="1" ph="1"/>
      <c r="X313" s="1" ph="1"/>
      <c r="Y313" s="1" ph="1"/>
      <c r="Z313" s="1" ph="1"/>
      <c r="AA313" s="1" ph="1"/>
      <c r="AB313" s="1" ph="1"/>
      <c r="AC313" s="1" ph="1"/>
      <c r="AD313" s="1" ph="1"/>
      <c r="AE313" s="1" ph="1"/>
      <c r="AF313" s="1" ph="1"/>
      <c r="AG313" s="1" ph="1"/>
      <c r="AH313" s="1" ph="1"/>
      <c r="AI313" s="1" ph="1"/>
      <c r="AJ313" s="1" ph="1"/>
      <c r="AK313" s="1" ph="1"/>
    </row>
    <row r="315" spans="9:37" ht="21">
      <c r="J315" s="1" ph="1"/>
      <c r="K315" s="1" ph="1"/>
      <c r="L315" s="1" ph="1"/>
      <c r="M315" s="1" ph="1"/>
      <c r="N315" s="1" ph="1"/>
      <c r="O315" s="1" ph="1"/>
      <c r="P315" s="1" ph="1"/>
      <c r="Q315" s="1" ph="1"/>
      <c r="R315" s="1" ph="1"/>
      <c r="S315" s="1" ph="1"/>
      <c r="T315" s="1" ph="1"/>
      <c r="U315" s="1" ph="1"/>
      <c r="V315" s="1" ph="1"/>
      <c r="W315" s="1" ph="1"/>
      <c r="X315" s="1" ph="1"/>
      <c r="Y315" s="1" ph="1"/>
      <c r="Z315" s="1" ph="1"/>
      <c r="AA315" s="1" ph="1"/>
      <c r="AB315" s="1" ph="1"/>
      <c r="AC315" s="1" ph="1"/>
      <c r="AD315" s="1" ph="1"/>
      <c r="AE315" s="1" ph="1"/>
      <c r="AF315" s="1" ph="1"/>
      <c r="AG315" s="1" ph="1"/>
      <c r="AH315" s="1" ph="1"/>
      <c r="AI315" s="1" ph="1"/>
      <c r="AJ315" s="1" ph="1"/>
      <c r="AK315" s="1" ph="1"/>
    </row>
    <row r="316" spans="9:37" ht="21">
      <c r="J316" s="1" ph="1"/>
      <c r="K316" s="1" ph="1"/>
      <c r="L316" s="1" ph="1"/>
      <c r="M316" s="1" ph="1"/>
      <c r="N316" s="1" ph="1"/>
      <c r="O316" s="1" ph="1"/>
      <c r="P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</row>
    <row r="317" spans="9:37" ht="21">
      <c r="J317" s="1" ph="1"/>
      <c r="K317" s="1" ph="1"/>
      <c r="L317" s="1" ph="1"/>
      <c r="M317" s="1" ph="1"/>
      <c r="N317" s="1" ph="1"/>
      <c r="O317" s="1" ph="1"/>
      <c r="P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</row>
    <row r="325" spans="9:37" ht="21">
      <c r="I325" s="1" ph="1"/>
    </row>
    <row r="327" spans="9:37" ht="21">
      <c r="I327" s="1" ph="1"/>
    </row>
    <row r="328" spans="9:37" ht="21">
      <c r="I328" s="1" ph="1"/>
    </row>
    <row r="330" spans="9:37" ht="21">
      <c r="I330" s="1" ph="1"/>
    </row>
    <row r="331" spans="9:37" ht="21">
      <c r="I331" s="1" ph="1"/>
    </row>
    <row r="332" spans="9:37" ht="21">
      <c r="I332" s="1" ph="1"/>
    </row>
    <row r="334" spans="9:37" ht="21">
      <c r="I334" s="1" ph="1"/>
      <c r="J334" s="1" ph="1"/>
      <c r="K334" s="1" ph="1"/>
      <c r="L334" s="1" ph="1"/>
      <c r="M334" s="1" ph="1"/>
      <c r="N334" s="1" ph="1"/>
      <c r="O334" s="1" ph="1"/>
      <c r="P334" s="1" ph="1"/>
      <c r="Q334" s="1" ph="1"/>
      <c r="R334" s="1" ph="1"/>
      <c r="S334" s="1" ph="1"/>
      <c r="T334" s="1" ph="1"/>
      <c r="U334" s="1" ph="1"/>
      <c r="V334" s="1" ph="1"/>
      <c r="W334" s="1" ph="1"/>
      <c r="X334" s="1" ph="1"/>
      <c r="Y334" s="1" ph="1"/>
      <c r="Z334" s="1" ph="1"/>
      <c r="AA334" s="1" ph="1"/>
      <c r="AB334" s="1" ph="1"/>
      <c r="AC334" s="1" ph="1"/>
      <c r="AD334" s="1" ph="1"/>
      <c r="AE334" s="1" ph="1"/>
      <c r="AF334" s="1" ph="1"/>
      <c r="AG334" s="1" ph="1"/>
      <c r="AH334" s="1" ph="1"/>
      <c r="AI334" s="1" ph="1"/>
      <c r="AJ334" s="1" ph="1"/>
      <c r="AK334" s="1" ph="1"/>
    </row>
    <row r="335" spans="9:37" ht="21">
      <c r="I335" s="1" ph="1"/>
    </row>
    <row r="336" spans="9:37" ht="21">
      <c r="J336" s="1" ph="1"/>
      <c r="K336" s="1" ph="1"/>
      <c r="L336" s="1" ph="1"/>
      <c r="M336" s="1" ph="1"/>
      <c r="N336" s="1" ph="1"/>
      <c r="O336" s="1" ph="1"/>
      <c r="P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</row>
    <row r="337" spans="9:37" ht="21">
      <c r="I337" s="1" ph="1"/>
      <c r="J337" s="1" ph="1"/>
      <c r="K337" s="1" ph="1"/>
      <c r="L337" s="1" ph="1"/>
      <c r="M337" s="1" ph="1"/>
      <c r="N337" s="1" ph="1"/>
      <c r="O337" s="1" ph="1"/>
      <c r="P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</row>
    <row r="338" spans="9:37" ht="21">
      <c r="I338" s="1" ph="1"/>
    </row>
    <row r="339" spans="9:37" ht="21">
      <c r="I339" s="1" ph="1"/>
      <c r="J339" s="1" ph="1"/>
      <c r="K339" s="1" ph="1"/>
      <c r="L339" s="1" ph="1"/>
      <c r="M339" s="1" ph="1"/>
      <c r="N339" s="1" ph="1"/>
      <c r="O339" s="1" ph="1"/>
      <c r="P339" s="1" ph="1"/>
      <c r="Q339" s="1" ph="1"/>
      <c r="R339" s="1" ph="1"/>
      <c r="S339" s="1" ph="1"/>
      <c r="T339" s="1" ph="1"/>
      <c r="U339" s="1" ph="1"/>
      <c r="V339" s="1" ph="1"/>
      <c r="W339" s="1" ph="1"/>
      <c r="X339" s="1" ph="1"/>
      <c r="Y339" s="1" ph="1"/>
      <c r="Z339" s="1" ph="1"/>
      <c r="AA339" s="1" ph="1"/>
      <c r="AB339" s="1" ph="1"/>
      <c r="AC339" s="1" ph="1"/>
      <c r="AD339" s="1" ph="1"/>
      <c r="AE339" s="1" ph="1"/>
      <c r="AF339" s="1" ph="1"/>
      <c r="AG339" s="1" ph="1"/>
      <c r="AH339" s="1" ph="1"/>
      <c r="AI339" s="1" ph="1"/>
      <c r="AJ339" s="1" ph="1"/>
      <c r="AK339" s="1" ph="1"/>
    </row>
    <row r="340" spans="9:37" ht="21">
      <c r="J340" s="1" ph="1"/>
      <c r="K340" s="1" ph="1"/>
      <c r="L340" s="1" ph="1"/>
      <c r="M340" s="1" ph="1"/>
      <c r="N340" s="1" ph="1"/>
      <c r="O340" s="1" ph="1"/>
      <c r="P340" s="1" ph="1"/>
      <c r="Q340" s="1" ph="1"/>
      <c r="R340" s="1" ph="1"/>
      <c r="S340" s="1" ph="1"/>
      <c r="T340" s="1" ph="1"/>
      <c r="U340" s="1" ph="1"/>
      <c r="V340" s="1" ph="1"/>
      <c r="W340" s="1" ph="1"/>
      <c r="X340" s="1" ph="1"/>
      <c r="Y340" s="1" ph="1"/>
      <c r="Z340" s="1" ph="1"/>
      <c r="AA340" s="1" ph="1"/>
      <c r="AB340" s="1" ph="1"/>
      <c r="AC340" s="1" ph="1"/>
      <c r="AD340" s="1" ph="1"/>
      <c r="AE340" s="1" ph="1"/>
      <c r="AF340" s="1" ph="1"/>
      <c r="AG340" s="1" ph="1"/>
      <c r="AH340" s="1" ph="1"/>
      <c r="AI340" s="1" ph="1"/>
      <c r="AJ340" s="1" ph="1"/>
      <c r="AK340" s="1" ph="1"/>
    </row>
    <row r="341" spans="9:37" ht="21">
      <c r="J341" s="1" ph="1"/>
      <c r="K341" s="1" ph="1"/>
      <c r="L341" s="1" ph="1"/>
      <c r="M341" s="1" ph="1"/>
      <c r="N341" s="1" ph="1"/>
      <c r="O341" s="1" ph="1"/>
      <c r="P341" s="1" ph="1"/>
      <c r="Q341" s="1" ph="1"/>
      <c r="R341" s="1" ph="1"/>
      <c r="S341" s="1" ph="1"/>
      <c r="T341" s="1" ph="1"/>
      <c r="U341" s="1" ph="1"/>
      <c r="V341" s="1" ph="1"/>
      <c r="W341" s="1" ph="1"/>
      <c r="X341" s="1" ph="1"/>
      <c r="Y341" s="1" ph="1"/>
      <c r="Z341" s="1" ph="1"/>
      <c r="AA341" s="1" ph="1"/>
      <c r="AB341" s="1" ph="1"/>
      <c r="AC341" s="1" ph="1"/>
      <c r="AD341" s="1" ph="1"/>
      <c r="AE341" s="1" ph="1"/>
      <c r="AF341" s="1" ph="1"/>
      <c r="AG341" s="1" ph="1"/>
      <c r="AH341" s="1" ph="1"/>
      <c r="AI341" s="1" ph="1"/>
      <c r="AJ341" s="1" ph="1"/>
      <c r="AK341" s="1" ph="1"/>
    </row>
    <row r="343" spans="9:37" ht="21">
      <c r="J343" s="1" ph="1"/>
      <c r="K343" s="1" ph="1"/>
      <c r="L343" s="1" ph="1"/>
      <c r="M343" s="1" ph="1"/>
      <c r="N343" s="1" ph="1"/>
      <c r="O343" s="1" ph="1"/>
      <c r="P343" s="1" ph="1"/>
      <c r="Q343" s="1" ph="1"/>
      <c r="R343" s="1" ph="1"/>
      <c r="S343" s="1" ph="1"/>
      <c r="T343" s="1" ph="1"/>
      <c r="U343" s="1" ph="1"/>
      <c r="V343" s="1" ph="1"/>
      <c r="W343" s="1" ph="1"/>
      <c r="X343" s="1" ph="1"/>
      <c r="Y343" s="1" ph="1"/>
      <c r="Z343" s="1" ph="1"/>
      <c r="AA343" s="1" ph="1"/>
      <c r="AB343" s="1" ph="1"/>
      <c r="AC343" s="1" ph="1"/>
      <c r="AD343" s="1" ph="1"/>
      <c r="AE343" s="1" ph="1"/>
      <c r="AF343" s="1" ph="1"/>
      <c r="AG343" s="1" ph="1"/>
      <c r="AH343" s="1" ph="1"/>
      <c r="AI343" s="1" ph="1"/>
      <c r="AJ343" s="1" ph="1"/>
      <c r="AK343" s="1" ph="1"/>
    </row>
    <row r="344" spans="9:37" ht="21">
      <c r="J344" s="1" ph="1"/>
      <c r="K344" s="1" ph="1"/>
      <c r="L344" s="1" ph="1"/>
      <c r="M344" s="1" ph="1"/>
      <c r="N344" s="1" ph="1"/>
      <c r="O344" s="1" ph="1"/>
      <c r="P344" s="1" ph="1"/>
      <c r="Q344" s="1" ph="1"/>
      <c r="R344" s="1" ph="1"/>
      <c r="S344" s="1" ph="1"/>
      <c r="T344" s="1" ph="1"/>
      <c r="U344" s="1" ph="1"/>
      <c r="V344" s="1" ph="1"/>
      <c r="W344" s="1" ph="1"/>
      <c r="X344" s="1" ph="1"/>
      <c r="Y344" s="1" ph="1"/>
      <c r="Z344" s="1" ph="1"/>
      <c r="AA344" s="1" ph="1"/>
      <c r="AB344" s="1" ph="1"/>
      <c r="AC344" s="1" ph="1"/>
      <c r="AD344" s="1" ph="1"/>
      <c r="AE344" s="1" ph="1"/>
      <c r="AF344" s="1" ph="1"/>
      <c r="AG344" s="1" ph="1"/>
      <c r="AH344" s="1" ph="1"/>
      <c r="AI344" s="1" ph="1"/>
      <c r="AJ344" s="1" ph="1"/>
      <c r="AK344" s="1" ph="1"/>
    </row>
    <row r="346" spans="9:37" ht="21">
      <c r="J346" s="1" ph="1"/>
      <c r="K346" s="1" ph="1"/>
      <c r="L346" s="1" ph="1"/>
      <c r="M346" s="1" ph="1"/>
      <c r="N346" s="1" ph="1"/>
      <c r="O346" s="1" ph="1"/>
      <c r="P346" s="1" ph="1"/>
      <c r="Q346" s="1" ph="1"/>
      <c r="R346" s="1" ph="1"/>
      <c r="S346" s="1" ph="1"/>
      <c r="T346" s="1" ph="1"/>
      <c r="U346" s="1" ph="1"/>
      <c r="V346" s="1" ph="1"/>
      <c r="W346" s="1" ph="1"/>
      <c r="X346" s="1" ph="1"/>
      <c r="Y346" s="1" ph="1"/>
      <c r="Z346" s="1" ph="1"/>
      <c r="AA346" s="1" ph="1"/>
      <c r="AB346" s="1" ph="1"/>
      <c r="AC346" s="1" ph="1"/>
      <c r="AD346" s="1" ph="1"/>
      <c r="AE346" s="1" ph="1"/>
      <c r="AF346" s="1" ph="1"/>
      <c r="AG346" s="1" ph="1"/>
      <c r="AH346" s="1" ph="1"/>
      <c r="AI346" s="1" ph="1"/>
      <c r="AJ346" s="1" ph="1"/>
      <c r="AK346" s="1" ph="1"/>
    </row>
    <row r="347" spans="9:37" ht="21">
      <c r="J347" s="1" ph="1"/>
      <c r="K347" s="1" ph="1"/>
      <c r="L347" s="1" ph="1"/>
      <c r="M347" s="1" ph="1"/>
      <c r="N347" s="1" ph="1"/>
      <c r="O347" s="1" ph="1"/>
      <c r="P347" s="1" ph="1"/>
      <c r="Q347" s="1" ph="1"/>
      <c r="R347" s="1" ph="1"/>
      <c r="S347" s="1" ph="1"/>
      <c r="T347" s="1" ph="1"/>
      <c r="U347" s="1" ph="1"/>
      <c r="V347" s="1" ph="1"/>
      <c r="W347" s="1" ph="1"/>
      <c r="X347" s="1" ph="1"/>
      <c r="Y347" s="1" ph="1"/>
      <c r="Z347" s="1" ph="1"/>
      <c r="AA347" s="1" ph="1"/>
      <c r="AB347" s="1" ph="1"/>
      <c r="AC347" s="1" ph="1"/>
      <c r="AD347" s="1" ph="1"/>
      <c r="AE347" s="1" ph="1"/>
      <c r="AF347" s="1" ph="1"/>
      <c r="AG347" s="1" ph="1"/>
      <c r="AH347" s="1" ph="1"/>
      <c r="AI347" s="1" ph="1"/>
      <c r="AJ347" s="1" ph="1"/>
      <c r="AK347" s="1" ph="1"/>
    </row>
    <row r="348" spans="9:37" ht="21">
      <c r="J348" s="1" ph="1"/>
      <c r="K348" s="1" ph="1"/>
      <c r="L348" s="1" ph="1"/>
      <c r="M348" s="1" ph="1"/>
      <c r="N348" s="1" ph="1"/>
      <c r="O348" s="1" ph="1"/>
      <c r="P348" s="1" ph="1"/>
      <c r="Q348" s="1" ph="1"/>
      <c r="R348" s="1" ph="1"/>
      <c r="S348" s="1" ph="1"/>
      <c r="T348" s="1" ph="1"/>
      <c r="U348" s="1" ph="1"/>
      <c r="V348" s="1" ph="1"/>
      <c r="W348" s="1" ph="1"/>
      <c r="X348" s="1" ph="1"/>
      <c r="Y348" s="1" ph="1"/>
      <c r="Z348" s="1" ph="1"/>
      <c r="AA348" s="1" ph="1"/>
      <c r="AB348" s="1" ph="1"/>
      <c r="AC348" s="1" ph="1"/>
      <c r="AD348" s="1" ph="1"/>
      <c r="AE348" s="1" ph="1"/>
      <c r="AF348" s="1" ph="1"/>
      <c r="AG348" s="1" ph="1"/>
      <c r="AH348" s="1" ph="1"/>
      <c r="AI348" s="1" ph="1"/>
      <c r="AJ348" s="1" ph="1"/>
      <c r="AK348" s="1" ph="1"/>
    </row>
    <row r="351" spans="9:37" ht="21">
      <c r="I351" s="1" ph="1"/>
    </row>
    <row r="353" spans="9:37" ht="21">
      <c r="I353" s="1" ph="1"/>
    </row>
    <row r="354" spans="9:37" ht="21">
      <c r="I354" s="1" ph="1"/>
    </row>
    <row r="356" spans="9:37" ht="21">
      <c r="I356" s="1" ph="1"/>
    </row>
    <row r="357" spans="9:37" ht="21">
      <c r="I357" s="1" ph="1"/>
    </row>
    <row r="358" spans="9:37" ht="21">
      <c r="I358" s="1" ph="1"/>
    </row>
    <row r="360" spans="9:37" ht="21">
      <c r="I360" s="1" ph="1"/>
      <c r="J360" s="1" ph="1"/>
      <c r="K360" s="1" ph="1"/>
      <c r="L360" s="1" ph="1"/>
      <c r="M360" s="1" ph="1"/>
      <c r="N360" s="1" ph="1"/>
      <c r="O360" s="1" ph="1"/>
      <c r="P360" s="1" ph="1"/>
      <c r="Q360" s="1" ph="1"/>
      <c r="R360" s="1" ph="1"/>
      <c r="S360" s="1" ph="1"/>
      <c r="T360" s="1" ph="1"/>
      <c r="U360" s="1" ph="1"/>
      <c r="V360" s="1" ph="1"/>
      <c r="W360" s="1" ph="1"/>
      <c r="X360" s="1" ph="1"/>
      <c r="Y360" s="1" ph="1"/>
      <c r="Z360" s="1" ph="1"/>
      <c r="AA360" s="1" ph="1"/>
      <c r="AB360" s="1" ph="1"/>
      <c r="AC360" s="1" ph="1"/>
      <c r="AD360" s="1" ph="1"/>
      <c r="AE360" s="1" ph="1"/>
      <c r="AF360" s="1" ph="1"/>
      <c r="AG360" s="1" ph="1"/>
      <c r="AH360" s="1" ph="1"/>
      <c r="AI360" s="1" ph="1"/>
      <c r="AJ360" s="1" ph="1"/>
      <c r="AK360" s="1" ph="1"/>
    </row>
    <row r="361" spans="9:37" ht="21">
      <c r="I361" s="1" ph="1"/>
    </row>
    <row r="362" spans="9:37" ht="21">
      <c r="J362" s="1" ph="1"/>
      <c r="K362" s="1" ph="1"/>
      <c r="L362" s="1" ph="1"/>
      <c r="M362" s="1" ph="1"/>
      <c r="N362" s="1" ph="1"/>
      <c r="O362" s="1" ph="1"/>
      <c r="P362" s="1" ph="1"/>
      <c r="Q362" s="1" ph="1"/>
      <c r="R362" s="1" ph="1"/>
      <c r="S362" s="1" ph="1"/>
      <c r="T362" s="1" ph="1"/>
      <c r="U362" s="1" ph="1"/>
      <c r="V362" s="1" ph="1"/>
      <c r="W362" s="1" ph="1"/>
      <c r="X362" s="1" ph="1"/>
      <c r="Y362" s="1" ph="1"/>
      <c r="Z362" s="1" ph="1"/>
      <c r="AA362" s="1" ph="1"/>
      <c r="AB362" s="1" ph="1"/>
      <c r="AC362" s="1" ph="1"/>
      <c r="AD362" s="1" ph="1"/>
      <c r="AE362" s="1" ph="1"/>
      <c r="AF362" s="1" ph="1"/>
      <c r="AG362" s="1" ph="1"/>
      <c r="AH362" s="1" ph="1"/>
      <c r="AI362" s="1" ph="1"/>
      <c r="AJ362" s="1" ph="1"/>
      <c r="AK362" s="1" ph="1"/>
    </row>
    <row r="363" spans="9:37" ht="21">
      <c r="I363" s="1" ph="1"/>
      <c r="J363" s="1" ph="1"/>
      <c r="K363" s="1" ph="1"/>
      <c r="L363" s="1" ph="1"/>
      <c r="M363" s="1" ph="1"/>
      <c r="N363" s="1" ph="1"/>
      <c r="O363" s="1" ph="1"/>
      <c r="P363" s="1" ph="1"/>
      <c r="Q363" s="1" ph="1"/>
      <c r="R363" s="1" ph="1"/>
      <c r="S363" s="1" ph="1"/>
      <c r="T363" s="1" ph="1"/>
      <c r="U363" s="1" ph="1"/>
      <c r="V363" s="1" ph="1"/>
      <c r="W363" s="1" ph="1"/>
      <c r="X363" s="1" ph="1"/>
      <c r="Y363" s="1" ph="1"/>
      <c r="Z363" s="1" ph="1"/>
      <c r="AA363" s="1" ph="1"/>
      <c r="AB363" s="1" ph="1"/>
      <c r="AC363" s="1" ph="1"/>
      <c r="AD363" s="1" ph="1"/>
      <c r="AE363" s="1" ph="1"/>
      <c r="AF363" s="1" ph="1"/>
      <c r="AG363" s="1" ph="1"/>
      <c r="AH363" s="1" ph="1"/>
      <c r="AI363" s="1" ph="1"/>
      <c r="AJ363" s="1" ph="1"/>
      <c r="AK363" s="1" ph="1"/>
    </row>
    <row r="364" spans="9:37" ht="21">
      <c r="I364" s="1" ph="1"/>
    </row>
    <row r="365" spans="9:37" ht="21">
      <c r="I365" s="1" ph="1"/>
      <c r="J365" s="1" ph="1"/>
      <c r="K365" s="1" ph="1"/>
      <c r="L365" s="1" ph="1"/>
      <c r="M365" s="1" ph="1"/>
      <c r="N365" s="1" ph="1"/>
      <c r="O365" s="1" ph="1"/>
      <c r="P365" s="1" ph="1"/>
      <c r="Q365" s="1" ph="1"/>
      <c r="R365" s="1" ph="1"/>
      <c r="S365" s="1" ph="1"/>
      <c r="T365" s="1" ph="1"/>
      <c r="U365" s="1" ph="1"/>
      <c r="V365" s="1" ph="1"/>
      <c r="W365" s="1" ph="1"/>
      <c r="X365" s="1" ph="1"/>
      <c r="Y365" s="1" ph="1"/>
      <c r="Z365" s="1" ph="1"/>
      <c r="AA365" s="1" ph="1"/>
      <c r="AB365" s="1" ph="1"/>
      <c r="AC365" s="1" ph="1"/>
      <c r="AD365" s="1" ph="1"/>
      <c r="AE365" s="1" ph="1"/>
      <c r="AF365" s="1" ph="1"/>
      <c r="AG365" s="1" ph="1"/>
      <c r="AH365" s="1" ph="1"/>
      <c r="AI365" s="1" ph="1"/>
      <c r="AJ365" s="1" ph="1"/>
      <c r="AK365" s="1" ph="1"/>
    </row>
    <row r="366" spans="9:37" ht="21">
      <c r="I366" s="1" ph="1"/>
      <c r="J366" s="1" ph="1"/>
      <c r="K366" s="1" ph="1"/>
      <c r="L366" s="1" ph="1"/>
      <c r="M366" s="1" ph="1"/>
      <c r="N366" s="1" ph="1"/>
      <c r="O366" s="1" ph="1"/>
      <c r="P366" s="1" ph="1"/>
      <c r="Q366" s="1" ph="1"/>
      <c r="R366" s="1" ph="1"/>
      <c r="S366" s="1" ph="1"/>
      <c r="T366" s="1" ph="1"/>
      <c r="U366" s="1" ph="1"/>
      <c r="V366" s="1" ph="1"/>
      <c r="W366" s="1" ph="1"/>
      <c r="X366" s="1" ph="1"/>
      <c r="Y366" s="1" ph="1"/>
      <c r="Z366" s="1" ph="1"/>
      <c r="AA366" s="1" ph="1"/>
      <c r="AB366" s="1" ph="1"/>
      <c r="AC366" s="1" ph="1"/>
      <c r="AD366" s="1" ph="1"/>
      <c r="AE366" s="1" ph="1"/>
      <c r="AF366" s="1" ph="1"/>
      <c r="AG366" s="1" ph="1"/>
      <c r="AH366" s="1" ph="1"/>
      <c r="AI366" s="1" ph="1"/>
      <c r="AJ366" s="1" ph="1"/>
      <c r="AK366" s="1" ph="1"/>
    </row>
    <row r="367" spans="9:37" ht="21">
      <c r="I367" s="1" ph="1"/>
      <c r="J367" s="1" ph="1"/>
      <c r="K367" s="1" ph="1"/>
      <c r="L367" s="1" ph="1"/>
      <c r="M367" s="1" ph="1"/>
      <c r="N367" s="1" ph="1"/>
      <c r="O367" s="1" ph="1"/>
      <c r="P367" s="1" ph="1"/>
      <c r="Q367" s="1" ph="1"/>
      <c r="R367" s="1" ph="1"/>
      <c r="S367" s="1" ph="1"/>
      <c r="T367" s="1" ph="1"/>
      <c r="U367" s="1" ph="1"/>
      <c r="V367" s="1" ph="1"/>
      <c r="W367" s="1" ph="1"/>
      <c r="X367" s="1" ph="1"/>
      <c r="Y367" s="1" ph="1"/>
      <c r="Z367" s="1" ph="1"/>
      <c r="AA367" s="1" ph="1"/>
      <c r="AB367" s="1" ph="1"/>
      <c r="AC367" s="1" ph="1"/>
      <c r="AD367" s="1" ph="1"/>
      <c r="AE367" s="1" ph="1"/>
      <c r="AF367" s="1" ph="1"/>
      <c r="AG367" s="1" ph="1"/>
      <c r="AH367" s="1" ph="1"/>
      <c r="AI367" s="1" ph="1"/>
      <c r="AJ367" s="1" ph="1"/>
      <c r="AK367" s="1" ph="1"/>
    </row>
    <row r="369" spans="9:37" ht="21">
      <c r="I369" s="1" ph="1"/>
      <c r="J369" s="1" ph="1"/>
      <c r="K369" s="1" ph="1"/>
      <c r="L369" s="1" ph="1"/>
      <c r="M369" s="1" ph="1"/>
      <c r="N369" s="1" ph="1"/>
      <c r="O369" s="1" ph="1"/>
      <c r="P369" s="1" ph="1"/>
      <c r="Q369" s="1" ph="1"/>
      <c r="R369" s="1" ph="1"/>
      <c r="S369" s="1" ph="1"/>
      <c r="T369" s="1" ph="1"/>
      <c r="U369" s="1" ph="1"/>
      <c r="V369" s="1" ph="1"/>
      <c r="W369" s="1" ph="1"/>
      <c r="X369" s="1" ph="1"/>
      <c r="Y369" s="1" ph="1"/>
      <c r="Z369" s="1" ph="1"/>
      <c r="AA369" s="1" ph="1"/>
      <c r="AB369" s="1" ph="1"/>
      <c r="AC369" s="1" ph="1"/>
      <c r="AD369" s="1" ph="1"/>
      <c r="AE369" s="1" ph="1"/>
      <c r="AF369" s="1" ph="1"/>
      <c r="AG369" s="1" ph="1"/>
      <c r="AH369" s="1" ph="1"/>
      <c r="AI369" s="1" ph="1"/>
      <c r="AJ369" s="1" ph="1"/>
      <c r="AK369" s="1" ph="1"/>
    </row>
    <row r="370" spans="9:37" ht="21">
      <c r="I370" s="1" ph="1"/>
      <c r="J370" s="1" ph="1"/>
      <c r="K370" s="1" ph="1"/>
      <c r="L370" s="1" ph="1"/>
      <c r="M370" s="1" ph="1"/>
      <c r="N370" s="1" ph="1"/>
      <c r="O370" s="1" ph="1"/>
      <c r="P370" s="1" ph="1"/>
      <c r="Q370" s="1" ph="1"/>
      <c r="R370" s="1" ph="1"/>
      <c r="S370" s="1" ph="1"/>
      <c r="T370" s="1" ph="1"/>
      <c r="U370" s="1" ph="1"/>
      <c r="V370" s="1" ph="1"/>
      <c r="W370" s="1" ph="1"/>
      <c r="X370" s="1" ph="1"/>
      <c r="Y370" s="1" ph="1"/>
      <c r="Z370" s="1" ph="1"/>
      <c r="AA370" s="1" ph="1"/>
      <c r="AB370" s="1" ph="1"/>
      <c r="AC370" s="1" ph="1"/>
      <c r="AD370" s="1" ph="1"/>
      <c r="AE370" s="1" ph="1"/>
      <c r="AF370" s="1" ph="1"/>
      <c r="AG370" s="1" ph="1"/>
      <c r="AH370" s="1" ph="1"/>
      <c r="AI370" s="1" ph="1"/>
      <c r="AJ370" s="1" ph="1"/>
      <c r="AK370" s="1" ph="1"/>
    </row>
    <row r="372" spans="9:37" ht="21">
      <c r="I372" s="1" ph="1"/>
      <c r="J372" s="1" ph="1"/>
      <c r="K372" s="1" ph="1"/>
      <c r="L372" s="1" ph="1"/>
      <c r="M372" s="1" ph="1"/>
      <c r="N372" s="1" ph="1"/>
      <c r="O372" s="1" ph="1"/>
      <c r="P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</row>
    <row r="373" spans="9:37" ht="21">
      <c r="I373" s="1" ph="1"/>
      <c r="J373" s="1" ph="1"/>
      <c r="K373" s="1" ph="1"/>
      <c r="L373" s="1" ph="1"/>
      <c r="M373" s="1" ph="1"/>
      <c r="N373" s="1" ph="1"/>
      <c r="O373" s="1" ph="1"/>
      <c r="P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</row>
    <row r="374" spans="9:37" ht="21">
      <c r="I374" s="1" ph="1"/>
      <c r="J374" s="1" ph="1"/>
      <c r="K374" s="1" ph="1"/>
      <c r="L374" s="1" ph="1"/>
      <c r="M374" s="1" ph="1"/>
      <c r="N374" s="1" ph="1"/>
      <c r="O374" s="1" ph="1"/>
      <c r="P374" s="1" ph="1"/>
      <c r="Q374" s="1" ph="1"/>
      <c r="R374" s="1" ph="1"/>
      <c r="S374" s="1" ph="1"/>
      <c r="T374" s="1" ph="1"/>
      <c r="U374" s="1" ph="1"/>
      <c r="V374" s="1" ph="1"/>
      <c r="W374" s="1" ph="1"/>
      <c r="X374" s="1" ph="1"/>
      <c r="Y374" s="1" ph="1"/>
      <c r="Z374" s="1" ph="1"/>
      <c r="AA374" s="1" ph="1"/>
      <c r="AB374" s="1" ph="1"/>
      <c r="AC374" s="1" ph="1"/>
      <c r="AD374" s="1" ph="1"/>
      <c r="AE374" s="1" ph="1"/>
      <c r="AF374" s="1" ph="1"/>
      <c r="AG374" s="1" ph="1"/>
      <c r="AH374" s="1" ph="1"/>
      <c r="AI374" s="1" ph="1"/>
      <c r="AJ374" s="1" ph="1"/>
      <c r="AK374" s="1" ph="1"/>
    </row>
    <row r="375" spans="9:37" ht="21">
      <c r="J375" s="1" ph="1"/>
      <c r="K375" s="1" ph="1"/>
      <c r="L375" s="1" ph="1"/>
      <c r="M375" s="1" ph="1"/>
      <c r="N375" s="1" ph="1"/>
      <c r="O375" s="1" ph="1"/>
      <c r="P375" s="1" ph="1"/>
      <c r="Q375" s="1" ph="1"/>
      <c r="R375" s="1" ph="1"/>
      <c r="S375" s="1" ph="1"/>
      <c r="T375" s="1" ph="1"/>
      <c r="U375" s="1" ph="1"/>
      <c r="V375" s="1" ph="1"/>
      <c r="W375" s="1" ph="1"/>
      <c r="X375" s="1" ph="1"/>
      <c r="Y375" s="1" ph="1"/>
      <c r="Z375" s="1" ph="1"/>
      <c r="AA375" s="1" ph="1"/>
      <c r="AB375" s="1" ph="1"/>
      <c r="AC375" s="1" ph="1"/>
      <c r="AD375" s="1" ph="1"/>
      <c r="AE375" s="1" ph="1"/>
      <c r="AF375" s="1" ph="1"/>
      <c r="AG375" s="1" ph="1"/>
      <c r="AH375" s="1" ph="1"/>
      <c r="AI375" s="1" ph="1"/>
      <c r="AJ375" s="1" ph="1"/>
      <c r="AK375" s="1" ph="1"/>
    </row>
    <row r="376" spans="9:37" ht="21">
      <c r="I376" s="1" ph="1"/>
      <c r="J376" s="1" ph="1"/>
      <c r="K376" s="1" ph="1"/>
      <c r="L376" s="1" ph="1"/>
      <c r="M376" s="1" ph="1"/>
      <c r="N376" s="1" ph="1"/>
      <c r="O376" s="1" ph="1"/>
      <c r="P376" s="1" ph="1"/>
      <c r="Q376" s="1" ph="1"/>
      <c r="R376" s="1" ph="1"/>
      <c r="S376" s="1" ph="1"/>
      <c r="T376" s="1" ph="1"/>
      <c r="U376" s="1" ph="1"/>
      <c r="V376" s="1" ph="1"/>
      <c r="W376" s="1" ph="1"/>
      <c r="X376" s="1" ph="1"/>
      <c r="Y376" s="1" ph="1"/>
      <c r="Z376" s="1" ph="1"/>
      <c r="AA376" s="1" ph="1"/>
      <c r="AB376" s="1" ph="1"/>
      <c r="AC376" s="1" ph="1"/>
      <c r="AD376" s="1" ph="1"/>
      <c r="AE376" s="1" ph="1"/>
      <c r="AF376" s="1" ph="1"/>
      <c r="AG376" s="1" ph="1"/>
      <c r="AH376" s="1" ph="1"/>
      <c r="AI376" s="1" ph="1"/>
      <c r="AJ376" s="1" ph="1"/>
      <c r="AK376" s="1" ph="1"/>
    </row>
    <row r="377" spans="9:37" ht="21">
      <c r="I377" s="1" ph="1"/>
    </row>
    <row r="378" spans="9:37" ht="21">
      <c r="J378" s="1" ph="1"/>
      <c r="K378" s="1" ph="1"/>
      <c r="L378" s="1" ph="1"/>
      <c r="M378" s="1" ph="1"/>
      <c r="N378" s="1" ph="1"/>
      <c r="O378" s="1" ph="1"/>
      <c r="P378" s="1" ph="1"/>
      <c r="Q378" s="1" ph="1"/>
      <c r="R378" s="1" ph="1"/>
      <c r="S378" s="1" ph="1"/>
      <c r="T378" s="1" ph="1"/>
      <c r="U378" s="1" ph="1"/>
      <c r="V378" s="1" ph="1"/>
      <c r="W378" s="1" ph="1"/>
      <c r="X378" s="1" ph="1"/>
      <c r="Y378" s="1" ph="1"/>
      <c r="Z378" s="1" ph="1"/>
      <c r="AA378" s="1" ph="1"/>
      <c r="AB378" s="1" ph="1"/>
      <c r="AC378" s="1" ph="1"/>
      <c r="AD378" s="1" ph="1"/>
      <c r="AE378" s="1" ph="1"/>
      <c r="AF378" s="1" ph="1"/>
      <c r="AG378" s="1" ph="1"/>
      <c r="AH378" s="1" ph="1"/>
      <c r="AI378" s="1" ph="1"/>
      <c r="AJ378" s="1" ph="1"/>
      <c r="AK378" s="1" ph="1"/>
    </row>
    <row r="379" spans="9:37" ht="21">
      <c r="I379" s="1" ph="1"/>
      <c r="J379" s="1" ph="1"/>
      <c r="K379" s="1" ph="1"/>
      <c r="L379" s="1" ph="1"/>
      <c r="M379" s="1" ph="1"/>
      <c r="N379" s="1" ph="1"/>
      <c r="O379" s="1" ph="1"/>
      <c r="P379" s="1" ph="1"/>
      <c r="Q379" s="1" ph="1"/>
      <c r="R379" s="1" ph="1"/>
      <c r="S379" s="1" ph="1"/>
      <c r="T379" s="1" ph="1"/>
      <c r="U379" s="1" ph="1"/>
      <c r="V379" s="1" ph="1"/>
      <c r="W379" s="1" ph="1"/>
      <c r="X379" s="1" ph="1"/>
      <c r="Y379" s="1" ph="1"/>
      <c r="Z379" s="1" ph="1"/>
      <c r="AA379" s="1" ph="1"/>
      <c r="AB379" s="1" ph="1"/>
      <c r="AC379" s="1" ph="1"/>
      <c r="AD379" s="1" ph="1"/>
      <c r="AE379" s="1" ph="1"/>
      <c r="AF379" s="1" ph="1"/>
      <c r="AG379" s="1" ph="1"/>
      <c r="AH379" s="1" ph="1"/>
      <c r="AI379" s="1" ph="1"/>
      <c r="AJ379" s="1" ph="1"/>
      <c r="AK379" s="1" ph="1"/>
    </row>
    <row r="380" spans="9:37" ht="21">
      <c r="I380" s="1" ph="1"/>
    </row>
    <row r="381" spans="9:37" ht="21">
      <c r="I381" s="1" ph="1"/>
      <c r="J381" s="1" ph="1"/>
      <c r="K381" s="1" ph="1"/>
      <c r="L381" s="1" ph="1"/>
      <c r="M381" s="1" ph="1"/>
      <c r="N381" s="1" ph="1"/>
      <c r="O381" s="1" ph="1"/>
      <c r="P381" s="1" ph="1"/>
      <c r="Q381" s="1" ph="1"/>
      <c r="R381" s="1" ph="1"/>
      <c r="S381" s="1" ph="1"/>
      <c r="T381" s="1" ph="1"/>
      <c r="U381" s="1" ph="1"/>
      <c r="V381" s="1" ph="1"/>
      <c r="W381" s="1" ph="1"/>
      <c r="X381" s="1" ph="1"/>
      <c r="Y381" s="1" ph="1"/>
      <c r="Z381" s="1" ph="1"/>
      <c r="AA381" s="1" ph="1"/>
      <c r="AB381" s="1" ph="1"/>
      <c r="AC381" s="1" ph="1"/>
      <c r="AD381" s="1" ph="1"/>
      <c r="AE381" s="1" ph="1"/>
      <c r="AF381" s="1" ph="1"/>
      <c r="AG381" s="1" ph="1"/>
      <c r="AH381" s="1" ph="1"/>
      <c r="AI381" s="1" ph="1"/>
      <c r="AJ381" s="1" ph="1"/>
      <c r="AK381" s="1" ph="1"/>
    </row>
    <row r="382" spans="9:37" ht="21">
      <c r="I382" s="1" ph="1"/>
      <c r="J382" s="1" ph="1"/>
      <c r="K382" s="1" ph="1"/>
      <c r="L382" s="1" ph="1"/>
      <c r="M382" s="1" ph="1"/>
      <c r="N382" s="1" ph="1"/>
      <c r="O382" s="1" ph="1"/>
      <c r="P382" s="1" ph="1"/>
      <c r="Q382" s="1" ph="1"/>
      <c r="R382" s="1" ph="1"/>
      <c r="S382" s="1" ph="1"/>
      <c r="T382" s="1" ph="1"/>
      <c r="U382" s="1" ph="1"/>
      <c r="V382" s="1" ph="1"/>
      <c r="W382" s="1" ph="1"/>
      <c r="X382" s="1" ph="1"/>
      <c r="Y382" s="1" ph="1"/>
      <c r="Z382" s="1" ph="1"/>
      <c r="AA382" s="1" ph="1"/>
      <c r="AB382" s="1" ph="1"/>
      <c r="AC382" s="1" ph="1"/>
      <c r="AD382" s="1" ph="1"/>
      <c r="AE382" s="1" ph="1"/>
      <c r="AF382" s="1" ph="1"/>
      <c r="AG382" s="1" ph="1"/>
      <c r="AH382" s="1" ph="1"/>
      <c r="AI382" s="1" ph="1"/>
      <c r="AJ382" s="1" ph="1"/>
      <c r="AK382" s="1" ph="1"/>
    </row>
    <row r="383" spans="9:37" ht="21">
      <c r="I383" s="1" ph="1"/>
      <c r="J383" s="1" ph="1"/>
      <c r="K383" s="1" ph="1"/>
      <c r="L383" s="1" ph="1"/>
      <c r="M383" s="1" ph="1"/>
      <c r="N383" s="1" ph="1"/>
      <c r="O383" s="1" ph="1"/>
      <c r="P383" s="1" ph="1"/>
      <c r="Q383" s="1" ph="1"/>
      <c r="R383" s="1" ph="1"/>
      <c r="S383" s="1" ph="1"/>
      <c r="T383" s="1" ph="1"/>
      <c r="U383" s="1" ph="1"/>
      <c r="V383" s="1" ph="1"/>
      <c r="W383" s="1" ph="1"/>
      <c r="X383" s="1" ph="1"/>
      <c r="Y383" s="1" ph="1"/>
      <c r="Z383" s="1" ph="1"/>
      <c r="AA383" s="1" ph="1"/>
      <c r="AB383" s="1" ph="1"/>
      <c r="AC383" s="1" ph="1"/>
      <c r="AD383" s="1" ph="1"/>
      <c r="AE383" s="1" ph="1"/>
      <c r="AF383" s="1" ph="1"/>
      <c r="AG383" s="1" ph="1"/>
      <c r="AH383" s="1" ph="1"/>
      <c r="AI383" s="1" ph="1"/>
      <c r="AJ383" s="1" ph="1"/>
      <c r="AK383" s="1" ph="1"/>
    </row>
    <row r="385" spans="9:37" ht="21">
      <c r="I385" s="1" ph="1"/>
      <c r="J385" s="1" ph="1"/>
      <c r="K385" s="1" ph="1"/>
      <c r="L385" s="1" ph="1"/>
      <c r="M385" s="1" ph="1"/>
      <c r="N385" s="1" ph="1"/>
      <c r="O385" s="1" ph="1"/>
      <c r="P385" s="1" ph="1"/>
      <c r="Q385" s="1" ph="1"/>
      <c r="R385" s="1" ph="1"/>
      <c r="S385" s="1" ph="1"/>
      <c r="T385" s="1" ph="1"/>
      <c r="U385" s="1" ph="1"/>
      <c r="V385" s="1" ph="1"/>
      <c r="W385" s="1" ph="1"/>
      <c r="X385" s="1" ph="1"/>
      <c r="Y385" s="1" ph="1"/>
      <c r="Z385" s="1" ph="1"/>
      <c r="AA385" s="1" ph="1"/>
      <c r="AB385" s="1" ph="1"/>
      <c r="AC385" s="1" ph="1"/>
      <c r="AD385" s="1" ph="1"/>
      <c r="AE385" s="1" ph="1"/>
      <c r="AF385" s="1" ph="1"/>
      <c r="AG385" s="1" ph="1"/>
      <c r="AH385" s="1" ph="1"/>
      <c r="AI385" s="1" ph="1"/>
      <c r="AJ385" s="1" ph="1"/>
      <c r="AK385" s="1" ph="1"/>
    </row>
    <row r="386" spans="9:37" ht="21">
      <c r="I386" s="1" ph="1"/>
      <c r="J386" s="1" ph="1"/>
      <c r="K386" s="1" ph="1"/>
      <c r="L386" s="1" ph="1"/>
      <c r="M386" s="1" ph="1"/>
      <c r="N386" s="1" ph="1"/>
      <c r="O386" s="1" ph="1"/>
      <c r="P386" s="1" ph="1"/>
      <c r="Q386" s="1" ph="1"/>
      <c r="R386" s="1" ph="1"/>
      <c r="S386" s="1" ph="1"/>
      <c r="T386" s="1" ph="1"/>
      <c r="U386" s="1" ph="1"/>
      <c r="V386" s="1" ph="1"/>
      <c r="W386" s="1" ph="1"/>
      <c r="X386" s="1" ph="1"/>
      <c r="Y386" s="1" ph="1"/>
      <c r="Z386" s="1" ph="1"/>
      <c r="AA386" s="1" ph="1"/>
      <c r="AB386" s="1" ph="1"/>
      <c r="AC386" s="1" ph="1"/>
      <c r="AD386" s="1" ph="1"/>
      <c r="AE386" s="1" ph="1"/>
      <c r="AF386" s="1" ph="1"/>
      <c r="AG386" s="1" ph="1"/>
      <c r="AH386" s="1" ph="1"/>
      <c r="AI386" s="1" ph="1"/>
      <c r="AJ386" s="1" ph="1"/>
      <c r="AK386" s="1" ph="1"/>
    </row>
    <row r="387" spans="9:37" ht="21">
      <c r="I387" s="1" ph="1"/>
    </row>
    <row r="388" spans="9:37" ht="21">
      <c r="I388" s="1" ph="1"/>
      <c r="J388" s="1" ph="1"/>
      <c r="K388" s="1" ph="1"/>
      <c r="L388" s="1" ph="1"/>
      <c r="M388" s="1" ph="1"/>
      <c r="N388" s="1" ph="1"/>
      <c r="O388" s="1" ph="1"/>
      <c r="P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</row>
    <row r="389" spans="9:37" ht="21">
      <c r="I389" s="1" ph="1"/>
      <c r="J389" s="1" ph="1"/>
      <c r="K389" s="1" ph="1"/>
      <c r="L389" s="1" ph="1"/>
      <c r="M389" s="1" ph="1"/>
      <c r="N389" s="1" ph="1"/>
      <c r="O389" s="1" ph="1"/>
      <c r="P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</row>
    <row r="390" spans="9:37" ht="21">
      <c r="I390" s="1" ph="1"/>
      <c r="J390" s="1" ph="1"/>
      <c r="K390" s="1" ph="1"/>
      <c r="L390" s="1" ph="1"/>
      <c r="M390" s="1" ph="1"/>
      <c r="N390" s="1" ph="1"/>
      <c r="O390" s="1" ph="1"/>
      <c r="P390" s="1" ph="1"/>
      <c r="Q390" s="1" ph="1"/>
      <c r="R390" s="1" ph="1"/>
      <c r="S390" s="1" ph="1"/>
      <c r="T390" s="1" ph="1"/>
      <c r="U390" s="1" ph="1"/>
      <c r="V390" s="1" ph="1"/>
      <c r="W390" s="1" ph="1"/>
      <c r="X390" s="1" ph="1"/>
      <c r="Y390" s="1" ph="1"/>
      <c r="Z390" s="1" ph="1"/>
      <c r="AA390" s="1" ph="1"/>
      <c r="AB390" s="1" ph="1"/>
      <c r="AC390" s="1" ph="1"/>
      <c r="AD390" s="1" ph="1"/>
      <c r="AE390" s="1" ph="1"/>
      <c r="AF390" s="1" ph="1"/>
      <c r="AG390" s="1" ph="1"/>
      <c r="AH390" s="1" ph="1"/>
      <c r="AI390" s="1" ph="1"/>
      <c r="AJ390" s="1" ph="1"/>
      <c r="AK390" s="1" ph="1"/>
    </row>
    <row r="391" spans="9:37" ht="21">
      <c r="J391" s="1" ph="1"/>
      <c r="K391" s="1" ph="1"/>
      <c r="L391" s="1" ph="1"/>
      <c r="M391" s="1" ph="1"/>
      <c r="N391" s="1" ph="1"/>
      <c r="O391" s="1" ph="1"/>
      <c r="P391" s="1" ph="1"/>
      <c r="Q391" s="1" ph="1"/>
      <c r="R391" s="1" ph="1"/>
      <c r="S391" s="1" ph="1"/>
      <c r="T391" s="1" ph="1"/>
      <c r="U391" s="1" ph="1"/>
      <c r="V391" s="1" ph="1"/>
      <c r="W391" s="1" ph="1"/>
      <c r="X391" s="1" ph="1"/>
      <c r="Y391" s="1" ph="1"/>
      <c r="Z391" s="1" ph="1"/>
      <c r="AA391" s="1" ph="1"/>
      <c r="AB391" s="1" ph="1"/>
      <c r="AC391" s="1" ph="1"/>
      <c r="AD391" s="1" ph="1"/>
      <c r="AE391" s="1" ph="1"/>
      <c r="AF391" s="1" ph="1"/>
      <c r="AG391" s="1" ph="1"/>
      <c r="AH391" s="1" ph="1"/>
      <c r="AI391" s="1" ph="1"/>
      <c r="AJ391" s="1" ph="1"/>
      <c r="AK391" s="1" ph="1"/>
    </row>
    <row r="392" spans="9:37" ht="21">
      <c r="I392" s="1" ph="1"/>
      <c r="J392" s="1" ph="1"/>
      <c r="K392" s="1" ph="1"/>
      <c r="L392" s="1" ph="1"/>
      <c r="M392" s="1" ph="1"/>
      <c r="N392" s="1" ph="1"/>
      <c r="O392" s="1" ph="1"/>
      <c r="P392" s="1" ph="1"/>
      <c r="Q392" s="1" ph="1"/>
      <c r="R392" s="1" ph="1"/>
      <c r="S392" s="1" ph="1"/>
      <c r="T392" s="1" ph="1"/>
      <c r="U392" s="1" ph="1"/>
      <c r="V392" s="1" ph="1"/>
      <c r="W392" s="1" ph="1"/>
      <c r="X392" s="1" ph="1"/>
      <c r="Y392" s="1" ph="1"/>
      <c r="Z392" s="1" ph="1"/>
      <c r="AA392" s="1" ph="1"/>
      <c r="AB392" s="1" ph="1"/>
      <c r="AC392" s="1" ph="1"/>
      <c r="AD392" s="1" ph="1"/>
      <c r="AE392" s="1" ph="1"/>
      <c r="AF392" s="1" ph="1"/>
      <c r="AG392" s="1" ph="1"/>
      <c r="AH392" s="1" ph="1"/>
      <c r="AI392" s="1" ph="1"/>
      <c r="AJ392" s="1" ph="1"/>
      <c r="AK392" s="1" ph="1"/>
    </row>
    <row r="393" spans="9:37" ht="21">
      <c r="I393" s="1" ph="1"/>
    </row>
    <row r="394" spans="9:37" ht="21">
      <c r="I394" s="1" ph="1"/>
      <c r="J394" s="1" ph="1"/>
      <c r="K394" s="1" ph="1"/>
      <c r="L394" s="1" ph="1"/>
      <c r="M394" s="1" ph="1"/>
      <c r="N394" s="1" ph="1"/>
      <c r="O394" s="1" ph="1"/>
      <c r="P394" s="1" ph="1"/>
      <c r="Q394" s="1" ph="1"/>
      <c r="R394" s="1" ph="1"/>
      <c r="S394" s="1" ph="1"/>
      <c r="T394" s="1" ph="1"/>
      <c r="U394" s="1" ph="1"/>
      <c r="V394" s="1" ph="1"/>
      <c r="W394" s="1" ph="1"/>
      <c r="X394" s="1" ph="1"/>
      <c r="Y394" s="1" ph="1"/>
      <c r="Z394" s="1" ph="1"/>
      <c r="AA394" s="1" ph="1"/>
      <c r="AB394" s="1" ph="1"/>
      <c r="AC394" s="1" ph="1"/>
      <c r="AD394" s="1" ph="1"/>
      <c r="AE394" s="1" ph="1"/>
      <c r="AF394" s="1" ph="1"/>
      <c r="AG394" s="1" ph="1"/>
      <c r="AH394" s="1" ph="1"/>
      <c r="AI394" s="1" ph="1"/>
      <c r="AJ394" s="1" ph="1"/>
      <c r="AK394" s="1" ph="1"/>
    </row>
    <row r="395" spans="9:37" ht="21">
      <c r="I395" s="1" ph="1"/>
      <c r="J395" s="1" ph="1"/>
      <c r="K395" s="1" ph="1"/>
      <c r="L395" s="1" ph="1"/>
      <c r="M395" s="1" ph="1"/>
      <c r="N395" s="1" ph="1"/>
      <c r="O395" s="1" ph="1"/>
      <c r="P395" s="1" ph="1"/>
      <c r="Q395" s="1" ph="1"/>
      <c r="R395" s="1" ph="1"/>
      <c r="S395" s="1" ph="1"/>
      <c r="T395" s="1" ph="1"/>
      <c r="U395" s="1" ph="1"/>
      <c r="V395" s="1" ph="1"/>
      <c r="W395" s="1" ph="1"/>
      <c r="X395" s="1" ph="1"/>
      <c r="Y395" s="1" ph="1"/>
      <c r="Z395" s="1" ph="1"/>
      <c r="AA395" s="1" ph="1"/>
      <c r="AB395" s="1" ph="1"/>
      <c r="AC395" s="1" ph="1"/>
      <c r="AD395" s="1" ph="1"/>
      <c r="AE395" s="1" ph="1"/>
      <c r="AF395" s="1" ph="1"/>
      <c r="AG395" s="1" ph="1"/>
      <c r="AH395" s="1" ph="1"/>
      <c r="AI395" s="1" ph="1"/>
      <c r="AJ395" s="1" ph="1"/>
      <c r="AK395" s="1" ph="1"/>
    </row>
    <row r="396" spans="9:37" ht="21">
      <c r="I396" s="1" ph="1"/>
      <c r="J396" s="1" ph="1"/>
      <c r="K396" s="1" ph="1"/>
      <c r="L396" s="1" ph="1"/>
      <c r="M396" s="1" ph="1"/>
      <c r="N396" s="1" ph="1"/>
      <c r="O396" s="1" ph="1"/>
      <c r="P396" s="1" ph="1"/>
      <c r="Q396" s="1" ph="1"/>
      <c r="R396" s="1" ph="1"/>
      <c r="S396" s="1" ph="1"/>
      <c r="T396" s="1" ph="1"/>
      <c r="U396" s="1" ph="1"/>
      <c r="V396" s="1" ph="1"/>
      <c r="W396" s="1" ph="1"/>
      <c r="X396" s="1" ph="1"/>
      <c r="Y396" s="1" ph="1"/>
      <c r="Z396" s="1" ph="1"/>
      <c r="AA396" s="1" ph="1"/>
      <c r="AB396" s="1" ph="1"/>
      <c r="AC396" s="1" ph="1"/>
      <c r="AD396" s="1" ph="1"/>
      <c r="AE396" s="1" ph="1"/>
      <c r="AF396" s="1" ph="1"/>
      <c r="AG396" s="1" ph="1"/>
      <c r="AH396" s="1" ph="1"/>
      <c r="AI396" s="1" ph="1"/>
      <c r="AJ396" s="1" ph="1"/>
      <c r="AK396" s="1" ph="1"/>
    </row>
    <row r="397" spans="9:37" ht="21">
      <c r="I397" s="1" ph="1"/>
      <c r="J397" s="1" ph="1"/>
      <c r="K397" s="1" ph="1"/>
      <c r="L397" s="1" ph="1"/>
      <c r="M397" s="1" ph="1"/>
      <c r="N397" s="1" ph="1"/>
      <c r="O397" s="1" ph="1"/>
      <c r="P397" s="1" ph="1"/>
      <c r="Q397" s="1" ph="1"/>
      <c r="R397" s="1" ph="1"/>
      <c r="S397" s="1" ph="1"/>
      <c r="T397" s="1" ph="1"/>
      <c r="U397" s="1" ph="1"/>
      <c r="V397" s="1" ph="1"/>
      <c r="W397" s="1" ph="1"/>
      <c r="X397" s="1" ph="1"/>
      <c r="Y397" s="1" ph="1"/>
      <c r="Z397" s="1" ph="1"/>
      <c r="AA397" s="1" ph="1"/>
      <c r="AB397" s="1" ph="1"/>
      <c r="AC397" s="1" ph="1"/>
      <c r="AD397" s="1" ph="1"/>
      <c r="AE397" s="1" ph="1"/>
      <c r="AF397" s="1" ph="1"/>
      <c r="AG397" s="1" ph="1"/>
      <c r="AH397" s="1" ph="1"/>
      <c r="AI397" s="1" ph="1"/>
      <c r="AJ397" s="1" ph="1"/>
      <c r="AK397" s="1" ph="1"/>
    </row>
    <row r="398" spans="9:37" ht="21">
      <c r="I398" s="1" ph="1"/>
      <c r="J398" s="1" ph="1"/>
      <c r="K398" s="1" ph="1"/>
      <c r="L398" s="1" ph="1"/>
      <c r="M398" s="1" ph="1"/>
      <c r="N398" s="1" ph="1"/>
      <c r="O398" s="1" ph="1"/>
      <c r="P398" s="1" ph="1"/>
      <c r="Q398" s="1" ph="1"/>
      <c r="R398" s="1" ph="1"/>
      <c r="S398" s="1" ph="1"/>
      <c r="T398" s="1" ph="1"/>
      <c r="U398" s="1" ph="1"/>
      <c r="V398" s="1" ph="1"/>
      <c r="W398" s="1" ph="1"/>
      <c r="X398" s="1" ph="1"/>
      <c r="Y398" s="1" ph="1"/>
      <c r="Z398" s="1" ph="1"/>
      <c r="AA398" s="1" ph="1"/>
      <c r="AB398" s="1" ph="1"/>
      <c r="AC398" s="1" ph="1"/>
      <c r="AD398" s="1" ph="1"/>
      <c r="AE398" s="1" ph="1"/>
      <c r="AF398" s="1" ph="1"/>
      <c r="AG398" s="1" ph="1"/>
      <c r="AH398" s="1" ph="1"/>
      <c r="AI398" s="1" ph="1"/>
      <c r="AJ398" s="1" ph="1"/>
      <c r="AK398" s="1" ph="1"/>
    </row>
    <row r="399" spans="9:37" ht="21">
      <c r="I399" s="1" ph="1"/>
      <c r="J399" s="1" ph="1"/>
      <c r="K399" s="1" ph="1"/>
      <c r="L399" s="1" ph="1"/>
      <c r="M399" s="1" ph="1"/>
      <c r="N399" s="1" ph="1"/>
      <c r="O399" s="1" ph="1"/>
      <c r="P399" s="1" ph="1"/>
      <c r="Q399" s="1" ph="1"/>
      <c r="R399" s="1" ph="1"/>
      <c r="S399" s="1" ph="1"/>
      <c r="T399" s="1" ph="1"/>
      <c r="U399" s="1" ph="1"/>
      <c r="V399" s="1" ph="1"/>
      <c r="W399" s="1" ph="1"/>
      <c r="X399" s="1" ph="1"/>
      <c r="Y399" s="1" ph="1"/>
      <c r="Z399" s="1" ph="1"/>
      <c r="AA399" s="1" ph="1"/>
      <c r="AB399" s="1" ph="1"/>
      <c r="AC399" s="1" ph="1"/>
      <c r="AD399" s="1" ph="1"/>
      <c r="AE399" s="1" ph="1"/>
      <c r="AF399" s="1" ph="1"/>
      <c r="AG399" s="1" ph="1"/>
      <c r="AH399" s="1" ph="1"/>
      <c r="AI399" s="1" ph="1"/>
      <c r="AJ399" s="1" ph="1"/>
      <c r="AK399" s="1" ph="1"/>
    </row>
    <row r="401" spans="9:37" ht="21">
      <c r="I401" s="1" ph="1"/>
      <c r="J401" s="1" ph="1"/>
      <c r="K401" s="1" ph="1"/>
      <c r="L401" s="1" ph="1"/>
      <c r="M401" s="1" ph="1"/>
      <c r="N401" s="1" ph="1"/>
      <c r="O401" s="1" ph="1"/>
      <c r="P401" s="1" ph="1"/>
      <c r="Q401" s="1" ph="1"/>
      <c r="R401" s="1" ph="1"/>
      <c r="S401" s="1" ph="1"/>
      <c r="T401" s="1" ph="1"/>
      <c r="U401" s="1" ph="1"/>
      <c r="V401" s="1" ph="1"/>
      <c r="W401" s="1" ph="1"/>
      <c r="X401" s="1" ph="1"/>
      <c r="Y401" s="1" ph="1"/>
      <c r="Z401" s="1" ph="1"/>
      <c r="AA401" s="1" ph="1"/>
      <c r="AB401" s="1" ph="1"/>
      <c r="AC401" s="1" ph="1"/>
      <c r="AD401" s="1" ph="1"/>
      <c r="AE401" s="1" ph="1"/>
      <c r="AF401" s="1" ph="1"/>
      <c r="AG401" s="1" ph="1"/>
      <c r="AH401" s="1" ph="1"/>
      <c r="AI401" s="1" ph="1"/>
      <c r="AJ401" s="1" ph="1"/>
      <c r="AK401" s="1" ph="1"/>
    </row>
    <row r="402" spans="9:37" ht="21">
      <c r="I402" s="1" ph="1"/>
      <c r="J402" s="1" ph="1"/>
      <c r="K402" s="1" ph="1"/>
      <c r="L402" s="1" ph="1"/>
      <c r="M402" s="1" ph="1"/>
      <c r="N402" s="1" ph="1"/>
      <c r="O402" s="1" ph="1"/>
      <c r="P402" s="1" ph="1"/>
      <c r="Q402" s="1" ph="1"/>
      <c r="R402" s="1" ph="1"/>
      <c r="S402" s="1" ph="1"/>
      <c r="T402" s="1" ph="1"/>
      <c r="U402" s="1" ph="1"/>
      <c r="V402" s="1" ph="1"/>
      <c r="W402" s="1" ph="1"/>
      <c r="X402" s="1" ph="1"/>
      <c r="Y402" s="1" ph="1"/>
      <c r="Z402" s="1" ph="1"/>
      <c r="AA402" s="1" ph="1"/>
      <c r="AB402" s="1" ph="1"/>
      <c r="AC402" s="1" ph="1"/>
      <c r="AD402" s="1" ph="1"/>
      <c r="AE402" s="1" ph="1"/>
      <c r="AF402" s="1" ph="1"/>
      <c r="AG402" s="1" ph="1"/>
      <c r="AH402" s="1" ph="1"/>
      <c r="AI402" s="1" ph="1"/>
      <c r="AJ402" s="1" ph="1"/>
      <c r="AK402" s="1" ph="1"/>
    </row>
    <row r="403" spans="9:37" ht="21">
      <c r="I403" s="1" ph="1"/>
      <c r="J403" s="1" ph="1"/>
      <c r="K403" s="1" ph="1"/>
      <c r="L403" s="1" ph="1"/>
      <c r="M403" s="1" ph="1"/>
      <c r="N403" s="1" ph="1"/>
      <c r="O403" s="1" ph="1"/>
      <c r="P403" s="1" ph="1"/>
      <c r="Q403" s="1" ph="1"/>
      <c r="R403" s="1" ph="1"/>
      <c r="S403" s="1" ph="1"/>
      <c r="T403" s="1" ph="1"/>
      <c r="U403" s="1" ph="1"/>
      <c r="V403" s="1" ph="1"/>
      <c r="W403" s="1" ph="1"/>
      <c r="X403" s="1" ph="1"/>
      <c r="Y403" s="1" ph="1"/>
      <c r="Z403" s="1" ph="1"/>
      <c r="AA403" s="1" ph="1"/>
      <c r="AB403" s="1" ph="1"/>
      <c r="AC403" s="1" ph="1"/>
      <c r="AD403" s="1" ph="1"/>
      <c r="AE403" s="1" ph="1"/>
      <c r="AF403" s="1" ph="1"/>
      <c r="AG403" s="1" ph="1"/>
      <c r="AH403" s="1" ph="1"/>
      <c r="AI403" s="1" ph="1"/>
      <c r="AJ403" s="1" ph="1"/>
      <c r="AK403" s="1" ph="1"/>
    </row>
    <row r="404" spans="9:37" ht="21">
      <c r="I404" s="1" ph="1"/>
      <c r="J404" s="1" ph="1"/>
      <c r="K404" s="1" ph="1"/>
      <c r="L404" s="1" ph="1"/>
      <c r="M404" s="1" ph="1"/>
      <c r="N404" s="1" ph="1"/>
      <c r="O404" s="1" ph="1"/>
      <c r="P404" s="1" ph="1"/>
      <c r="Q404" s="1" ph="1"/>
      <c r="R404" s="1" ph="1"/>
      <c r="S404" s="1" ph="1"/>
      <c r="T404" s="1" ph="1"/>
      <c r="U404" s="1" ph="1"/>
      <c r="V404" s="1" ph="1"/>
      <c r="W404" s="1" ph="1"/>
      <c r="X404" s="1" ph="1"/>
      <c r="Y404" s="1" ph="1"/>
      <c r="Z404" s="1" ph="1"/>
      <c r="AA404" s="1" ph="1"/>
      <c r="AB404" s="1" ph="1"/>
      <c r="AC404" s="1" ph="1"/>
      <c r="AD404" s="1" ph="1"/>
      <c r="AE404" s="1" ph="1"/>
      <c r="AF404" s="1" ph="1"/>
      <c r="AG404" s="1" ph="1"/>
      <c r="AH404" s="1" ph="1"/>
      <c r="AI404" s="1" ph="1"/>
      <c r="AJ404" s="1" ph="1"/>
      <c r="AK404" s="1" ph="1"/>
    </row>
    <row r="405" spans="9:37" ht="21">
      <c r="I405" s="1" ph="1"/>
      <c r="J405" s="1" ph="1"/>
      <c r="K405" s="1" ph="1"/>
      <c r="L405" s="1" ph="1"/>
      <c r="M405" s="1" ph="1"/>
      <c r="N405" s="1" ph="1"/>
      <c r="O405" s="1" ph="1"/>
      <c r="P405" s="1" ph="1"/>
      <c r="Q405" s="1" ph="1"/>
      <c r="R405" s="1" ph="1"/>
      <c r="S405" s="1" ph="1"/>
      <c r="T405" s="1" ph="1"/>
      <c r="U405" s="1" ph="1"/>
      <c r="V405" s="1" ph="1"/>
      <c r="W405" s="1" ph="1"/>
      <c r="X405" s="1" ph="1"/>
      <c r="Y405" s="1" ph="1"/>
      <c r="Z405" s="1" ph="1"/>
      <c r="AA405" s="1" ph="1"/>
      <c r="AB405" s="1" ph="1"/>
      <c r="AC405" s="1" ph="1"/>
      <c r="AD405" s="1" ph="1"/>
      <c r="AE405" s="1" ph="1"/>
      <c r="AF405" s="1" ph="1"/>
      <c r="AG405" s="1" ph="1"/>
      <c r="AH405" s="1" ph="1"/>
      <c r="AI405" s="1" ph="1"/>
      <c r="AJ405" s="1" ph="1"/>
      <c r="AK405" s="1" ph="1"/>
    </row>
    <row r="406" spans="9:37" ht="21">
      <c r="I406" s="1" ph="1"/>
      <c r="J406" s="1" ph="1"/>
      <c r="K406" s="1" ph="1"/>
      <c r="L406" s="1" ph="1"/>
      <c r="M406" s="1" ph="1"/>
      <c r="N406" s="1" ph="1"/>
      <c r="O406" s="1" ph="1"/>
      <c r="P406" s="1" ph="1"/>
      <c r="Q406" s="1" ph="1"/>
      <c r="R406" s="1" ph="1"/>
      <c r="S406" s="1" ph="1"/>
      <c r="T406" s="1" ph="1"/>
      <c r="U406" s="1" ph="1"/>
      <c r="V406" s="1" ph="1"/>
      <c r="W406" s="1" ph="1"/>
      <c r="X406" s="1" ph="1"/>
      <c r="Y406" s="1" ph="1"/>
      <c r="Z406" s="1" ph="1"/>
      <c r="AA406" s="1" ph="1"/>
      <c r="AB406" s="1" ph="1"/>
      <c r="AC406" s="1" ph="1"/>
      <c r="AD406" s="1" ph="1"/>
      <c r="AE406" s="1" ph="1"/>
      <c r="AF406" s="1" ph="1"/>
      <c r="AG406" s="1" ph="1"/>
      <c r="AH406" s="1" ph="1"/>
      <c r="AI406" s="1" ph="1"/>
      <c r="AJ406" s="1" ph="1"/>
      <c r="AK406" s="1" ph="1"/>
    </row>
    <row r="407" spans="9:37" ht="21">
      <c r="I407" s="1" ph="1"/>
      <c r="J407" s="1" ph="1"/>
      <c r="K407" s="1" ph="1"/>
      <c r="L407" s="1" ph="1"/>
      <c r="M407" s="1" ph="1"/>
      <c r="N407" s="1" ph="1"/>
      <c r="O407" s="1" ph="1"/>
      <c r="P407" s="1" ph="1"/>
      <c r="Q407" s="1" ph="1"/>
      <c r="R407" s="1" ph="1"/>
      <c r="S407" s="1" ph="1"/>
      <c r="T407" s="1" ph="1"/>
      <c r="U407" s="1" ph="1"/>
      <c r="V407" s="1" ph="1"/>
      <c r="W407" s="1" ph="1"/>
      <c r="X407" s="1" ph="1"/>
      <c r="Y407" s="1" ph="1"/>
      <c r="Z407" s="1" ph="1"/>
      <c r="AA407" s="1" ph="1"/>
      <c r="AB407" s="1" ph="1"/>
      <c r="AC407" s="1" ph="1"/>
      <c r="AD407" s="1" ph="1"/>
      <c r="AE407" s="1" ph="1"/>
      <c r="AF407" s="1" ph="1"/>
      <c r="AG407" s="1" ph="1"/>
      <c r="AH407" s="1" ph="1"/>
      <c r="AI407" s="1" ph="1"/>
      <c r="AJ407" s="1" ph="1"/>
      <c r="AK407" s="1" ph="1"/>
    </row>
    <row r="408" spans="9:37" ht="21">
      <c r="I408" s="1" ph="1"/>
      <c r="J408" s="1" ph="1"/>
      <c r="K408" s="1" ph="1"/>
      <c r="L408" s="1" ph="1"/>
      <c r="M408" s="1" ph="1"/>
      <c r="N408" s="1" ph="1"/>
      <c r="O408" s="1" ph="1"/>
      <c r="P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</row>
    <row r="409" spans="9:37" ht="21">
      <c r="I409" s="1" ph="1"/>
    </row>
    <row r="410" spans="9:37" ht="21">
      <c r="I410" s="1" ph="1"/>
      <c r="J410" s="1" ph="1"/>
      <c r="K410" s="1" ph="1"/>
      <c r="L410" s="1" ph="1"/>
      <c r="M410" s="1" ph="1"/>
      <c r="N410" s="1" ph="1"/>
      <c r="O410" s="1" ph="1"/>
      <c r="P410" s="1" ph="1"/>
      <c r="Q410" s="1" ph="1"/>
      <c r="R410" s="1" ph="1"/>
      <c r="S410" s="1" ph="1"/>
      <c r="T410" s="1" ph="1"/>
      <c r="U410" s="1" ph="1"/>
      <c r="V410" s="1" ph="1"/>
      <c r="W410" s="1" ph="1"/>
      <c r="X410" s="1" ph="1"/>
      <c r="Y410" s="1" ph="1"/>
      <c r="Z410" s="1" ph="1"/>
      <c r="AA410" s="1" ph="1"/>
      <c r="AB410" s="1" ph="1"/>
      <c r="AC410" s="1" ph="1"/>
      <c r="AD410" s="1" ph="1"/>
      <c r="AE410" s="1" ph="1"/>
      <c r="AF410" s="1" ph="1"/>
      <c r="AG410" s="1" ph="1"/>
      <c r="AH410" s="1" ph="1"/>
      <c r="AI410" s="1" ph="1"/>
      <c r="AJ410" s="1" ph="1"/>
      <c r="AK410" s="1" ph="1"/>
    </row>
    <row r="411" spans="9:37" ht="21">
      <c r="I411" s="1" ph="1"/>
      <c r="J411" s="1" ph="1"/>
      <c r="K411" s="1" ph="1"/>
      <c r="L411" s="1" ph="1"/>
      <c r="M411" s="1" ph="1"/>
      <c r="N411" s="1" ph="1"/>
      <c r="O411" s="1" ph="1"/>
      <c r="P411" s="1" ph="1"/>
      <c r="Q411" s="1" ph="1"/>
      <c r="R411" s="1" ph="1"/>
      <c r="S411" s="1" ph="1"/>
      <c r="T411" s="1" ph="1"/>
      <c r="U411" s="1" ph="1"/>
      <c r="V411" s="1" ph="1"/>
      <c r="W411" s="1" ph="1"/>
      <c r="X411" s="1" ph="1"/>
      <c r="Y411" s="1" ph="1"/>
      <c r="Z411" s="1" ph="1"/>
      <c r="AA411" s="1" ph="1"/>
      <c r="AB411" s="1" ph="1"/>
      <c r="AC411" s="1" ph="1"/>
      <c r="AD411" s="1" ph="1"/>
      <c r="AE411" s="1" ph="1"/>
      <c r="AF411" s="1" ph="1"/>
      <c r="AG411" s="1" ph="1"/>
      <c r="AH411" s="1" ph="1"/>
      <c r="AI411" s="1" ph="1"/>
      <c r="AJ411" s="1" ph="1"/>
      <c r="AK411" s="1" ph="1"/>
    </row>
    <row r="412" spans="9:37" ht="21">
      <c r="I412" s="1" ph="1"/>
      <c r="J412" s="1" ph="1"/>
      <c r="K412" s="1" ph="1"/>
      <c r="L412" s="1" ph="1"/>
      <c r="M412" s="1" ph="1"/>
      <c r="N412" s="1" ph="1"/>
      <c r="O412" s="1" ph="1"/>
      <c r="P412" s="1" ph="1"/>
      <c r="Q412" s="1" ph="1"/>
      <c r="R412" s="1" ph="1"/>
      <c r="S412" s="1" ph="1"/>
      <c r="T412" s="1" ph="1"/>
      <c r="U412" s="1" ph="1"/>
      <c r="V412" s="1" ph="1"/>
      <c r="W412" s="1" ph="1"/>
      <c r="X412" s="1" ph="1"/>
      <c r="Y412" s="1" ph="1"/>
      <c r="Z412" s="1" ph="1"/>
      <c r="AA412" s="1" ph="1"/>
      <c r="AB412" s="1" ph="1"/>
      <c r="AC412" s="1" ph="1"/>
      <c r="AD412" s="1" ph="1"/>
      <c r="AE412" s="1" ph="1"/>
      <c r="AF412" s="1" ph="1"/>
      <c r="AG412" s="1" ph="1"/>
      <c r="AH412" s="1" ph="1"/>
      <c r="AI412" s="1" ph="1"/>
      <c r="AJ412" s="1" ph="1"/>
      <c r="AK412" s="1" ph="1"/>
    </row>
    <row r="413" spans="9:37" ht="21">
      <c r="I413" s="1" ph="1"/>
      <c r="J413" s="1" ph="1"/>
      <c r="K413" s="1" ph="1"/>
      <c r="L413" s="1" ph="1"/>
      <c r="M413" s="1" ph="1"/>
      <c r="N413" s="1" ph="1"/>
      <c r="O413" s="1" ph="1"/>
      <c r="P413" s="1" ph="1"/>
      <c r="Q413" s="1" ph="1"/>
      <c r="R413" s="1" ph="1"/>
      <c r="S413" s="1" ph="1"/>
      <c r="T413" s="1" ph="1"/>
      <c r="U413" s="1" ph="1"/>
      <c r="V413" s="1" ph="1"/>
      <c r="W413" s="1" ph="1"/>
      <c r="X413" s="1" ph="1"/>
      <c r="Y413" s="1" ph="1"/>
      <c r="Z413" s="1" ph="1"/>
      <c r="AA413" s="1" ph="1"/>
      <c r="AB413" s="1" ph="1"/>
      <c r="AC413" s="1" ph="1"/>
      <c r="AD413" s="1" ph="1"/>
      <c r="AE413" s="1" ph="1"/>
      <c r="AF413" s="1" ph="1"/>
      <c r="AG413" s="1" ph="1"/>
      <c r="AH413" s="1" ph="1"/>
      <c r="AI413" s="1" ph="1"/>
      <c r="AJ413" s="1" ph="1"/>
      <c r="AK413" s="1" ph="1"/>
    </row>
    <row r="414" spans="9:37" ht="21">
      <c r="I414" s="1" ph="1"/>
      <c r="J414" s="1" ph="1"/>
      <c r="K414" s="1" ph="1"/>
      <c r="L414" s="1" ph="1"/>
      <c r="M414" s="1" ph="1"/>
      <c r="N414" s="1" ph="1"/>
      <c r="O414" s="1" ph="1"/>
      <c r="P414" s="1" ph="1"/>
      <c r="Q414" s="1" ph="1"/>
      <c r="R414" s="1" ph="1"/>
      <c r="S414" s="1" ph="1"/>
      <c r="T414" s="1" ph="1"/>
      <c r="U414" s="1" ph="1"/>
      <c r="V414" s="1" ph="1"/>
      <c r="W414" s="1" ph="1"/>
      <c r="X414" s="1" ph="1"/>
      <c r="Y414" s="1" ph="1"/>
      <c r="Z414" s="1" ph="1"/>
      <c r="AA414" s="1" ph="1"/>
      <c r="AB414" s="1" ph="1"/>
      <c r="AC414" s="1" ph="1"/>
      <c r="AD414" s="1" ph="1"/>
      <c r="AE414" s="1" ph="1"/>
      <c r="AF414" s="1" ph="1"/>
      <c r="AG414" s="1" ph="1"/>
      <c r="AH414" s="1" ph="1"/>
      <c r="AI414" s="1" ph="1"/>
      <c r="AJ414" s="1" ph="1"/>
      <c r="AK414" s="1" ph="1"/>
    </row>
    <row r="415" spans="9:37" ht="21">
      <c r="I415" s="1" ph="1"/>
      <c r="J415" s="1" ph="1"/>
      <c r="K415" s="1" ph="1"/>
      <c r="L415" s="1" ph="1"/>
      <c r="M415" s="1" ph="1"/>
      <c r="N415" s="1" ph="1"/>
      <c r="O415" s="1" ph="1"/>
      <c r="P415" s="1" ph="1"/>
      <c r="Q415" s="1" ph="1"/>
      <c r="R415" s="1" ph="1"/>
      <c r="S415" s="1" ph="1"/>
      <c r="T415" s="1" ph="1"/>
      <c r="U415" s="1" ph="1"/>
      <c r="V415" s="1" ph="1"/>
      <c r="W415" s="1" ph="1"/>
      <c r="X415" s="1" ph="1"/>
      <c r="Y415" s="1" ph="1"/>
      <c r="Z415" s="1" ph="1"/>
      <c r="AA415" s="1" ph="1"/>
      <c r="AB415" s="1" ph="1"/>
      <c r="AC415" s="1" ph="1"/>
      <c r="AD415" s="1" ph="1"/>
      <c r="AE415" s="1" ph="1"/>
      <c r="AF415" s="1" ph="1"/>
      <c r="AG415" s="1" ph="1"/>
      <c r="AH415" s="1" ph="1"/>
      <c r="AI415" s="1" ph="1"/>
      <c r="AJ415" s="1" ph="1"/>
      <c r="AK415" s="1" ph="1"/>
    </row>
    <row r="416" spans="9:37" ht="21">
      <c r="I416" s="1" ph="1"/>
      <c r="J416" s="1" ph="1"/>
      <c r="K416" s="1" ph="1"/>
      <c r="L416" s="1" ph="1"/>
      <c r="M416" s="1" ph="1"/>
      <c r="N416" s="1" ph="1"/>
      <c r="O416" s="1" ph="1"/>
      <c r="P416" s="1" ph="1"/>
      <c r="Q416" s="1" ph="1"/>
      <c r="R416" s="1" ph="1"/>
      <c r="S416" s="1" ph="1"/>
      <c r="T416" s="1" ph="1"/>
      <c r="U416" s="1" ph="1"/>
      <c r="V416" s="1" ph="1"/>
      <c r="W416" s="1" ph="1"/>
      <c r="X416" s="1" ph="1"/>
      <c r="Y416" s="1" ph="1"/>
      <c r="Z416" s="1" ph="1"/>
      <c r="AA416" s="1" ph="1"/>
      <c r="AB416" s="1" ph="1"/>
      <c r="AC416" s="1" ph="1"/>
      <c r="AD416" s="1" ph="1"/>
      <c r="AE416" s="1" ph="1"/>
      <c r="AF416" s="1" ph="1"/>
      <c r="AG416" s="1" ph="1"/>
      <c r="AH416" s="1" ph="1"/>
      <c r="AI416" s="1" ph="1"/>
      <c r="AJ416" s="1" ph="1"/>
      <c r="AK416" s="1" ph="1"/>
    </row>
    <row r="417" spans="9:37" ht="21">
      <c r="I417" s="1" ph="1"/>
      <c r="J417" s="1" ph="1"/>
      <c r="K417" s="1" ph="1"/>
      <c r="L417" s="1" ph="1"/>
      <c r="M417" s="1" ph="1"/>
      <c r="N417" s="1" ph="1"/>
      <c r="O417" s="1" ph="1"/>
      <c r="P417" s="1" ph="1"/>
      <c r="Q417" s="1" ph="1"/>
      <c r="R417" s="1" ph="1"/>
      <c r="S417" s="1" ph="1"/>
      <c r="T417" s="1" ph="1"/>
      <c r="U417" s="1" ph="1"/>
      <c r="V417" s="1" ph="1"/>
      <c r="W417" s="1" ph="1"/>
      <c r="X417" s="1" ph="1"/>
      <c r="Y417" s="1" ph="1"/>
      <c r="Z417" s="1" ph="1"/>
      <c r="AA417" s="1" ph="1"/>
      <c r="AB417" s="1" ph="1"/>
      <c r="AC417" s="1" ph="1"/>
      <c r="AD417" s="1" ph="1"/>
      <c r="AE417" s="1" ph="1"/>
      <c r="AF417" s="1" ph="1"/>
      <c r="AG417" s="1" ph="1"/>
      <c r="AH417" s="1" ph="1"/>
      <c r="AI417" s="1" ph="1"/>
      <c r="AJ417" s="1" ph="1"/>
      <c r="AK417" s="1" ph="1"/>
    </row>
    <row r="418" spans="9:37" ht="21">
      <c r="I418" s="1" ph="1"/>
      <c r="J418" s="1" ph="1"/>
      <c r="K418" s="1" ph="1"/>
      <c r="L418" s="1" ph="1"/>
      <c r="M418" s="1" ph="1"/>
      <c r="N418" s="1" ph="1"/>
      <c r="O418" s="1" ph="1"/>
      <c r="P418" s="1" ph="1"/>
      <c r="Q418" s="1" ph="1"/>
      <c r="R418" s="1" ph="1"/>
      <c r="S418" s="1" ph="1"/>
      <c r="T418" s="1" ph="1"/>
      <c r="U418" s="1" ph="1"/>
      <c r="V418" s="1" ph="1"/>
      <c r="W418" s="1" ph="1"/>
      <c r="X418" s="1" ph="1"/>
      <c r="Y418" s="1" ph="1"/>
      <c r="Z418" s="1" ph="1"/>
      <c r="AA418" s="1" ph="1"/>
      <c r="AB418" s="1" ph="1"/>
      <c r="AC418" s="1" ph="1"/>
      <c r="AD418" s="1" ph="1"/>
      <c r="AE418" s="1" ph="1"/>
      <c r="AF418" s="1" ph="1"/>
      <c r="AG418" s="1" ph="1"/>
      <c r="AH418" s="1" ph="1"/>
      <c r="AI418" s="1" ph="1"/>
      <c r="AJ418" s="1" ph="1"/>
      <c r="AK418" s="1" ph="1"/>
    </row>
    <row r="419" spans="9:37" ht="21">
      <c r="I419" s="1" ph="1"/>
      <c r="J419" s="1" ph="1"/>
      <c r="K419" s="1" ph="1"/>
      <c r="L419" s="1" ph="1"/>
      <c r="M419" s="1" ph="1"/>
      <c r="N419" s="1" ph="1"/>
      <c r="O419" s="1" ph="1"/>
      <c r="P419" s="1" ph="1"/>
      <c r="Q419" s="1" ph="1"/>
      <c r="R419" s="1" ph="1"/>
      <c r="S419" s="1" ph="1"/>
      <c r="T419" s="1" ph="1"/>
      <c r="U419" s="1" ph="1"/>
      <c r="V419" s="1" ph="1"/>
      <c r="W419" s="1" ph="1"/>
      <c r="X419" s="1" ph="1"/>
      <c r="Y419" s="1" ph="1"/>
      <c r="Z419" s="1" ph="1"/>
      <c r="AA419" s="1" ph="1"/>
      <c r="AB419" s="1" ph="1"/>
      <c r="AC419" s="1" ph="1"/>
      <c r="AD419" s="1" ph="1"/>
      <c r="AE419" s="1" ph="1"/>
      <c r="AF419" s="1" ph="1"/>
      <c r="AG419" s="1" ph="1"/>
      <c r="AH419" s="1" ph="1"/>
      <c r="AI419" s="1" ph="1"/>
      <c r="AJ419" s="1" ph="1"/>
      <c r="AK419" s="1" ph="1"/>
    </row>
    <row r="420" spans="9:37" ht="21">
      <c r="I420" s="1" ph="1"/>
      <c r="J420" s="1" ph="1"/>
      <c r="K420" s="1" ph="1"/>
      <c r="L420" s="1" ph="1"/>
      <c r="M420" s="1" ph="1"/>
      <c r="N420" s="1" ph="1"/>
      <c r="O420" s="1" ph="1"/>
      <c r="P420" s="1" ph="1"/>
      <c r="Q420" s="1" ph="1"/>
      <c r="R420" s="1" ph="1"/>
      <c r="S420" s="1" ph="1"/>
      <c r="T420" s="1" ph="1"/>
      <c r="U420" s="1" ph="1"/>
      <c r="V420" s="1" ph="1"/>
      <c r="W420" s="1" ph="1"/>
      <c r="X420" s="1" ph="1"/>
      <c r="Y420" s="1" ph="1"/>
      <c r="Z420" s="1" ph="1"/>
      <c r="AA420" s="1" ph="1"/>
      <c r="AB420" s="1" ph="1"/>
      <c r="AC420" s="1" ph="1"/>
      <c r="AD420" s="1" ph="1"/>
      <c r="AE420" s="1" ph="1"/>
      <c r="AF420" s="1" ph="1"/>
      <c r="AG420" s="1" ph="1"/>
      <c r="AH420" s="1" ph="1"/>
      <c r="AI420" s="1" ph="1"/>
      <c r="AJ420" s="1" ph="1"/>
      <c r="AK420" s="1" ph="1"/>
    </row>
    <row r="421" spans="9:37" ht="21">
      <c r="I421" s="1" ph="1"/>
      <c r="J421" s="1" ph="1"/>
      <c r="K421" s="1" ph="1"/>
      <c r="L421" s="1" ph="1"/>
      <c r="M421" s="1" ph="1"/>
      <c r="N421" s="1" ph="1"/>
      <c r="O421" s="1" ph="1"/>
      <c r="P421" s="1" ph="1"/>
      <c r="Q421" s="1" ph="1"/>
      <c r="R421" s="1" ph="1"/>
      <c r="S421" s="1" ph="1"/>
      <c r="T421" s="1" ph="1"/>
      <c r="U421" s="1" ph="1"/>
      <c r="V421" s="1" ph="1"/>
      <c r="W421" s="1" ph="1"/>
      <c r="X421" s="1" ph="1"/>
      <c r="Y421" s="1" ph="1"/>
      <c r="Z421" s="1" ph="1"/>
      <c r="AA421" s="1" ph="1"/>
      <c r="AB421" s="1" ph="1"/>
      <c r="AC421" s="1" ph="1"/>
      <c r="AD421" s="1" ph="1"/>
      <c r="AE421" s="1" ph="1"/>
      <c r="AF421" s="1" ph="1"/>
      <c r="AG421" s="1" ph="1"/>
      <c r="AH421" s="1" ph="1"/>
      <c r="AI421" s="1" ph="1"/>
      <c r="AJ421" s="1" ph="1"/>
      <c r="AK421" s="1" ph="1"/>
    </row>
    <row r="422" spans="9:37" ht="21">
      <c r="I422" s="1" ph="1"/>
      <c r="J422" s="1" ph="1"/>
      <c r="K422" s="1" ph="1"/>
      <c r="L422" s="1" ph="1"/>
      <c r="M422" s="1" ph="1"/>
      <c r="N422" s="1" ph="1"/>
      <c r="O422" s="1" ph="1"/>
      <c r="P422" s="1" ph="1"/>
      <c r="Q422" s="1" ph="1"/>
      <c r="R422" s="1" ph="1"/>
      <c r="S422" s="1" ph="1"/>
      <c r="T422" s="1" ph="1"/>
      <c r="U422" s="1" ph="1"/>
      <c r="V422" s="1" ph="1"/>
      <c r="W422" s="1" ph="1"/>
      <c r="X422" s="1" ph="1"/>
      <c r="Y422" s="1" ph="1"/>
      <c r="Z422" s="1" ph="1"/>
      <c r="AA422" s="1" ph="1"/>
      <c r="AB422" s="1" ph="1"/>
      <c r="AC422" s="1" ph="1"/>
      <c r="AD422" s="1" ph="1"/>
      <c r="AE422" s="1" ph="1"/>
      <c r="AF422" s="1" ph="1"/>
      <c r="AG422" s="1" ph="1"/>
      <c r="AH422" s="1" ph="1"/>
      <c r="AI422" s="1" ph="1"/>
      <c r="AJ422" s="1" ph="1"/>
      <c r="AK422" s="1" ph="1"/>
    </row>
    <row r="423" spans="9:37" ht="21">
      <c r="I423" s="1" ph="1"/>
      <c r="J423" s="1" ph="1"/>
      <c r="K423" s="1" ph="1"/>
      <c r="L423" s="1" ph="1"/>
      <c r="M423" s="1" ph="1"/>
      <c r="N423" s="1" ph="1"/>
      <c r="O423" s="1" ph="1"/>
      <c r="P423" s="1" ph="1"/>
      <c r="Q423" s="1" ph="1"/>
      <c r="R423" s="1" ph="1"/>
      <c r="S423" s="1" ph="1"/>
      <c r="T423" s="1" ph="1"/>
      <c r="U423" s="1" ph="1"/>
      <c r="V423" s="1" ph="1"/>
      <c r="W423" s="1" ph="1"/>
      <c r="X423" s="1" ph="1"/>
      <c r="Y423" s="1" ph="1"/>
      <c r="Z423" s="1" ph="1"/>
      <c r="AA423" s="1" ph="1"/>
      <c r="AB423" s="1" ph="1"/>
      <c r="AC423" s="1" ph="1"/>
      <c r="AD423" s="1" ph="1"/>
      <c r="AE423" s="1" ph="1"/>
      <c r="AF423" s="1" ph="1"/>
      <c r="AG423" s="1" ph="1"/>
      <c r="AH423" s="1" ph="1"/>
      <c r="AI423" s="1" ph="1"/>
      <c r="AJ423" s="1" ph="1"/>
      <c r="AK423" s="1" ph="1"/>
    </row>
    <row r="424" spans="9:37" ht="21">
      <c r="I424" s="1" ph="1"/>
      <c r="J424" s="1" ph="1"/>
      <c r="K424" s="1" ph="1"/>
      <c r="L424" s="1" ph="1"/>
      <c r="M424" s="1" ph="1"/>
      <c r="N424" s="1" ph="1"/>
      <c r="O424" s="1" ph="1"/>
      <c r="P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</row>
    <row r="425" spans="9:37" ht="21">
      <c r="I425" s="1" ph="1"/>
      <c r="J425" s="1" ph="1"/>
      <c r="K425" s="1" ph="1"/>
      <c r="L425" s="1" ph="1"/>
      <c r="M425" s="1" ph="1"/>
      <c r="N425" s="1" ph="1"/>
      <c r="O425" s="1" ph="1"/>
      <c r="P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</row>
    <row r="426" spans="9:37" ht="21">
      <c r="I426" s="1" ph="1"/>
      <c r="J426" s="1" ph="1"/>
      <c r="K426" s="1" ph="1"/>
      <c r="L426" s="1" ph="1"/>
      <c r="M426" s="1" ph="1"/>
      <c r="N426" s="1" ph="1"/>
      <c r="O426" s="1" ph="1"/>
      <c r="P426" s="1" ph="1"/>
      <c r="Q426" s="1" ph="1"/>
      <c r="R426" s="1" ph="1"/>
      <c r="S426" s="1" ph="1"/>
      <c r="T426" s="1" ph="1"/>
      <c r="U426" s="1" ph="1"/>
      <c r="V426" s="1" ph="1"/>
      <c r="W426" s="1" ph="1"/>
      <c r="X426" s="1" ph="1"/>
      <c r="Y426" s="1" ph="1"/>
      <c r="Z426" s="1" ph="1"/>
      <c r="AA426" s="1" ph="1"/>
      <c r="AB426" s="1" ph="1"/>
      <c r="AC426" s="1" ph="1"/>
      <c r="AD426" s="1" ph="1"/>
      <c r="AE426" s="1" ph="1"/>
      <c r="AF426" s="1" ph="1"/>
      <c r="AG426" s="1" ph="1"/>
      <c r="AH426" s="1" ph="1"/>
      <c r="AI426" s="1" ph="1"/>
      <c r="AJ426" s="1" ph="1"/>
      <c r="AK426" s="1" ph="1"/>
    </row>
    <row r="427" spans="9:37" ht="21">
      <c r="I427" s="1" ph="1"/>
      <c r="J427" s="1" ph="1"/>
      <c r="K427" s="1" ph="1"/>
      <c r="L427" s="1" ph="1"/>
      <c r="M427" s="1" ph="1"/>
      <c r="N427" s="1" ph="1"/>
      <c r="O427" s="1" ph="1"/>
      <c r="P427" s="1" ph="1"/>
      <c r="Q427" s="1" ph="1"/>
      <c r="R427" s="1" ph="1"/>
      <c r="S427" s="1" ph="1"/>
      <c r="T427" s="1" ph="1"/>
      <c r="U427" s="1" ph="1"/>
      <c r="V427" s="1" ph="1"/>
      <c r="W427" s="1" ph="1"/>
      <c r="X427" s="1" ph="1"/>
      <c r="Y427" s="1" ph="1"/>
      <c r="Z427" s="1" ph="1"/>
      <c r="AA427" s="1" ph="1"/>
      <c r="AB427" s="1" ph="1"/>
      <c r="AC427" s="1" ph="1"/>
      <c r="AD427" s="1" ph="1"/>
      <c r="AE427" s="1" ph="1"/>
      <c r="AF427" s="1" ph="1"/>
      <c r="AG427" s="1" ph="1"/>
      <c r="AH427" s="1" ph="1"/>
      <c r="AI427" s="1" ph="1"/>
      <c r="AJ427" s="1" ph="1"/>
      <c r="AK427" s="1" ph="1"/>
    </row>
    <row r="428" spans="9:37" ht="21">
      <c r="I428" s="1" ph="1"/>
      <c r="J428" s="1" ph="1"/>
      <c r="K428" s="1" ph="1"/>
      <c r="L428" s="1" ph="1"/>
      <c r="M428" s="1" ph="1"/>
      <c r="N428" s="1" ph="1"/>
      <c r="O428" s="1" ph="1"/>
      <c r="P428" s="1" ph="1"/>
      <c r="Q428" s="1" ph="1"/>
      <c r="R428" s="1" ph="1"/>
      <c r="S428" s="1" ph="1"/>
      <c r="T428" s="1" ph="1"/>
      <c r="U428" s="1" ph="1"/>
      <c r="V428" s="1" ph="1"/>
      <c r="W428" s="1" ph="1"/>
      <c r="X428" s="1" ph="1"/>
      <c r="Y428" s="1" ph="1"/>
      <c r="Z428" s="1" ph="1"/>
      <c r="AA428" s="1" ph="1"/>
      <c r="AB428" s="1" ph="1"/>
      <c r="AC428" s="1" ph="1"/>
      <c r="AD428" s="1" ph="1"/>
      <c r="AE428" s="1" ph="1"/>
      <c r="AF428" s="1" ph="1"/>
      <c r="AG428" s="1" ph="1"/>
      <c r="AH428" s="1" ph="1"/>
      <c r="AI428" s="1" ph="1"/>
      <c r="AJ428" s="1" ph="1"/>
      <c r="AK428" s="1" ph="1"/>
    </row>
    <row r="429" spans="9:37" ht="21">
      <c r="I429" s="1" ph="1"/>
      <c r="J429" s="1" ph="1"/>
      <c r="K429" s="1" ph="1"/>
      <c r="L429" s="1" ph="1"/>
      <c r="M429" s="1" ph="1"/>
      <c r="N429" s="1" ph="1"/>
      <c r="O429" s="1" ph="1"/>
      <c r="P429" s="1" ph="1"/>
      <c r="Q429" s="1" ph="1"/>
      <c r="R429" s="1" ph="1"/>
      <c r="S429" s="1" ph="1"/>
      <c r="T429" s="1" ph="1"/>
      <c r="U429" s="1" ph="1"/>
      <c r="V429" s="1" ph="1"/>
      <c r="W429" s="1" ph="1"/>
      <c r="X429" s="1" ph="1"/>
      <c r="Y429" s="1" ph="1"/>
      <c r="Z429" s="1" ph="1"/>
      <c r="AA429" s="1" ph="1"/>
      <c r="AB429" s="1" ph="1"/>
      <c r="AC429" s="1" ph="1"/>
      <c r="AD429" s="1" ph="1"/>
      <c r="AE429" s="1" ph="1"/>
      <c r="AF429" s="1" ph="1"/>
      <c r="AG429" s="1" ph="1"/>
      <c r="AH429" s="1" ph="1"/>
      <c r="AI429" s="1" ph="1"/>
      <c r="AJ429" s="1" ph="1"/>
      <c r="AK429" s="1" ph="1"/>
    </row>
    <row r="430" spans="9:37" ht="21">
      <c r="I430" s="1" ph="1"/>
      <c r="J430" s="1" ph="1"/>
      <c r="K430" s="1" ph="1"/>
      <c r="L430" s="1" ph="1"/>
      <c r="M430" s="1" ph="1"/>
      <c r="N430" s="1" ph="1"/>
      <c r="O430" s="1" ph="1"/>
      <c r="P430" s="1" ph="1"/>
      <c r="Q430" s="1" ph="1"/>
      <c r="R430" s="1" ph="1"/>
      <c r="S430" s="1" ph="1"/>
      <c r="T430" s="1" ph="1"/>
      <c r="U430" s="1" ph="1"/>
      <c r="V430" s="1" ph="1"/>
      <c r="W430" s="1" ph="1"/>
      <c r="X430" s="1" ph="1"/>
      <c r="Y430" s="1" ph="1"/>
      <c r="Z430" s="1" ph="1"/>
      <c r="AA430" s="1" ph="1"/>
      <c r="AB430" s="1" ph="1"/>
      <c r="AC430" s="1" ph="1"/>
      <c r="AD430" s="1" ph="1"/>
      <c r="AE430" s="1" ph="1"/>
      <c r="AF430" s="1" ph="1"/>
      <c r="AG430" s="1" ph="1"/>
      <c r="AH430" s="1" ph="1"/>
      <c r="AI430" s="1" ph="1"/>
      <c r="AJ430" s="1" ph="1"/>
      <c r="AK430" s="1" ph="1"/>
    </row>
    <row r="431" spans="9:37" ht="21">
      <c r="I431" s="1" ph="1"/>
      <c r="J431" s="1" ph="1"/>
      <c r="K431" s="1" ph="1"/>
      <c r="L431" s="1" ph="1"/>
      <c r="M431" s="1" ph="1"/>
      <c r="N431" s="1" ph="1"/>
      <c r="O431" s="1" ph="1"/>
      <c r="P431" s="1" ph="1"/>
      <c r="Q431" s="1" ph="1"/>
      <c r="R431" s="1" ph="1"/>
      <c r="S431" s="1" ph="1"/>
      <c r="T431" s="1" ph="1"/>
      <c r="U431" s="1" ph="1"/>
      <c r="V431" s="1" ph="1"/>
      <c r="W431" s="1" ph="1"/>
      <c r="X431" s="1" ph="1"/>
      <c r="Y431" s="1" ph="1"/>
      <c r="Z431" s="1" ph="1"/>
      <c r="AA431" s="1" ph="1"/>
      <c r="AB431" s="1" ph="1"/>
      <c r="AC431" s="1" ph="1"/>
      <c r="AD431" s="1" ph="1"/>
      <c r="AE431" s="1" ph="1"/>
      <c r="AF431" s="1" ph="1"/>
      <c r="AG431" s="1" ph="1"/>
      <c r="AH431" s="1" ph="1"/>
      <c r="AI431" s="1" ph="1"/>
      <c r="AJ431" s="1" ph="1"/>
      <c r="AK431" s="1" ph="1"/>
    </row>
    <row r="432" spans="9:37" ht="21">
      <c r="I432" s="1" ph="1"/>
      <c r="J432" s="1" ph="1"/>
      <c r="K432" s="1" ph="1"/>
      <c r="L432" s="1" ph="1"/>
      <c r="M432" s="1" ph="1"/>
      <c r="N432" s="1" ph="1"/>
      <c r="O432" s="1" ph="1"/>
      <c r="P432" s="1" ph="1"/>
      <c r="Q432" s="1" ph="1"/>
      <c r="R432" s="1" ph="1"/>
      <c r="S432" s="1" ph="1"/>
      <c r="T432" s="1" ph="1"/>
      <c r="U432" s="1" ph="1"/>
      <c r="V432" s="1" ph="1"/>
      <c r="W432" s="1" ph="1"/>
      <c r="X432" s="1" ph="1"/>
      <c r="Y432" s="1" ph="1"/>
      <c r="Z432" s="1" ph="1"/>
      <c r="AA432" s="1" ph="1"/>
      <c r="AB432" s="1" ph="1"/>
      <c r="AC432" s="1" ph="1"/>
      <c r="AD432" s="1" ph="1"/>
      <c r="AE432" s="1" ph="1"/>
      <c r="AF432" s="1" ph="1"/>
      <c r="AG432" s="1" ph="1"/>
      <c r="AH432" s="1" ph="1"/>
      <c r="AI432" s="1" ph="1"/>
      <c r="AJ432" s="1" ph="1"/>
      <c r="AK432" s="1" ph="1"/>
    </row>
    <row r="433" spans="9:37" ht="21">
      <c r="I433" s="1" ph="1"/>
      <c r="J433" s="1" ph="1"/>
      <c r="K433" s="1" ph="1"/>
      <c r="L433" s="1" ph="1"/>
      <c r="M433" s="1" ph="1"/>
      <c r="N433" s="1" ph="1"/>
      <c r="O433" s="1" ph="1"/>
      <c r="P433" s="1" ph="1"/>
      <c r="Q433" s="1" ph="1"/>
      <c r="R433" s="1" ph="1"/>
      <c r="S433" s="1" ph="1"/>
      <c r="T433" s="1" ph="1"/>
      <c r="U433" s="1" ph="1"/>
      <c r="V433" s="1" ph="1"/>
      <c r="W433" s="1" ph="1"/>
      <c r="X433" s="1" ph="1"/>
      <c r="Y433" s="1" ph="1"/>
      <c r="Z433" s="1" ph="1"/>
      <c r="AA433" s="1" ph="1"/>
      <c r="AB433" s="1" ph="1"/>
      <c r="AC433" s="1" ph="1"/>
      <c r="AD433" s="1" ph="1"/>
      <c r="AE433" s="1" ph="1"/>
      <c r="AF433" s="1" ph="1"/>
      <c r="AG433" s="1" ph="1"/>
      <c r="AH433" s="1" ph="1"/>
      <c r="AI433" s="1" ph="1"/>
      <c r="AJ433" s="1" ph="1"/>
      <c r="AK433" s="1" ph="1"/>
    </row>
    <row r="434" spans="9:37" ht="21">
      <c r="I434" s="1" ph="1"/>
      <c r="J434" s="1" ph="1"/>
      <c r="K434" s="1" ph="1"/>
      <c r="L434" s="1" ph="1"/>
      <c r="M434" s="1" ph="1"/>
      <c r="N434" s="1" ph="1"/>
      <c r="O434" s="1" ph="1"/>
      <c r="P434" s="1" ph="1"/>
      <c r="Q434" s="1" ph="1"/>
      <c r="R434" s="1" ph="1"/>
      <c r="S434" s="1" ph="1"/>
      <c r="T434" s="1" ph="1"/>
      <c r="U434" s="1" ph="1"/>
      <c r="V434" s="1" ph="1"/>
      <c r="W434" s="1" ph="1"/>
      <c r="X434" s="1" ph="1"/>
      <c r="Y434" s="1" ph="1"/>
      <c r="Z434" s="1" ph="1"/>
      <c r="AA434" s="1" ph="1"/>
      <c r="AB434" s="1" ph="1"/>
      <c r="AC434" s="1" ph="1"/>
      <c r="AD434" s="1" ph="1"/>
      <c r="AE434" s="1" ph="1"/>
      <c r="AF434" s="1" ph="1"/>
      <c r="AG434" s="1" ph="1"/>
      <c r="AH434" s="1" ph="1"/>
      <c r="AI434" s="1" ph="1"/>
      <c r="AJ434" s="1" ph="1"/>
      <c r="AK434" s="1" ph="1"/>
    </row>
    <row r="435" spans="9:37" ht="21">
      <c r="I435" s="1" ph="1"/>
      <c r="J435" s="1" ph="1"/>
      <c r="K435" s="1" ph="1"/>
      <c r="L435" s="1" ph="1"/>
      <c r="M435" s="1" ph="1"/>
      <c r="N435" s="1" ph="1"/>
      <c r="O435" s="1" ph="1"/>
      <c r="P435" s="1" ph="1"/>
      <c r="Q435" s="1" ph="1"/>
      <c r="R435" s="1" ph="1"/>
      <c r="S435" s="1" ph="1"/>
      <c r="T435" s="1" ph="1"/>
      <c r="U435" s="1" ph="1"/>
      <c r="V435" s="1" ph="1"/>
      <c r="W435" s="1" ph="1"/>
      <c r="X435" s="1" ph="1"/>
      <c r="Y435" s="1" ph="1"/>
      <c r="Z435" s="1" ph="1"/>
      <c r="AA435" s="1" ph="1"/>
      <c r="AB435" s="1" ph="1"/>
      <c r="AC435" s="1" ph="1"/>
      <c r="AD435" s="1" ph="1"/>
      <c r="AE435" s="1" ph="1"/>
      <c r="AF435" s="1" ph="1"/>
      <c r="AG435" s="1" ph="1"/>
      <c r="AH435" s="1" ph="1"/>
      <c r="AI435" s="1" ph="1"/>
      <c r="AJ435" s="1" ph="1"/>
      <c r="AK435" s="1" ph="1"/>
    </row>
    <row r="436" spans="9:37" ht="21">
      <c r="I436" s="1" ph="1"/>
      <c r="J436" s="1" ph="1"/>
      <c r="K436" s="1" ph="1"/>
      <c r="L436" s="1" ph="1"/>
      <c r="M436" s="1" ph="1"/>
      <c r="N436" s="1" ph="1"/>
      <c r="O436" s="1" ph="1"/>
      <c r="P436" s="1" ph="1"/>
      <c r="Q436" s="1" ph="1"/>
      <c r="R436" s="1" ph="1"/>
      <c r="S436" s="1" ph="1"/>
      <c r="T436" s="1" ph="1"/>
      <c r="U436" s="1" ph="1"/>
      <c r="V436" s="1" ph="1"/>
      <c r="W436" s="1" ph="1"/>
      <c r="X436" s="1" ph="1"/>
      <c r="Y436" s="1" ph="1"/>
      <c r="Z436" s="1" ph="1"/>
      <c r="AA436" s="1" ph="1"/>
      <c r="AB436" s="1" ph="1"/>
      <c r="AC436" s="1" ph="1"/>
      <c r="AD436" s="1" ph="1"/>
      <c r="AE436" s="1" ph="1"/>
      <c r="AF436" s="1" ph="1"/>
      <c r="AG436" s="1" ph="1"/>
      <c r="AH436" s="1" ph="1"/>
      <c r="AI436" s="1" ph="1"/>
      <c r="AJ436" s="1" ph="1"/>
      <c r="AK436" s="1" ph="1"/>
    </row>
    <row r="437" spans="9:37" ht="21">
      <c r="I437" s="1" ph="1"/>
      <c r="J437" s="1" ph="1"/>
      <c r="K437" s="1" ph="1"/>
      <c r="L437" s="1" ph="1"/>
      <c r="M437" s="1" ph="1"/>
      <c r="N437" s="1" ph="1"/>
      <c r="O437" s="1" ph="1"/>
      <c r="P437" s="1" ph="1"/>
      <c r="Q437" s="1" ph="1"/>
      <c r="R437" s="1" ph="1"/>
      <c r="S437" s="1" ph="1"/>
      <c r="T437" s="1" ph="1"/>
      <c r="U437" s="1" ph="1"/>
      <c r="V437" s="1" ph="1"/>
      <c r="W437" s="1" ph="1"/>
      <c r="X437" s="1" ph="1"/>
      <c r="Y437" s="1" ph="1"/>
      <c r="Z437" s="1" ph="1"/>
      <c r="AA437" s="1" ph="1"/>
      <c r="AB437" s="1" ph="1"/>
      <c r="AC437" s="1" ph="1"/>
      <c r="AD437" s="1" ph="1"/>
      <c r="AE437" s="1" ph="1"/>
      <c r="AF437" s="1" ph="1"/>
      <c r="AG437" s="1" ph="1"/>
      <c r="AH437" s="1" ph="1"/>
      <c r="AI437" s="1" ph="1"/>
      <c r="AJ437" s="1" ph="1"/>
      <c r="AK437" s="1" ph="1"/>
    </row>
    <row r="438" spans="9:37" ht="21">
      <c r="I438" s="1" ph="1"/>
      <c r="J438" s="1" ph="1"/>
      <c r="K438" s="1" ph="1"/>
      <c r="L438" s="1" ph="1"/>
      <c r="M438" s="1" ph="1"/>
      <c r="N438" s="1" ph="1"/>
      <c r="O438" s="1" ph="1"/>
      <c r="P438" s="1" ph="1"/>
      <c r="Q438" s="1" ph="1"/>
      <c r="R438" s="1" ph="1"/>
      <c r="S438" s="1" ph="1"/>
      <c r="T438" s="1" ph="1"/>
      <c r="U438" s="1" ph="1"/>
      <c r="V438" s="1" ph="1"/>
      <c r="W438" s="1" ph="1"/>
      <c r="X438" s="1" ph="1"/>
      <c r="Y438" s="1" ph="1"/>
      <c r="Z438" s="1" ph="1"/>
      <c r="AA438" s="1" ph="1"/>
      <c r="AB438" s="1" ph="1"/>
      <c r="AC438" s="1" ph="1"/>
      <c r="AD438" s="1" ph="1"/>
      <c r="AE438" s="1" ph="1"/>
      <c r="AF438" s="1" ph="1"/>
      <c r="AG438" s="1" ph="1"/>
      <c r="AH438" s="1" ph="1"/>
      <c r="AI438" s="1" ph="1"/>
      <c r="AJ438" s="1" ph="1"/>
      <c r="AK438" s="1" ph="1"/>
    </row>
    <row r="439" spans="9:37" ht="21">
      <c r="I439" s="1" ph="1"/>
      <c r="J439" s="1" ph="1"/>
      <c r="K439" s="1" ph="1"/>
      <c r="L439" s="1" ph="1"/>
      <c r="M439" s="1" ph="1"/>
      <c r="N439" s="1" ph="1"/>
      <c r="O439" s="1" ph="1"/>
      <c r="P439" s="1" ph="1"/>
      <c r="Q439" s="1" ph="1"/>
      <c r="R439" s="1" ph="1"/>
      <c r="S439" s="1" ph="1"/>
      <c r="T439" s="1" ph="1"/>
      <c r="U439" s="1" ph="1"/>
      <c r="V439" s="1" ph="1"/>
      <c r="W439" s="1" ph="1"/>
      <c r="X439" s="1" ph="1"/>
      <c r="Y439" s="1" ph="1"/>
      <c r="Z439" s="1" ph="1"/>
      <c r="AA439" s="1" ph="1"/>
      <c r="AB439" s="1" ph="1"/>
      <c r="AC439" s="1" ph="1"/>
      <c r="AD439" s="1" ph="1"/>
      <c r="AE439" s="1" ph="1"/>
      <c r="AF439" s="1" ph="1"/>
      <c r="AG439" s="1" ph="1"/>
      <c r="AH439" s="1" ph="1"/>
      <c r="AI439" s="1" ph="1"/>
      <c r="AJ439" s="1" ph="1"/>
      <c r="AK439" s="1" ph="1"/>
    </row>
    <row r="440" spans="9:37" ht="21">
      <c r="I440" s="1" ph="1"/>
      <c r="J440" s="1" ph="1"/>
      <c r="K440" s="1" ph="1"/>
      <c r="L440" s="1" ph="1"/>
      <c r="M440" s="1" ph="1"/>
      <c r="N440" s="1" ph="1"/>
      <c r="O440" s="1" ph="1"/>
      <c r="P440" s="1" ph="1"/>
      <c r="Q440" s="1" ph="1"/>
      <c r="R440" s="1" ph="1"/>
      <c r="S440" s="1" ph="1"/>
      <c r="T440" s="1" ph="1"/>
      <c r="U440" s="1" ph="1"/>
      <c r="V440" s="1" ph="1"/>
      <c r="W440" s="1" ph="1"/>
      <c r="X440" s="1" ph="1"/>
      <c r="Y440" s="1" ph="1"/>
      <c r="Z440" s="1" ph="1"/>
      <c r="AA440" s="1" ph="1"/>
      <c r="AB440" s="1" ph="1"/>
      <c r="AC440" s="1" ph="1"/>
      <c r="AD440" s="1" ph="1"/>
      <c r="AE440" s="1" ph="1"/>
      <c r="AF440" s="1" ph="1"/>
      <c r="AG440" s="1" ph="1"/>
      <c r="AH440" s="1" ph="1"/>
      <c r="AI440" s="1" ph="1"/>
      <c r="AJ440" s="1" ph="1"/>
      <c r="AK440" s="1" ph="1"/>
    </row>
    <row r="441" spans="9:37" ht="21">
      <c r="I441" s="1" ph="1"/>
      <c r="J441" s="1" ph="1"/>
      <c r="K441" s="1" ph="1"/>
      <c r="L441" s="1" ph="1"/>
      <c r="M441" s="1" ph="1"/>
      <c r="N441" s="1" ph="1"/>
      <c r="O441" s="1" ph="1"/>
      <c r="P441" s="1" ph="1"/>
      <c r="Q441" s="1" ph="1"/>
      <c r="R441" s="1" ph="1"/>
      <c r="S441" s="1" ph="1"/>
      <c r="T441" s="1" ph="1"/>
      <c r="U441" s="1" ph="1"/>
      <c r="V441" s="1" ph="1"/>
      <c r="W441" s="1" ph="1"/>
      <c r="X441" s="1" ph="1"/>
      <c r="Y441" s="1" ph="1"/>
      <c r="Z441" s="1" ph="1"/>
      <c r="AA441" s="1" ph="1"/>
      <c r="AB441" s="1" ph="1"/>
      <c r="AC441" s="1" ph="1"/>
      <c r="AD441" s="1" ph="1"/>
      <c r="AE441" s="1" ph="1"/>
      <c r="AF441" s="1" ph="1"/>
      <c r="AG441" s="1" ph="1"/>
      <c r="AH441" s="1" ph="1"/>
      <c r="AI441" s="1" ph="1"/>
      <c r="AJ441" s="1" ph="1"/>
      <c r="AK441" s="1" ph="1"/>
    </row>
    <row r="442" spans="9:37" ht="21">
      <c r="I442" s="1" ph="1"/>
      <c r="J442" s="1" ph="1"/>
      <c r="K442" s="1" ph="1"/>
      <c r="L442" s="1" ph="1"/>
      <c r="M442" s="1" ph="1"/>
      <c r="N442" s="1" ph="1"/>
      <c r="O442" s="1" ph="1"/>
      <c r="P442" s="1" ph="1"/>
      <c r="Q442" s="1" ph="1"/>
      <c r="R442" s="1" ph="1"/>
      <c r="S442" s="1" ph="1"/>
      <c r="T442" s="1" ph="1"/>
      <c r="U442" s="1" ph="1"/>
      <c r="V442" s="1" ph="1"/>
      <c r="W442" s="1" ph="1"/>
      <c r="X442" s="1" ph="1"/>
      <c r="Y442" s="1" ph="1"/>
      <c r="Z442" s="1" ph="1"/>
      <c r="AA442" s="1" ph="1"/>
      <c r="AB442" s="1" ph="1"/>
      <c r="AC442" s="1" ph="1"/>
      <c r="AD442" s="1" ph="1"/>
      <c r="AE442" s="1" ph="1"/>
      <c r="AF442" s="1" ph="1"/>
      <c r="AG442" s="1" ph="1"/>
      <c r="AH442" s="1" ph="1"/>
      <c r="AI442" s="1" ph="1"/>
      <c r="AJ442" s="1" ph="1"/>
      <c r="AK442" s="1" ph="1"/>
    </row>
    <row r="443" spans="9:37" ht="21">
      <c r="I443" s="1" ph="1"/>
      <c r="J443" s="1" ph="1"/>
      <c r="K443" s="1" ph="1"/>
      <c r="L443" s="1" ph="1"/>
      <c r="M443" s="1" ph="1"/>
      <c r="N443" s="1" ph="1"/>
      <c r="O443" s="1" ph="1"/>
      <c r="P443" s="1" ph="1"/>
      <c r="Q443" s="1" ph="1"/>
      <c r="R443" s="1" ph="1"/>
      <c r="S443" s="1" ph="1"/>
      <c r="T443" s="1" ph="1"/>
      <c r="U443" s="1" ph="1"/>
      <c r="V443" s="1" ph="1"/>
      <c r="W443" s="1" ph="1"/>
      <c r="X443" s="1" ph="1"/>
      <c r="Y443" s="1" ph="1"/>
      <c r="Z443" s="1" ph="1"/>
      <c r="AA443" s="1" ph="1"/>
      <c r="AB443" s="1" ph="1"/>
      <c r="AC443" s="1" ph="1"/>
      <c r="AD443" s="1" ph="1"/>
      <c r="AE443" s="1" ph="1"/>
      <c r="AF443" s="1" ph="1"/>
      <c r="AG443" s="1" ph="1"/>
      <c r="AH443" s="1" ph="1"/>
      <c r="AI443" s="1" ph="1"/>
      <c r="AJ443" s="1" ph="1"/>
      <c r="AK443" s="1" ph="1"/>
    </row>
    <row r="444" spans="9:37" ht="21">
      <c r="I444" s="1" ph="1"/>
      <c r="J444" s="1" ph="1"/>
      <c r="K444" s="1" ph="1"/>
      <c r="L444" s="1" ph="1"/>
      <c r="M444" s="1" ph="1"/>
      <c r="N444" s="1" ph="1"/>
      <c r="O444" s="1" ph="1"/>
      <c r="P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</row>
    <row r="445" spans="9:37" ht="21">
      <c r="I445" s="1" ph="1"/>
      <c r="J445" s="1" ph="1"/>
      <c r="K445" s="1" ph="1"/>
      <c r="L445" s="1" ph="1"/>
      <c r="M445" s="1" ph="1"/>
      <c r="N445" s="1" ph="1"/>
      <c r="O445" s="1" ph="1"/>
      <c r="P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</row>
    <row r="446" spans="9:37" ht="21">
      <c r="I446" s="1" ph="1"/>
      <c r="J446" s="1" ph="1"/>
      <c r="K446" s="1" ph="1"/>
      <c r="L446" s="1" ph="1"/>
      <c r="M446" s="1" ph="1"/>
      <c r="N446" s="1" ph="1"/>
      <c r="O446" s="1" ph="1"/>
      <c r="P446" s="1" ph="1"/>
      <c r="Q446" s="1" ph="1"/>
      <c r="R446" s="1" ph="1"/>
      <c r="S446" s="1" ph="1"/>
      <c r="T446" s="1" ph="1"/>
      <c r="U446" s="1" ph="1"/>
      <c r="V446" s="1" ph="1"/>
      <c r="W446" s="1" ph="1"/>
      <c r="X446" s="1" ph="1"/>
      <c r="Y446" s="1" ph="1"/>
      <c r="Z446" s="1" ph="1"/>
      <c r="AA446" s="1" ph="1"/>
      <c r="AB446" s="1" ph="1"/>
      <c r="AC446" s="1" ph="1"/>
      <c r="AD446" s="1" ph="1"/>
      <c r="AE446" s="1" ph="1"/>
      <c r="AF446" s="1" ph="1"/>
      <c r="AG446" s="1" ph="1"/>
      <c r="AH446" s="1" ph="1"/>
      <c r="AI446" s="1" ph="1"/>
      <c r="AJ446" s="1" ph="1"/>
      <c r="AK446" s="1" ph="1"/>
    </row>
    <row r="447" spans="9:37" ht="21">
      <c r="I447" s="1" ph="1"/>
      <c r="J447" s="1" ph="1"/>
      <c r="K447" s="1" ph="1"/>
      <c r="L447" s="1" ph="1"/>
      <c r="M447" s="1" ph="1"/>
      <c r="N447" s="1" ph="1"/>
      <c r="O447" s="1" ph="1"/>
      <c r="P447" s="1" ph="1"/>
      <c r="Q447" s="1" ph="1"/>
      <c r="R447" s="1" ph="1"/>
      <c r="S447" s="1" ph="1"/>
      <c r="T447" s="1" ph="1"/>
      <c r="U447" s="1" ph="1"/>
      <c r="V447" s="1" ph="1"/>
      <c r="W447" s="1" ph="1"/>
      <c r="X447" s="1" ph="1"/>
      <c r="Y447" s="1" ph="1"/>
      <c r="Z447" s="1" ph="1"/>
      <c r="AA447" s="1" ph="1"/>
      <c r="AB447" s="1" ph="1"/>
      <c r="AC447" s="1" ph="1"/>
      <c r="AD447" s="1" ph="1"/>
      <c r="AE447" s="1" ph="1"/>
      <c r="AF447" s="1" ph="1"/>
      <c r="AG447" s="1" ph="1"/>
      <c r="AH447" s="1" ph="1"/>
      <c r="AI447" s="1" ph="1"/>
      <c r="AJ447" s="1" ph="1"/>
      <c r="AK447" s="1" ph="1"/>
    </row>
    <row r="448" spans="9:37" ht="21">
      <c r="I448" s="1" ph="1"/>
      <c r="J448" s="1" ph="1"/>
      <c r="K448" s="1" ph="1"/>
      <c r="L448" s="1" ph="1"/>
      <c r="M448" s="1" ph="1"/>
      <c r="N448" s="1" ph="1"/>
      <c r="O448" s="1" ph="1"/>
      <c r="P448" s="1" ph="1"/>
      <c r="Q448" s="1" ph="1"/>
      <c r="R448" s="1" ph="1"/>
      <c r="S448" s="1" ph="1"/>
      <c r="T448" s="1" ph="1"/>
      <c r="U448" s="1" ph="1"/>
      <c r="V448" s="1" ph="1"/>
      <c r="W448" s="1" ph="1"/>
      <c r="X448" s="1" ph="1"/>
      <c r="Y448" s="1" ph="1"/>
      <c r="Z448" s="1" ph="1"/>
      <c r="AA448" s="1" ph="1"/>
      <c r="AB448" s="1" ph="1"/>
      <c r="AC448" s="1" ph="1"/>
      <c r="AD448" s="1" ph="1"/>
      <c r="AE448" s="1" ph="1"/>
      <c r="AF448" s="1" ph="1"/>
      <c r="AG448" s="1" ph="1"/>
      <c r="AH448" s="1" ph="1"/>
      <c r="AI448" s="1" ph="1"/>
      <c r="AJ448" s="1" ph="1"/>
      <c r="AK448" s="1" ph="1"/>
    </row>
    <row r="449" spans="9:37" ht="21">
      <c r="I449" s="1" ph="1"/>
      <c r="J449" s="1" ph="1"/>
      <c r="K449" s="1" ph="1"/>
      <c r="L449" s="1" ph="1"/>
      <c r="M449" s="1" ph="1"/>
      <c r="N449" s="1" ph="1"/>
      <c r="O449" s="1" ph="1"/>
      <c r="P449" s="1" ph="1"/>
      <c r="Q449" s="1" ph="1"/>
      <c r="R449" s="1" ph="1"/>
      <c r="S449" s="1" ph="1"/>
      <c r="T449" s="1" ph="1"/>
      <c r="U449" s="1" ph="1"/>
      <c r="V449" s="1" ph="1"/>
      <c r="W449" s="1" ph="1"/>
      <c r="X449" s="1" ph="1"/>
      <c r="Y449" s="1" ph="1"/>
      <c r="Z449" s="1" ph="1"/>
      <c r="AA449" s="1" ph="1"/>
      <c r="AB449" s="1" ph="1"/>
      <c r="AC449" s="1" ph="1"/>
      <c r="AD449" s="1" ph="1"/>
      <c r="AE449" s="1" ph="1"/>
      <c r="AF449" s="1" ph="1"/>
      <c r="AG449" s="1" ph="1"/>
      <c r="AH449" s="1" ph="1"/>
      <c r="AI449" s="1" ph="1"/>
      <c r="AJ449" s="1" ph="1"/>
      <c r="AK449" s="1" ph="1"/>
    </row>
    <row r="450" spans="9:37" ht="21">
      <c r="I450" s="1" ph="1"/>
      <c r="J450" s="1" ph="1"/>
      <c r="K450" s="1" ph="1"/>
      <c r="L450" s="1" ph="1"/>
      <c r="M450" s="1" ph="1"/>
      <c r="N450" s="1" ph="1"/>
      <c r="O450" s="1" ph="1"/>
      <c r="P450" s="1" ph="1"/>
      <c r="Q450" s="1" ph="1"/>
      <c r="R450" s="1" ph="1"/>
      <c r="S450" s="1" ph="1"/>
      <c r="T450" s="1" ph="1"/>
      <c r="U450" s="1" ph="1"/>
      <c r="V450" s="1" ph="1"/>
      <c r="W450" s="1" ph="1"/>
      <c r="X450" s="1" ph="1"/>
      <c r="Y450" s="1" ph="1"/>
      <c r="Z450" s="1" ph="1"/>
      <c r="AA450" s="1" ph="1"/>
      <c r="AB450" s="1" ph="1"/>
      <c r="AC450" s="1" ph="1"/>
      <c r="AD450" s="1" ph="1"/>
      <c r="AE450" s="1" ph="1"/>
      <c r="AF450" s="1" ph="1"/>
      <c r="AG450" s="1" ph="1"/>
      <c r="AH450" s="1" ph="1"/>
      <c r="AI450" s="1" ph="1"/>
      <c r="AJ450" s="1" ph="1"/>
      <c r="AK450" s="1" ph="1"/>
    </row>
    <row r="451" spans="9:37" ht="21">
      <c r="I451" s="1" ph="1"/>
      <c r="J451" s="1" ph="1"/>
      <c r="K451" s="1" ph="1"/>
      <c r="L451" s="1" ph="1"/>
      <c r="M451" s="1" ph="1"/>
      <c r="N451" s="1" ph="1"/>
      <c r="O451" s="1" ph="1"/>
      <c r="P451" s="1" ph="1"/>
      <c r="Q451" s="1" ph="1"/>
      <c r="R451" s="1" ph="1"/>
      <c r="S451" s="1" ph="1"/>
      <c r="T451" s="1" ph="1"/>
      <c r="U451" s="1" ph="1"/>
      <c r="V451" s="1" ph="1"/>
      <c r="W451" s="1" ph="1"/>
      <c r="X451" s="1" ph="1"/>
      <c r="Y451" s="1" ph="1"/>
      <c r="Z451" s="1" ph="1"/>
      <c r="AA451" s="1" ph="1"/>
      <c r="AB451" s="1" ph="1"/>
      <c r="AC451" s="1" ph="1"/>
      <c r="AD451" s="1" ph="1"/>
      <c r="AE451" s="1" ph="1"/>
      <c r="AF451" s="1" ph="1"/>
      <c r="AG451" s="1" ph="1"/>
      <c r="AH451" s="1" ph="1"/>
      <c r="AI451" s="1" ph="1"/>
      <c r="AJ451" s="1" ph="1"/>
      <c r="AK451" s="1" ph="1"/>
    </row>
    <row r="452" spans="9:37" ht="21">
      <c r="I452" s="1" ph="1"/>
      <c r="J452" s="1" ph="1"/>
      <c r="K452" s="1" ph="1"/>
      <c r="L452" s="1" ph="1"/>
      <c r="M452" s="1" ph="1"/>
      <c r="N452" s="1" ph="1"/>
      <c r="O452" s="1" ph="1"/>
      <c r="P452" s="1" ph="1"/>
      <c r="Q452" s="1" ph="1"/>
      <c r="R452" s="1" ph="1"/>
      <c r="S452" s="1" ph="1"/>
      <c r="T452" s="1" ph="1"/>
      <c r="U452" s="1" ph="1"/>
      <c r="V452" s="1" ph="1"/>
      <c r="W452" s="1" ph="1"/>
      <c r="X452" s="1" ph="1"/>
      <c r="Y452" s="1" ph="1"/>
      <c r="Z452" s="1" ph="1"/>
      <c r="AA452" s="1" ph="1"/>
      <c r="AB452" s="1" ph="1"/>
      <c r="AC452" s="1" ph="1"/>
      <c r="AD452" s="1" ph="1"/>
      <c r="AE452" s="1" ph="1"/>
      <c r="AF452" s="1" ph="1"/>
      <c r="AG452" s="1" ph="1"/>
      <c r="AH452" s="1" ph="1"/>
      <c r="AI452" s="1" ph="1"/>
      <c r="AJ452" s="1" ph="1"/>
      <c r="AK452" s="1" ph="1"/>
    </row>
    <row r="453" spans="9:37" ht="21">
      <c r="I453" s="1" ph="1"/>
      <c r="J453" s="1" ph="1"/>
      <c r="K453" s="1" ph="1"/>
      <c r="L453" s="1" ph="1"/>
      <c r="M453" s="1" ph="1"/>
      <c r="N453" s="1" ph="1"/>
      <c r="O453" s="1" ph="1"/>
      <c r="P453" s="1" ph="1"/>
      <c r="Q453" s="1" ph="1"/>
      <c r="R453" s="1" ph="1"/>
      <c r="S453" s="1" ph="1"/>
      <c r="T453" s="1" ph="1"/>
      <c r="U453" s="1" ph="1"/>
      <c r="V453" s="1" ph="1"/>
      <c r="W453" s="1" ph="1"/>
      <c r="X453" s="1" ph="1"/>
      <c r="Y453" s="1" ph="1"/>
      <c r="Z453" s="1" ph="1"/>
      <c r="AA453" s="1" ph="1"/>
      <c r="AB453" s="1" ph="1"/>
      <c r="AC453" s="1" ph="1"/>
      <c r="AD453" s="1" ph="1"/>
      <c r="AE453" s="1" ph="1"/>
      <c r="AF453" s="1" ph="1"/>
      <c r="AG453" s="1" ph="1"/>
      <c r="AH453" s="1" ph="1"/>
      <c r="AI453" s="1" ph="1"/>
      <c r="AJ453" s="1" ph="1"/>
      <c r="AK453" s="1" ph="1"/>
    </row>
    <row r="454" spans="9:37" ht="21">
      <c r="I454" s="1" ph="1"/>
      <c r="J454" s="1" ph="1"/>
      <c r="K454" s="1" ph="1"/>
      <c r="L454" s="1" ph="1"/>
      <c r="M454" s="1" ph="1"/>
      <c r="N454" s="1" ph="1"/>
      <c r="O454" s="1" ph="1"/>
      <c r="P454" s="1" ph="1"/>
      <c r="Q454" s="1" ph="1"/>
      <c r="R454" s="1" ph="1"/>
      <c r="S454" s="1" ph="1"/>
      <c r="T454" s="1" ph="1"/>
      <c r="U454" s="1" ph="1"/>
      <c r="V454" s="1" ph="1"/>
      <c r="W454" s="1" ph="1"/>
      <c r="X454" s="1" ph="1"/>
      <c r="Y454" s="1" ph="1"/>
      <c r="Z454" s="1" ph="1"/>
      <c r="AA454" s="1" ph="1"/>
      <c r="AB454" s="1" ph="1"/>
      <c r="AC454" s="1" ph="1"/>
      <c r="AD454" s="1" ph="1"/>
      <c r="AE454" s="1" ph="1"/>
      <c r="AF454" s="1" ph="1"/>
      <c r="AG454" s="1" ph="1"/>
      <c r="AH454" s="1" ph="1"/>
      <c r="AI454" s="1" ph="1"/>
      <c r="AJ454" s="1" ph="1"/>
      <c r="AK454" s="1" ph="1"/>
    </row>
    <row r="455" spans="9:37" ht="21">
      <c r="I455" s="1" ph="1"/>
      <c r="J455" s="1" ph="1"/>
      <c r="K455" s="1" ph="1"/>
      <c r="L455" s="1" ph="1"/>
      <c r="M455" s="1" ph="1"/>
      <c r="N455" s="1" ph="1"/>
      <c r="O455" s="1" ph="1"/>
      <c r="P455" s="1" ph="1"/>
      <c r="Q455" s="1" ph="1"/>
      <c r="R455" s="1" ph="1"/>
      <c r="S455" s="1" ph="1"/>
      <c r="T455" s="1" ph="1"/>
      <c r="U455" s="1" ph="1"/>
      <c r="V455" s="1" ph="1"/>
      <c r="W455" s="1" ph="1"/>
      <c r="X455" s="1" ph="1"/>
      <c r="Y455" s="1" ph="1"/>
      <c r="Z455" s="1" ph="1"/>
      <c r="AA455" s="1" ph="1"/>
      <c r="AB455" s="1" ph="1"/>
      <c r="AC455" s="1" ph="1"/>
      <c r="AD455" s="1" ph="1"/>
      <c r="AE455" s="1" ph="1"/>
      <c r="AF455" s="1" ph="1"/>
      <c r="AG455" s="1" ph="1"/>
      <c r="AH455" s="1" ph="1"/>
      <c r="AI455" s="1" ph="1"/>
      <c r="AJ455" s="1" ph="1"/>
      <c r="AK455" s="1" ph="1"/>
    </row>
    <row r="456" spans="9:37" ht="21">
      <c r="I456" s="1" ph="1"/>
      <c r="J456" s="1" ph="1"/>
      <c r="K456" s="1" ph="1"/>
      <c r="L456" s="1" ph="1"/>
      <c r="M456" s="1" ph="1"/>
      <c r="N456" s="1" ph="1"/>
      <c r="O456" s="1" ph="1"/>
      <c r="P456" s="1" ph="1"/>
      <c r="Q456" s="1" ph="1"/>
      <c r="R456" s="1" ph="1"/>
      <c r="S456" s="1" ph="1"/>
      <c r="T456" s="1" ph="1"/>
      <c r="U456" s="1" ph="1"/>
      <c r="V456" s="1" ph="1"/>
      <c r="W456" s="1" ph="1"/>
      <c r="X456" s="1" ph="1"/>
      <c r="Y456" s="1" ph="1"/>
      <c r="Z456" s="1" ph="1"/>
      <c r="AA456" s="1" ph="1"/>
      <c r="AB456" s="1" ph="1"/>
      <c r="AC456" s="1" ph="1"/>
      <c r="AD456" s="1" ph="1"/>
      <c r="AE456" s="1" ph="1"/>
      <c r="AF456" s="1" ph="1"/>
      <c r="AG456" s="1" ph="1"/>
      <c r="AH456" s="1" ph="1"/>
      <c r="AI456" s="1" ph="1"/>
      <c r="AJ456" s="1" ph="1"/>
      <c r="AK456" s="1" ph="1"/>
    </row>
    <row r="457" spans="9:37" ht="21">
      <c r="I457" s="1" ph="1"/>
      <c r="J457" s="1" ph="1"/>
      <c r="K457" s="1" ph="1"/>
      <c r="L457" s="1" ph="1"/>
      <c r="M457" s="1" ph="1"/>
      <c r="N457" s="1" ph="1"/>
      <c r="O457" s="1" ph="1"/>
      <c r="P457" s="1" ph="1"/>
      <c r="Q457" s="1" ph="1"/>
      <c r="R457" s="1" ph="1"/>
      <c r="S457" s="1" ph="1"/>
      <c r="T457" s="1" ph="1"/>
      <c r="U457" s="1" ph="1"/>
      <c r="V457" s="1" ph="1"/>
      <c r="W457" s="1" ph="1"/>
      <c r="X457" s="1" ph="1"/>
      <c r="Y457" s="1" ph="1"/>
      <c r="Z457" s="1" ph="1"/>
      <c r="AA457" s="1" ph="1"/>
      <c r="AB457" s="1" ph="1"/>
      <c r="AC457" s="1" ph="1"/>
      <c r="AD457" s="1" ph="1"/>
      <c r="AE457" s="1" ph="1"/>
      <c r="AF457" s="1" ph="1"/>
      <c r="AG457" s="1" ph="1"/>
      <c r="AH457" s="1" ph="1"/>
      <c r="AI457" s="1" ph="1"/>
      <c r="AJ457" s="1" ph="1"/>
      <c r="AK457" s="1" ph="1"/>
    </row>
    <row r="458" spans="9:37" ht="21">
      <c r="I458" s="1" ph="1"/>
      <c r="J458" s="1" ph="1"/>
      <c r="K458" s="1" ph="1"/>
      <c r="L458" s="1" ph="1"/>
      <c r="M458" s="1" ph="1"/>
      <c r="N458" s="1" ph="1"/>
      <c r="O458" s="1" ph="1"/>
      <c r="P458" s="1" ph="1"/>
      <c r="Q458" s="1" ph="1"/>
      <c r="R458" s="1" ph="1"/>
      <c r="S458" s="1" ph="1"/>
      <c r="T458" s="1" ph="1"/>
      <c r="U458" s="1" ph="1"/>
      <c r="V458" s="1" ph="1"/>
      <c r="W458" s="1" ph="1"/>
      <c r="X458" s="1" ph="1"/>
      <c r="Y458" s="1" ph="1"/>
      <c r="Z458" s="1" ph="1"/>
      <c r="AA458" s="1" ph="1"/>
      <c r="AB458" s="1" ph="1"/>
      <c r="AC458" s="1" ph="1"/>
      <c r="AD458" s="1" ph="1"/>
      <c r="AE458" s="1" ph="1"/>
      <c r="AF458" s="1" ph="1"/>
      <c r="AG458" s="1" ph="1"/>
      <c r="AH458" s="1" ph="1"/>
      <c r="AI458" s="1" ph="1"/>
      <c r="AJ458" s="1" ph="1"/>
      <c r="AK458" s="1" ph="1"/>
    </row>
    <row r="459" spans="9:37" ht="21">
      <c r="I459" s="1" ph="1"/>
      <c r="J459" s="1" ph="1"/>
      <c r="K459" s="1" ph="1"/>
      <c r="L459" s="1" ph="1"/>
      <c r="M459" s="1" ph="1"/>
      <c r="N459" s="1" ph="1"/>
      <c r="O459" s="1" ph="1"/>
      <c r="P459" s="1" ph="1"/>
      <c r="Q459" s="1" ph="1"/>
      <c r="R459" s="1" ph="1"/>
      <c r="S459" s="1" ph="1"/>
      <c r="T459" s="1" ph="1"/>
      <c r="U459" s="1" ph="1"/>
      <c r="V459" s="1" ph="1"/>
      <c r="W459" s="1" ph="1"/>
      <c r="X459" s="1" ph="1"/>
      <c r="Y459" s="1" ph="1"/>
      <c r="Z459" s="1" ph="1"/>
      <c r="AA459" s="1" ph="1"/>
      <c r="AB459" s="1" ph="1"/>
      <c r="AC459" s="1" ph="1"/>
      <c r="AD459" s="1" ph="1"/>
      <c r="AE459" s="1" ph="1"/>
      <c r="AF459" s="1" ph="1"/>
      <c r="AG459" s="1" ph="1"/>
      <c r="AH459" s="1" ph="1"/>
      <c r="AI459" s="1" ph="1"/>
      <c r="AJ459" s="1" ph="1"/>
      <c r="AK459" s="1" ph="1"/>
    </row>
    <row r="460" spans="9:37" ht="21">
      <c r="I460" s="1" ph="1"/>
      <c r="J460" s="1" ph="1"/>
      <c r="K460" s="1" ph="1"/>
      <c r="L460" s="1" ph="1"/>
      <c r="M460" s="1" ph="1"/>
      <c r="N460" s="1" ph="1"/>
      <c r="O460" s="1" ph="1"/>
      <c r="P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</row>
    <row r="461" spans="9:37" ht="21">
      <c r="I461" s="1" ph="1"/>
      <c r="J461" s="1" ph="1"/>
      <c r="K461" s="1" ph="1"/>
      <c r="L461" s="1" ph="1"/>
      <c r="M461" s="1" ph="1"/>
      <c r="N461" s="1" ph="1"/>
      <c r="O461" s="1" ph="1"/>
      <c r="P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</row>
    <row r="462" spans="9:37" ht="21">
      <c r="I462" s="1" ph="1"/>
      <c r="J462" s="1" ph="1"/>
      <c r="K462" s="1" ph="1"/>
      <c r="L462" s="1" ph="1"/>
      <c r="M462" s="1" ph="1"/>
      <c r="N462" s="1" ph="1"/>
      <c r="O462" s="1" ph="1"/>
      <c r="P462" s="1" ph="1"/>
      <c r="Q462" s="1" ph="1"/>
      <c r="R462" s="1" ph="1"/>
      <c r="S462" s="1" ph="1"/>
      <c r="T462" s="1" ph="1"/>
      <c r="U462" s="1" ph="1"/>
      <c r="V462" s="1" ph="1"/>
      <c r="W462" s="1" ph="1"/>
      <c r="X462" s="1" ph="1"/>
      <c r="Y462" s="1" ph="1"/>
      <c r="Z462" s="1" ph="1"/>
      <c r="AA462" s="1" ph="1"/>
      <c r="AB462" s="1" ph="1"/>
      <c r="AC462" s="1" ph="1"/>
      <c r="AD462" s="1" ph="1"/>
      <c r="AE462" s="1" ph="1"/>
      <c r="AF462" s="1" ph="1"/>
      <c r="AG462" s="1" ph="1"/>
      <c r="AH462" s="1" ph="1"/>
      <c r="AI462" s="1" ph="1"/>
      <c r="AJ462" s="1" ph="1"/>
      <c r="AK462" s="1" ph="1"/>
    </row>
    <row r="463" spans="9:37" ht="21">
      <c r="I463" s="1" ph="1"/>
      <c r="J463" s="1" ph="1"/>
      <c r="K463" s="1" ph="1"/>
      <c r="L463" s="1" ph="1"/>
      <c r="M463" s="1" ph="1"/>
      <c r="N463" s="1" ph="1"/>
      <c r="O463" s="1" ph="1"/>
      <c r="P463" s="1" ph="1"/>
      <c r="Q463" s="1" ph="1"/>
      <c r="R463" s="1" ph="1"/>
      <c r="S463" s="1" ph="1"/>
      <c r="T463" s="1" ph="1"/>
      <c r="U463" s="1" ph="1"/>
      <c r="V463" s="1" ph="1"/>
      <c r="W463" s="1" ph="1"/>
      <c r="X463" s="1" ph="1"/>
      <c r="Y463" s="1" ph="1"/>
      <c r="Z463" s="1" ph="1"/>
      <c r="AA463" s="1" ph="1"/>
      <c r="AB463" s="1" ph="1"/>
      <c r="AC463" s="1" ph="1"/>
      <c r="AD463" s="1" ph="1"/>
      <c r="AE463" s="1" ph="1"/>
      <c r="AF463" s="1" ph="1"/>
      <c r="AG463" s="1" ph="1"/>
      <c r="AH463" s="1" ph="1"/>
      <c r="AI463" s="1" ph="1"/>
      <c r="AJ463" s="1" ph="1"/>
      <c r="AK463" s="1" ph="1"/>
    </row>
    <row r="464" spans="9:37" ht="21">
      <c r="I464" s="1" ph="1"/>
      <c r="J464" s="1" ph="1"/>
      <c r="K464" s="1" ph="1"/>
      <c r="L464" s="1" ph="1"/>
      <c r="M464" s="1" ph="1"/>
      <c r="N464" s="1" ph="1"/>
      <c r="O464" s="1" ph="1"/>
      <c r="P464" s="1" ph="1"/>
      <c r="Q464" s="1" ph="1"/>
      <c r="R464" s="1" ph="1"/>
      <c r="S464" s="1" ph="1"/>
      <c r="T464" s="1" ph="1"/>
      <c r="U464" s="1" ph="1"/>
      <c r="V464" s="1" ph="1"/>
      <c r="W464" s="1" ph="1"/>
      <c r="X464" s="1" ph="1"/>
      <c r="Y464" s="1" ph="1"/>
      <c r="Z464" s="1" ph="1"/>
      <c r="AA464" s="1" ph="1"/>
      <c r="AB464" s="1" ph="1"/>
      <c r="AC464" s="1" ph="1"/>
      <c r="AD464" s="1" ph="1"/>
      <c r="AE464" s="1" ph="1"/>
      <c r="AF464" s="1" ph="1"/>
      <c r="AG464" s="1" ph="1"/>
      <c r="AH464" s="1" ph="1"/>
      <c r="AI464" s="1" ph="1"/>
      <c r="AJ464" s="1" ph="1"/>
      <c r="AK464" s="1" ph="1"/>
    </row>
    <row r="465" spans="9:37" ht="21">
      <c r="I465" s="1" ph="1"/>
      <c r="J465" s="1" ph="1"/>
      <c r="K465" s="1" ph="1"/>
      <c r="L465" s="1" ph="1"/>
      <c r="M465" s="1" ph="1"/>
      <c r="N465" s="1" ph="1"/>
      <c r="O465" s="1" ph="1"/>
      <c r="P465" s="1" ph="1"/>
      <c r="Q465" s="1" ph="1"/>
      <c r="R465" s="1" ph="1"/>
      <c r="S465" s="1" ph="1"/>
      <c r="T465" s="1" ph="1"/>
      <c r="U465" s="1" ph="1"/>
      <c r="V465" s="1" ph="1"/>
      <c r="W465" s="1" ph="1"/>
      <c r="X465" s="1" ph="1"/>
      <c r="Y465" s="1" ph="1"/>
      <c r="Z465" s="1" ph="1"/>
      <c r="AA465" s="1" ph="1"/>
      <c r="AB465" s="1" ph="1"/>
      <c r="AC465" s="1" ph="1"/>
      <c r="AD465" s="1" ph="1"/>
      <c r="AE465" s="1" ph="1"/>
      <c r="AF465" s="1" ph="1"/>
      <c r="AG465" s="1" ph="1"/>
      <c r="AH465" s="1" ph="1"/>
      <c r="AI465" s="1" ph="1"/>
      <c r="AJ465" s="1" ph="1"/>
      <c r="AK465" s="1" ph="1"/>
    </row>
    <row r="466" spans="9:37" ht="21">
      <c r="I466" s="1" ph="1"/>
      <c r="J466" s="1" ph="1"/>
      <c r="K466" s="1" ph="1"/>
      <c r="L466" s="1" ph="1"/>
      <c r="M466" s="1" ph="1"/>
      <c r="N466" s="1" ph="1"/>
      <c r="O466" s="1" ph="1"/>
      <c r="P466" s="1" ph="1"/>
      <c r="Q466" s="1" ph="1"/>
      <c r="R466" s="1" ph="1"/>
      <c r="S466" s="1" ph="1"/>
      <c r="T466" s="1" ph="1"/>
      <c r="U466" s="1" ph="1"/>
      <c r="V466" s="1" ph="1"/>
      <c r="W466" s="1" ph="1"/>
      <c r="X466" s="1" ph="1"/>
      <c r="Y466" s="1" ph="1"/>
      <c r="Z466" s="1" ph="1"/>
      <c r="AA466" s="1" ph="1"/>
      <c r="AB466" s="1" ph="1"/>
      <c r="AC466" s="1" ph="1"/>
      <c r="AD466" s="1" ph="1"/>
      <c r="AE466" s="1" ph="1"/>
      <c r="AF466" s="1" ph="1"/>
      <c r="AG466" s="1" ph="1"/>
      <c r="AH466" s="1" ph="1"/>
      <c r="AI466" s="1" ph="1"/>
      <c r="AJ466" s="1" ph="1"/>
      <c r="AK466" s="1" ph="1"/>
    </row>
    <row r="467" spans="9:37" ht="21">
      <c r="I467" s="1" ph="1"/>
      <c r="J467" s="1" ph="1"/>
      <c r="K467" s="1" ph="1"/>
      <c r="L467" s="1" ph="1"/>
      <c r="M467" s="1" ph="1"/>
      <c r="N467" s="1" ph="1"/>
      <c r="O467" s="1" ph="1"/>
      <c r="P467" s="1" ph="1"/>
      <c r="Q467" s="1" ph="1"/>
      <c r="R467" s="1" ph="1"/>
      <c r="S467" s="1" ph="1"/>
      <c r="T467" s="1" ph="1"/>
      <c r="U467" s="1" ph="1"/>
      <c r="V467" s="1" ph="1"/>
      <c r="W467" s="1" ph="1"/>
      <c r="X467" s="1" ph="1"/>
      <c r="Y467" s="1" ph="1"/>
      <c r="Z467" s="1" ph="1"/>
      <c r="AA467" s="1" ph="1"/>
      <c r="AB467" s="1" ph="1"/>
      <c r="AC467" s="1" ph="1"/>
      <c r="AD467" s="1" ph="1"/>
      <c r="AE467" s="1" ph="1"/>
      <c r="AF467" s="1" ph="1"/>
      <c r="AG467" s="1" ph="1"/>
      <c r="AH467" s="1" ph="1"/>
      <c r="AI467" s="1" ph="1"/>
      <c r="AJ467" s="1" ph="1"/>
      <c r="AK467" s="1" ph="1"/>
    </row>
    <row r="468" spans="9:37" ht="21">
      <c r="I468" s="1" ph="1"/>
      <c r="J468" s="1" ph="1"/>
      <c r="K468" s="1" ph="1"/>
      <c r="L468" s="1" ph="1"/>
      <c r="M468" s="1" ph="1"/>
      <c r="N468" s="1" ph="1"/>
      <c r="O468" s="1" ph="1"/>
      <c r="P468" s="1" ph="1"/>
      <c r="Q468" s="1" ph="1"/>
      <c r="R468" s="1" ph="1"/>
      <c r="S468" s="1" ph="1"/>
      <c r="T468" s="1" ph="1"/>
      <c r="U468" s="1" ph="1"/>
      <c r="V468" s="1" ph="1"/>
      <c r="W468" s="1" ph="1"/>
      <c r="X468" s="1" ph="1"/>
      <c r="Y468" s="1" ph="1"/>
      <c r="Z468" s="1" ph="1"/>
      <c r="AA468" s="1" ph="1"/>
      <c r="AB468" s="1" ph="1"/>
      <c r="AC468" s="1" ph="1"/>
      <c r="AD468" s="1" ph="1"/>
      <c r="AE468" s="1" ph="1"/>
      <c r="AF468" s="1" ph="1"/>
      <c r="AG468" s="1" ph="1"/>
      <c r="AH468" s="1" ph="1"/>
      <c r="AI468" s="1" ph="1"/>
      <c r="AJ468" s="1" ph="1"/>
      <c r="AK468" s="1" ph="1"/>
    </row>
    <row r="469" spans="9:37" ht="21">
      <c r="I469" s="1" ph="1"/>
      <c r="J469" s="1" ph="1"/>
      <c r="K469" s="1" ph="1"/>
      <c r="L469" s="1" ph="1"/>
      <c r="M469" s="1" ph="1"/>
      <c r="N469" s="1" ph="1"/>
      <c r="O469" s="1" ph="1"/>
      <c r="P469" s="1" ph="1"/>
      <c r="Q469" s="1" ph="1"/>
      <c r="R469" s="1" ph="1"/>
      <c r="S469" s="1" ph="1"/>
      <c r="T469" s="1" ph="1"/>
      <c r="U469" s="1" ph="1"/>
      <c r="V469" s="1" ph="1"/>
      <c r="W469" s="1" ph="1"/>
      <c r="X469" s="1" ph="1"/>
      <c r="Y469" s="1" ph="1"/>
      <c r="Z469" s="1" ph="1"/>
      <c r="AA469" s="1" ph="1"/>
      <c r="AB469" s="1" ph="1"/>
      <c r="AC469" s="1" ph="1"/>
      <c r="AD469" s="1" ph="1"/>
      <c r="AE469" s="1" ph="1"/>
      <c r="AF469" s="1" ph="1"/>
      <c r="AG469" s="1" ph="1"/>
      <c r="AH469" s="1" ph="1"/>
      <c r="AI469" s="1" ph="1"/>
      <c r="AJ469" s="1" ph="1"/>
      <c r="AK469" s="1" ph="1"/>
    </row>
    <row r="470" spans="9:37" ht="21">
      <c r="I470" s="1" ph="1"/>
      <c r="J470" s="1" ph="1"/>
      <c r="K470" s="1" ph="1"/>
      <c r="L470" s="1" ph="1"/>
      <c r="M470" s="1" ph="1"/>
      <c r="N470" s="1" ph="1"/>
      <c r="O470" s="1" ph="1"/>
      <c r="P470" s="1" ph="1"/>
      <c r="Q470" s="1" ph="1"/>
      <c r="R470" s="1" ph="1"/>
      <c r="S470" s="1" ph="1"/>
      <c r="T470" s="1" ph="1"/>
      <c r="U470" s="1" ph="1"/>
      <c r="V470" s="1" ph="1"/>
      <c r="W470" s="1" ph="1"/>
      <c r="X470" s="1" ph="1"/>
      <c r="Y470" s="1" ph="1"/>
      <c r="Z470" s="1" ph="1"/>
      <c r="AA470" s="1" ph="1"/>
      <c r="AB470" s="1" ph="1"/>
      <c r="AC470" s="1" ph="1"/>
      <c r="AD470" s="1" ph="1"/>
      <c r="AE470" s="1" ph="1"/>
      <c r="AF470" s="1" ph="1"/>
      <c r="AG470" s="1" ph="1"/>
      <c r="AH470" s="1" ph="1"/>
      <c r="AI470" s="1" ph="1"/>
      <c r="AJ470" s="1" ph="1"/>
      <c r="AK470" s="1" ph="1"/>
    </row>
    <row r="471" spans="9:37" ht="21">
      <c r="I471" s="1" ph="1"/>
      <c r="J471" s="1" ph="1"/>
      <c r="K471" s="1" ph="1"/>
      <c r="L471" s="1" ph="1"/>
      <c r="M471" s="1" ph="1"/>
      <c r="N471" s="1" ph="1"/>
      <c r="O471" s="1" ph="1"/>
      <c r="P471" s="1" ph="1"/>
      <c r="Q471" s="1" ph="1"/>
      <c r="R471" s="1" ph="1"/>
      <c r="S471" s="1" ph="1"/>
      <c r="T471" s="1" ph="1"/>
      <c r="U471" s="1" ph="1"/>
      <c r="V471" s="1" ph="1"/>
      <c r="W471" s="1" ph="1"/>
      <c r="X471" s="1" ph="1"/>
      <c r="Y471" s="1" ph="1"/>
      <c r="Z471" s="1" ph="1"/>
      <c r="AA471" s="1" ph="1"/>
      <c r="AB471" s="1" ph="1"/>
      <c r="AC471" s="1" ph="1"/>
      <c r="AD471" s="1" ph="1"/>
      <c r="AE471" s="1" ph="1"/>
      <c r="AF471" s="1" ph="1"/>
      <c r="AG471" s="1" ph="1"/>
      <c r="AH471" s="1" ph="1"/>
      <c r="AI471" s="1" ph="1"/>
      <c r="AJ471" s="1" ph="1"/>
      <c r="AK471" s="1" ph="1"/>
    </row>
    <row r="472" spans="9:37" ht="21">
      <c r="I472" s="1" ph="1"/>
      <c r="J472" s="1" ph="1"/>
      <c r="K472" s="1" ph="1"/>
      <c r="L472" s="1" ph="1"/>
      <c r="M472" s="1" ph="1"/>
      <c r="N472" s="1" ph="1"/>
      <c r="O472" s="1" ph="1"/>
      <c r="P472" s="1" ph="1"/>
      <c r="Q472" s="1" ph="1"/>
      <c r="R472" s="1" ph="1"/>
      <c r="S472" s="1" ph="1"/>
      <c r="T472" s="1" ph="1"/>
      <c r="U472" s="1" ph="1"/>
      <c r="V472" s="1" ph="1"/>
      <c r="W472" s="1" ph="1"/>
      <c r="X472" s="1" ph="1"/>
      <c r="Y472" s="1" ph="1"/>
      <c r="Z472" s="1" ph="1"/>
      <c r="AA472" s="1" ph="1"/>
      <c r="AB472" s="1" ph="1"/>
      <c r="AC472" s="1" ph="1"/>
      <c r="AD472" s="1" ph="1"/>
      <c r="AE472" s="1" ph="1"/>
      <c r="AF472" s="1" ph="1"/>
      <c r="AG472" s="1" ph="1"/>
      <c r="AH472" s="1" ph="1"/>
      <c r="AI472" s="1" ph="1"/>
      <c r="AJ472" s="1" ph="1"/>
      <c r="AK472" s="1" ph="1"/>
    </row>
    <row r="473" spans="9:37" ht="21">
      <c r="I473" s="1" ph="1"/>
      <c r="J473" s="1" ph="1"/>
      <c r="K473" s="1" ph="1"/>
      <c r="L473" s="1" ph="1"/>
      <c r="M473" s="1" ph="1"/>
      <c r="N473" s="1" ph="1"/>
      <c r="O473" s="1" ph="1"/>
      <c r="P473" s="1" ph="1"/>
      <c r="Q473" s="1" ph="1"/>
      <c r="R473" s="1" ph="1"/>
      <c r="S473" s="1" ph="1"/>
      <c r="T473" s="1" ph="1"/>
      <c r="U473" s="1" ph="1"/>
      <c r="V473" s="1" ph="1"/>
      <c r="W473" s="1" ph="1"/>
      <c r="X473" s="1" ph="1"/>
      <c r="Y473" s="1" ph="1"/>
      <c r="Z473" s="1" ph="1"/>
      <c r="AA473" s="1" ph="1"/>
      <c r="AB473" s="1" ph="1"/>
      <c r="AC473" s="1" ph="1"/>
      <c r="AD473" s="1" ph="1"/>
      <c r="AE473" s="1" ph="1"/>
      <c r="AF473" s="1" ph="1"/>
      <c r="AG473" s="1" ph="1"/>
      <c r="AH473" s="1" ph="1"/>
      <c r="AI473" s="1" ph="1"/>
      <c r="AJ473" s="1" ph="1"/>
      <c r="AK473" s="1" ph="1"/>
    </row>
    <row r="474" spans="9:37" ht="21">
      <c r="I474" s="1" ph="1"/>
      <c r="J474" s="1" ph="1"/>
      <c r="K474" s="1" ph="1"/>
      <c r="L474" s="1" ph="1"/>
      <c r="M474" s="1" ph="1"/>
      <c r="N474" s="1" ph="1"/>
      <c r="O474" s="1" ph="1"/>
      <c r="P474" s="1" ph="1"/>
      <c r="Q474" s="1" ph="1"/>
      <c r="R474" s="1" ph="1"/>
      <c r="S474" s="1" ph="1"/>
      <c r="T474" s="1" ph="1"/>
      <c r="U474" s="1" ph="1"/>
      <c r="V474" s="1" ph="1"/>
      <c r="W474" s="1" ph="1"/>
      <c r="X474" s="1" ph="1"/>
      <c r="Y474" s="1" ph="1"/>
      <c r="Z474" s="1" ph="1"/>
      <c r="AA474" s="1" ph="1"/>
      <c r="AB474" s="1" ph="1"/>
      <c r="AC474" s="1" ph="1"/>
      <c r="AD474" s="1" ph="1"/>
      <c r="AE474" s="1" ph="1"/>
      <c r="AF474" s="1" ph="1"/>
      <c r="AG474" s="1" ph="1"/>
      <c r="AH474" s="1" ph="1"/>
      <c r="AI474" s="1" ph="1"/>
      <c r="AJ474" s="1" ph="1"/>
      <c r="AK474" s="1" ph="1"/>
    </row>
    <row r="475" spans="9:37" ht="21">
      <c r="I475" s="1" ph="1"/>
      <c r="J475" s="1" ph="1"/>
      <c r="K475" s="1" ph="1"/>
      <c r="L475" s="1" ph="1"/>
      <c r="M475" s="1" ph="1"/>
      <c r="N475" s="1" ph="1"/>
      <c r="O475" s="1" ph="1"/>
      <c r="P475" s="1" ph="1"/>
      <c r="Q475" s="1" ph="1"/>
      <c r="R475" s="1" ph="1"/>
      <c r="S475" s="1" ph="1"/>
      <c r="T475" s="1" ph="1"/>
      <c r="U475" s="1" ph="1"/>
      <c r="V475" s="1" ph="1"/>
      <c r="W475" s="1" ph="1"/>
      <c r="X475" s="1" ph="1"/>
      <c r="Y475" s="1" ph="1"/>
      <c r="Z475" s="1" ph="1"/>
      <c r="AA475" s="1" ph="1"/>
      <c r="AB475" s="1" ph="1"/>
      <c r="AC475" s="1" ph="1"/>
      <c r="AD475" s="1" ph="1"/>
      <c r="AE475" s="1" ph="1"/>
      <c r="AF475" s="1" ph="1"/>
      <c r="AG475" s="1" ph="1"/>
      <c r="AH475" s="1" ph="1"/>
      <c r="AI475" s="1" ph="1"/>
      <c r="AJ475" s="1" ph="1"/>
      <c r="AK475" s="1" ph="1"/>
    </row>
    <row r="476" spans="9:37" ht="21">
      <c r="I476" s="1" ph="1"/>
      <c r="J476" s="1" ph="1"/>
      <c r="K476" s="1" ph="1"/>
      <c r="L476" s="1" ph="1"/>
      <c r="M476" s="1" ph="1"/>
      <c r="N476" s="1" ph="1"/>
      <c r="O476" s="1" ph="1"/>
      <c r="P476" s="1" ph="1"/>
      <c r="Q476" s="1" ph="1"/>
      <c r="R476" s="1" ph="1"/>
      <c r="S476" s="1" ph="1"/>
      <c r="T476" s="1" ph="1"/>
      <c r="U476" s="1" ph="1"/>
      <c r="V476" s="1" ph="1"/>
      <c r="W476" s="1" ph="1"/>
      <c r="X476" s="1" ph="1"/>
      <c r="Y476" s="1" ph="1"/>
      <c r="Z476" s="1" ph="1"/>
      <c r="AA476" s="1" ph="1"/>
      <c r="AB476" s="1" ph="1"/>
      <c r="AC476" s="1" ph="1"/>
      <c r="AD476" s="1" ph="1"/>
      <c r="AE476" s="1" ph="1"/>
      <c r="AF476" s="1" ph="1"/>
      <c r="AG476" s="1" ph="1"/>
      <c r="AH476" s="1" ph="1"/>
      <c r="AI476" s="1" ph="1"/>
      <c r="AJ476" s="1" ph="1"/>
      <c r="AK476" s="1" ph="1"/>
    </row>
    <row r="477" spans="9:37" ht="21">
      <c r="I477" s="1" ph="1"/>
      <c r="J477" s="1" ph="1"/>
      <c r="K477" s="1" ph="1"/>
      <c r="L477" s="1" ph="1"/>
      <c r="M477" s="1" ph="1"/>
      <c r="N477" s="1" ph="1"/>
      <c r="O477" s="1" ph="1"/>
      <c r="P477" s="1" ph="1"/>
      <c r="Q477" s="1" ph="1"/>
      <c r="R477" s="1" ph="1"/>
      <c r="S477" s="1" ph="1"/>
      <c r="T477" s="1" ph="1"/>
      <c r="U477" s="1" ph="1"/>
      <c r="V477" s="1" ph="1"/>
      <c r="W477" s="1" ph="1"/>
      <c r="X477" s="1" ph="1"/>
      <c r="Y477" s="1" ph="1"/>
      <c r="Z477" s="1" ph="1"/>
      <c r="AA477" s="1" ph="1"/>
      <c r="AB477" s="1" ph="1"/>
      <c r="AC477" s="1" ph="1"/>
      <c r="AD477" s="1" ph="1"/>
      <c r="AE477" s="1" ph="1"/>
      <c r="AF477" s="1" ph="1"/>
      <c r="AG477" s="1" ph="1"/>
      <c r="AH477" s="1" ph="1"/>
      <c r="AI477" s="1" ph="1"/>
      <c r="AJ477" s="1" ph="1"/>
      <c r="AK477" s="1" ph="1"/>
    </row>
    <row r="478" spans="9:37" ht="21">
      <c r="I478" s="1" ph="1"/>
      <c r="J478" s="1" ph="1"/>
      <c r="K478" s="1" ph="1"/>
      <c r="L478" s="1" ph="1"/>
      <c r="M478" s="1" ph="1"/>
      <c r="N478" s="1" ph="1"/>
      <c r="O478" s="1" ph="1"/>
      <c r="P478" s="1" ph="1"/>
      <c r="Q478" s="1" ph="1"/>
      <c r="R478" s="1" ph="1"/>
      <c r="S478" s="1" ph="1"/>
      <c r="T478" s="1" ph="1"/>
      <c r="U478" s="1" ph="1"/>
      <c r="V478" s="1" ph="1"/>
      <c r="W478" s="1" ph="1"/>
      <c r="X478" s="1" ph="1"/>
      <c r="Y478" s="1" ph="1"/>
      <c r="Z478" s="1" ph="1"/>
      <c r="AA478" s="1" ph="1"/>
      <c r="AB478" s="1" ph="1"/>
      <c r="AC478" s="1" ph="1"/>
      <c r="AD478" s="1" ph="1"/>
      <c r="AE478" s="1" ph="1"/>
      <c r="AF478" s="1" ph="1"/>
      <c r="AG478" s="1" ph="1"/>
      <c r="AH478" s="1" ph="1"/>
      <c r="AI478" s="1" ph="1"/>
      <c r="AJ478" s="1" ph="1"/>
      <c r="AK478" s="1" ph="1"/>
    </row>
    <row r="479" spans="9:37" ht="21">
      <c r="I479" s="1" ph="1"/>
      <c r="J479" s="1" ph="1"/>
      <c r="K479" s="1" ph="1"/>
      <c r="L479" s="1" ph="1"/>
      <c r="M479" s="1" ph="1"/>
      <c r="N479" s="1" ph="1"/>
      <c r="O479" s="1" ph="1"/>
      <c r="P479" s="1" ph="1"/>
      <c r="Q479" s="1" ph="1"/>
      <c r="R479" s="1" ph="1"/>
      <c r="S479" s="1" ph="1"/>
      <c r="T479" s="1" ph="1"/>
      <c r="U479" s="1" ph="1"/>
      <c r="V479" s="1" ph="1"/>
      <c r="W479" s="1" ph="1"/>
      <c r="X479" s="1" ph="1"/>
      <c r="Y479" s="1" ph="1"/>
      <c r="Z479" s="1" ph="1"/>
      <c r="AA479" s="1" ph="1"/>
      <c r="AB479" s="1" ph="1"/>
      <c r="AC479" s="1" ph="1"/>
      <c r="AD479" s="1" ph="1"/>
      <c r="AE479" s="1" ph="1"/>
      <c r="AF479" s="1" ph="1"/>
      <c r="AG479" s="1" ph="1"/>
      <c r="AH479" s="1" ph="1"/>
      <c r="AI479" s="1" ph="1"/>
      <c r="AJ479" s="1" ph="1"/>
      <c r="AK479" s="1" ph="1"/>
    </row>
    <row r="480" spans="9:37" ht="21">
      <c r="I480" s="1" ph="1"/>
      <c r="J480" s="1" ph="1"/>
      <c r="K480" s="1" ph="1"/>
      <c r="L480" s="1" ph="1"/>
      <c r="M480" s="1" ph="1"/>
      <c r="N480" s="1" ph="1"/>
      <c r="O480" s="1" ph="1"/>
      <c r="P480" s="1" ph="1"/>
      <c r="Q480" s="1" ph="1"/>
      <c r="R480" s="1" ph="1"/>
      <c r="S480" s="1" ph="1"/>
      <c r="T480" s="1" ph="1"/>
      <c r="U480" s="1" ph="1"/>
      <c r="V480" s="1" ph="1"/>
      <c r="W480" s="1" ph="1"/>
      <c r="X480" s="1" ph="1"/>
      <c r="Y480" s="1" ph="1"/>
      <c r="Z480" s="1" ph="1"/>
      <c r="AA480" s="1" ph="1"/>
      <c r="AB480" s="1" ph="1"/>
      <c r="AC480" s="1" ph="1"/>
      <c r="AD480" s="1" ph="1"/>
      <c r="AE480" s="1" ph="1"/>
      <c r="AF480" s="1" ph="1"/>
      <c r="AG480" s="1" ph="1"/>
      <c r="AH480" s="1" ph="1"/>
      <c r="AI480" s="1" ph="1"/>
      <c r="AJ480" s="1" ph="1"/>
      <c r="AK480" s="1" ph="1"/>
    </row>
    <row r="481" spans="9:37" ht="21">
      <c r="I481" s="1" ph="1"/>
      <c r="J481" s="1" ph="1"/>
      <c r="K481" s="1" ph="1"/>
      <c r="L481" s="1" ph="1"/>
      <c r="M481" s="1" ph="1"/>
      <c r="N481" s="1" ph="1"/>
      <c r="O481" s="1" ph="1"/>
      <c r="P481" s="1" ph="1"/>
      <c r="Q481" s="1" ph="1"/>
      <c r="R481" s="1" ph="1"/>
      <c r="S481" s="1" ph="1"/>
      <c r="T481" s="1" ph="1"/>
      <c r="U481" s="1" ph="1"/>
      <c r="V481" s="1" ph="1"/>
      <c r="W481" s="1" ph="1"/>
      <c r="X481" s="1" ph="1"/>
      <c r="Y481" s="1" ph="1"/>
      <c r="Z481" s="1" ph="1"/>
      <c r="AA481" s="1" ph="1"/>
      <c r="AB481" s="1" ph="1"/>
      <c r="AC481" s="1" ph="1"/>
      <c r="AD481" s="1" ph="1"/>
      <c r="AE481" s="1" ph="1"/>
      <c r="AF481" s="1" ph="1"/>
      <c r="AG481" s="1" ph="1"/>
      <c r="AH481" s="1" ph="1"/>
      <c r="AI481" s="1" ph="1"/>
      <c r="AJ481" s="1" ph="1"/>
      <c r="AK481" s="1" ph="1"/>
    </row>
    <row r="482" spans="9:37" ht="21">
      <c r="I482" s="1" ph="1"/>
      <c r="J482" s="1" ph="1"/>
      <c r="K482" s="1" ph="1"/>
      <c r="L482" s="1" ph="1"/>
      <c r="M482" s="1" ph="1"/>
      <c r="N482" s="1" ph="1"/>
      <c r="O482" s="1" ph="1"/>
      <c r="P482" s="1" ph="1"/>
      <c r="Q482" s="1" ph="1"/>
      <c r="R482" s="1" ph="1"/>
      <c r="S482" s="1" ph="1"/>
      <c r="T482" s="1" ph="1"/>
      <c r="U482" s="1" ph="1"/>
      <c r="V482" s="1" ph="1"/>
      <c r="W482" s="1" ph="1"/>
      <c r="X482" s="1" ph="1"/>
      <c r="Y482" s="1" ph="1"/>
      <c r="Z482" s="1" ph="1"/>
      <c r="AA482" s="1" ph="1"/>
      <c r="AB482" s="1" ph="1"/>
      <c r="AC482" s="1" ph="1"/>
      <c r="AD482" s="1" ph="1"/>
      <c r="AE482" s="1" ph="1"/>
      <c r="AF482" s="1" ph="1"/>
      <c r="AG482" s="1" ph="1"/>
      <c r="AH482" s="1" ph="1"/>
      <c r="AI482" s="1" ph="1"/>
      <c r="AJ482" s="1" ph="1"/>
      <c r="AK482" s="1" ph="1"/>
    </row>
    <row r="483" spans="9:37" ht="21">
      <c r="I483" s="1" ph="1"/>
      <c r="J483" s="1" ph="1"/>
      <c r="K483" s="1" ph="1"/>
      <c r="L483" s="1" ph="1"/>
      <c r="M483" s="1" ph="1"/>
      <c r="N483" s="1" ph="1"/>
      <c r="O483" s="1" ph="1"/>
      <c r="P483" s="1" ph="1"/>
      <c r="Q483" s="1" ph="1"/>
      <c r="R483" s="1" ph="1"/>
      <c r="S483" s="1" ph="1"/>
      <c r="T483" s="1" ph="1"/>
      <c r="U483" s="1" ph="1"/>
      <c r="V483" s="1" ph="1"/>
      <c r="W483" s="1" ph="1"/>
      <c r="X483" s="1" ph="1"/>
      <c r="Y483" s="1" ph="1"/>
      <c r="Z483" s="1" ph="1"/>
      <c r="AA483" s="1" ph="1"/>
      <c r="AB483" s="1" ph="1"/>
      <c r="AC483" s="1" ph="1"/>
      <c r="AD483" s="1" ph="1"/>
      <c r="AE483" s="1" ph="1"/>
      <c r="AF483" s="1" ph="1"/>
      <c r="AG483" s="1" ph="1"/>
      <c r="AH483" s="1" ph="1"/>
      <c r="AI483" s="1" ph="1"/>
      <c r="AJ483" s="1" ph="1"/>
      <c r="AK483" s="1" ph="1"/>
    </row>
    <row r="484" spans="9:37" ht="21">
      <c r="I484" s="1" ph="1"/>
      <c r="J484" s="1" ph="1"/>
      <c r="K484" s="1" ph="1"/>
      <c r="L484" s="1" ph="1"/>
      <c r="M484" s="1" ph="1"/>
      <c r="N484" s="1" ph="1"/>
      <c r="O484" s="1" ph="1"/>
      <c r="P484" s="1" ph="1"/>
      <c r="Q484" s="1" ph="1"/>
      <c r="R484" s="1" ph="1"/>
      <c r="S484" s="1" ph="1"/>
      <c r="T484" s="1" ph="1"/>
      <c r="U484" s="1" ph="1"/>
      <c r="V484" s="1" ph="1"/>
      <c r="W484" s="1" ph="1"/>
      <c r="X484" s="1" ph="1"/>
      <c r="Y484" s="1" ph="1"/>
      <c r="Z484" s="1" ph="1"/>
      <c r="AA484" s="1" ph="1"/>
      <c r="AB484" s="1" ph="1"/>
      <c r="AC484" s="1" ph="1"/>
      <c r="AD484" s="1" ph="1"/>
      <c r="AE484" s="1" ph="1"/>
      <c r="AF484" s="1" ph="1"/>
      <c r="AG484" s="1" ph="1"/>
      <c r="AH484" s="1" ph="1"/>
      <c r="AI484" s="1" ph="1"/>
      <c r="AJ484" s="1" ph="1"/>
      <c r="AK484" s="1" ph="1"/>
    </row>
    <row r="485" spans="9:37" ht="21">
      <c r="I485" s="1" ph="1"/>
      <c r="J485" s="1" ph="1"/>
      <c r="K485" s="1" ph="1"/>
      <c r="L485" s="1" ph="1"/>
      <c r="M485" s="1" ph="1"/>
      <c r="N485" s="1" ph="1"/>
      <c r="O485" s="1" ph="1"/>
      <c r="P485" s="1" ph="1"/>
      <c r="Q485" s="1" ph="1"/>
      <c r="R485" s="1" ph="1"/>
      <c r="S485" s="1" ph="1"/>
      <c r="T485" s="1" ph="1"/>
      <c r="U485" s="1" ph="1"/>
      <c r="V485" s="1" ph="1"/>
      <c r="W485" s="1" ph="1"/>
      <c r="X485" s="1" ph="1"/>
      <c r="Y485" s="1" ph="1"/>
      <c r="Z485" s="1" ph="1"/>
      <c r="AA485" s="1" ph="1"/>
      <c r="AB485" s="1" ph="1"/>
      <c r="AC485" s="1" ph="1"/>
      <c r="AD485" s="1" ph="1"/>
      <c r="AE485" s="1" ph="1"/>
      <c r="AF485" s="1" ph="1"/>
      <c r="AG485" s="1" ph="1"/>
      <c r="AH485" s="1" ph="1"/>
      <c r="AI485" s="1" ph="1"/>
      <c r="AJ485" s="1" ph="1"/>
      <c r="AK485" s="1" ph="1"/>
    </row>
    <row r="486" spans="9:37" ht="21">
      <c r="I486" s="1" ph="1"/>
      <c r="J486" s="1" ph="1"/>
      <c r="K486" s="1" ph="1"/>
      <c r="L486" s="1" ph="1"/>
      <c r="M486" s="1" ph="1"/>
      <c r="N486" s="1" ph="1"/>
      <c r="O486" s="1" ph="1"/>
      <c r="P486" s="1" ph="1"/>
      <c r="Q486" s="1" ph="1"/>
      <c r="R486" s="1" ph="1"/>
      <c r="S486" s="1" ph="1"/>
      <c r="T486" s="1" ph="1"/>
      <c r="U486" s="1" ph="1"/>
      <c r="V486" s="1" ph="1"/>
      <c r="W486" s="1" ph="1"/>
      <c r="X486" s="1" ph="1"/>
      <c r="Y486" s="1" ph="1"/>
      <c r="Z486" s="1" ph="1"/>
      <c r="AA486" s="1" ph="1"/>
      <c r="AB486" s="1" ph="1"/>
      <c r="AC486" s="1" ph="1"/>
      <c r="AD486" s="1" ph="1"/>
      <c r="AE486" s="1" ph="1"/>
      <c r="AF486" s="1" ph="1"/>
      <c r="AG486" s="1" ph="1"/>
      <c r="AH486" s="1" ph="1"/>
      <c r="AI486" s="1" ph="1"/>
      <c r="AJ486" s="1" ph="1"/>
      <c r="AK486" s="1" ph="1"/>
    </row>
    <row r="487" spans="9:37" ht="21">
      <c r="I487" s="1" ph="1"/>
      <c r="J487" s="1" ph="1"/>
      <c r="K487" s="1" ph="1"/>
      <c r="L487" s="1" ph="1"/>
      <c r="M487" s="1" ph="1"/>
      <c r="N487" s="1" ph="1"/>
      <c r="O487" s="1" ph="1"/>
      <c r="P487" s="1" ph="1"/>
      <c r="Q487" s="1" ph="1"/>
      <c r="R487" s="1" ph="1"/>
      <c r="S487" s="1" ph="1"/>
      <c r="T487" s="1" ph="1"/>
      <c r="U487" s="1" ph="1"/>
      <c r="V487" s="1" ph="1"/>
      <c r="W487" s="1" ph="1"/>
      <c r="X487" s="1" ph="1"/>
      <c r="Y487" s="1" ph="1"/>
      <c r="Z487" s="1" ph="1"/>
      <c r="AA487" s="1" ph="1"/>
      <c r="AB487" s="1" ph="1"/>
      <c r="AC487" s="1" ph="1"/>
      <c r="AD487" s="1" ph="1"/>
      <c r="AE487" s="1" ph="1"/>
      <c r="AF487" s="1" ph="1"/>
      <c r="AG487" s="1" ph="1"/>
      <c r="AH487" s="1" ph="1"/>
      <c r="AI487" s="1" ph="1"/>
      <c r="AJ487" s="1" ph="1"/>
      <c r="AK487" s="1" ph="1"/>
    </row>
    <row r="488" spans="9:37" ht="21">
      <c r="I488" s="1" ph="1"/>
      <c r="J488" s="1" ph="1"/>
      <c r="K488" s="1" ph="1"/>
      <c r="L488" s="1" ph="1"/>
      <c r="M488" s="1" ph="1"/>
      <c r="N488" s="1" ph="1"/>
      <c r="O488" s="1" ph="1"/>
      <c r="P488" s="1" ph="1"/>
      <c r="Q488" s="1" ph="1"/>
      <c r="R488" s="1" ph="1"/>
      <c r="S488" s="1" ph="1"/>
      <c r="T488" s="1" ph="1"/>
      <c r="U488" s="1" ph="1"/>
      <c r="V488" s="1" ph="1"/>
      <c r="W488" s="1" ph="1"/>
      <c r="X488" s="1" ph="1"/>
      <c r="Y488" s="1" ph="1"/>
      <c r="Z488" s="1" ph="1"/>
      <c r="AA488" s="1" ph="1"/>
      <c r="AB488" s="1" ph="1"/>
      <c r="AC488" s="1" ph="1"/>
      <c r="AD488" s="1" ph="1"/>
      <c r="AE488" s="1" ph="1"/>
      <c r="AF488" s="1" ph="1"/>
      <c r="AG488" s="1" ph="1"/>
      <c r="AH488" s="1" ph="1"/>
      <c r="AI488" s="1" ph="1"/>
      <c r="AJ488" s="1" ph="1"/>
      <c r="AK488" s="1" ph="1"/>
    </row>
    <row r="489" spans="9:37" ht="21">
      <c r="I489" s="1" ph="1"/>
      <c r="J489" s="1" ph="1"/>
      <c r="K489" s="1" ph="1"/>
      <c r="L489" s="1" ph="1"/>
      <c r="M489" s="1" ph="1"/>
      <c r="N489" s="1" ph="1"/>
      <c r="O489" s="1" ph="1"/>
      <c r="P489" s="1" ph="1"/>
      <c r="Q489" s="1" ph="1"/>
      <c r="R489" s="1" ph="1"/>
      <c r="S489" s="1" ph="1"/>
      <c r="T489" s="1" ph="1"/>
      <c r="U489" s="1" ph="1"/>
      <c r="V489" s="1" ph="1"/>
      <c r="W489" s="1" ph="1"/>
      <c r="X489" s="1" ph="1"/>
      <c r="Y489" s="1" ph="1"/>
      <c r="Z489" s="1" ph="1"/>
      <c r="AA489" s="1" ph="1"/>
      <c r="AB489" s="1" ph="1"/>
      <c r="AC489" s="1" ph="1"/>
      <c r="AD489" s="1" ph="1"/>
      <c r="AE489" s="1" ph="1"/>
      <c r="AF489" s="1" ph="1"/>
      <c r="AG489" s="1" ph="1"/>
      <c r="AH489" s="1" ph="1"/>
      <c r="AI489" s="1" ph="1"/>
      <c r="AJ489" s="1" ph="1"/>
      <c r="AK489" s="1" ph="1"/>
    </row>
    <row r="490" spans="9:37" ht="21">
      <c r="I490" s="1" ph="1"/>
      <c r="J490" s="1" ph="1"/>
      <c r="K490" s="1" ph="1"/>
      <c r="L490" s="1" ph="1"/>
      <c r="M490" s="1" ph="1"/>
      <c r="N490" s="1" ph="1"/>
      <c r="O490" s="1" ph="1"/>
      <c r="P490" s="1" ph="1"/>
      <c r="Q490" s="1" ph="1"/>
      <c r="R490" s="1" ph="1"/>
      <c r="S490" s="1" ph="1"/>
      <c r="T490" s="1" ph="1"/>
      <c r="U490" s="1" ph="1"/>
      <c r="V490" s="1" ph="1"/>
      <c r="W490" s="1" ph="1"/>
      <c r="X490" s="1" ph="1"/>
      <c r="Y490" s="1" ph="1"/>
      <c r="Z490" s="1" ph="1"/>
      <c r="AA490" s="1" ph="1"/>
      <c r="AB490" s="1" ph="1"/>
      <c r="AC490" s="1" ph="1"/>
      <c r="AD490" s="1" ph="1"/>
      <c r="AE490" s="1" ph="1"/>
      <c r="AF490" s="1" ph="1"/>
      <c r="AG490" s="1" ph="1"/>
      <c r="AH490" s="1" ph="1"/>
      <c r="AI490" s="1" ph="1"/>
      <c r="AJ490" s="1" ph="1"/>
      <c r="AK490" s="1" ph="1"/>
    </row>
    <row r="491" spans="9:37" ht="21">
      <c r="I491" s="1" ph="1"/>
      <c r="J491" s="1" ph="1"/>
      <c r="K491" s="1" ph="1"/>
      <c r="L491" s="1" ph="1"/>
      <c r="M491" s="1" ph="1"/>
      <c r="N491" s="1" ph="1"/>
      <c r="O491" s="1" ph="1"/>
      <c r="P491" s="1" ph="1"/>
      <c r="Q491" s="1" ph="1"/>
      <c r="R491" s="1" ph="1"/>
      <c r="S491" s="1" ph="1"/>
      <c r="T491" s="1" ph="1"/>
      <c r="U491" s="1" ph="1"/>
      <c r="V491" s="1" ph="1"/>
      <c r="W491" s="1" ph="1"/>
      <c r="X491" s="1" ph="1"/>
      <c r="Y491" s="1" ph="1"/>
      <c r="Z491" s="1" ph="1"/>
      <c r="AA491" s="1" ph="1"/>
      <c r="AB491" s="1" ph="1"/>
      <c r="AC491" s="1" ph="1"/>
      <c r="AD491" s="1" ph="1"/>
      <c r="AE491" s="1" ph="1"/>
      <c r="AF491" s="1" ph="1"/>
      <c r="AG491" s="1" ph="1"/>
      <c r="AH491" s="1" ph="1"/>
      <c r="AI491" s="1" ph="1"/>
      <c r="AJ491" s="1" ph="1"/>
      <c r="AK491" s="1" ph="1"/>
    </row>
    <row r="492" spans="9:37" ht="21">
      <c r="I492" s="1" ph="1"/>
      <c r="J492" s="1" ph="1"/>
      <c r="K492" s="1" ph="1"/>
      <c r="L492" s="1" ph="1"/>
      <c r="M492" s="1" ph="1"/>
      <c r="N492" s="1" ph="1"/>
      <c r="O492" s="1" ph="1"/>
      <c r="P492" s="1" ph="1"/>
      <c r="Q492" s="1" ph="1"/>
      <c r="R492" s="1" ph="1"/>
      <c r="S492" s="1" ph="1"/>
      <c r="T492" s="1" ph="1"/>
      <c r="U492" s="1" ph="1"/>
      <c r="V492" s="1" ph="1"/>
      <c r="W492" s="1" ph="1"/>
      <c r="X492" s="1" ph="1"/>
      <c r="Y492" s="1" ph="1"/>
      <c r="Z492" s="1" ph="1"/>
      <c r="AA492" s="1" ph="1"/>
      <c r="AB492" s="1" ph="1"/>
      <c r="AC492" s="1" ph="1"/>
      <c r="AD492" s="1" ph="1"/>
      <c r="AE492" s="1" ph="1"/>
      <c r="AF492" s="1" ph="1"/>
      <c r="AG492" s="1" ph="1"/>
      <c r="AH492" s="1" ph="1"/>
      <c r="AI492" s="1" ph="1"/>
      <c r="AJ492" s="1" ph="1"/>
      <c r="AK492" s="1" ph="1"/>
    </row>
    <row r="493" spans="9:37" ht="21">
      <c r="I493" s="1" ph="1"/>
      <c r="J493" s="1" ph="1"/>
      <c r="K493" s="1" ph="1"/>
      <c r="L493" s="1" ph="1"/>
      <c r="M493" s="1" ph="1"/>
      <c r="N493" s="1" ph="1"/>
      <c r="O493" s="1" ph="1"/>
      <c r="P493" s="1" ph="1"/>
      <c r="Q493" s="1" ph="1"/>
      <c r="R493" s="1" ph="1"/>
      <c r="S493" s="1" ph="1"/>
      <c r="T493" s="1" ph="1"/>
      <c r="U493" s="1" ph="1"/>
      <c r="V493" s="1" ph="1"/>
      <c r="W493" s="1" ph="1"/>
      <c r="X493" s="1" ph="1"/>
      <c r="Y493" s="1" ph="1"/>
      <c r="Z493" s="1" ph="1"/>
      <c r="AA493" s="1" ph="1"/>
      <c r="AB493" s="1" ph="1"/>
      <c r="AC493" s="1" ph="1"/>
      <c r="AD493" s="1" ph="1"/>
      <c r="AE493" s="1" ph="1"/>
      <c r="AF493" s="1" ph="1"/>
      <c r="AG493" s="1" ph="1"/>
      <c r="AH493" s="1" ph="1"/>
      <c r="AI493" s="1" ph="1"/>
      <c r="AJ493" s="1" ph="1"/>
      <c r="AK493" s="1" ph="1"/>
    </row>
    <row r="494" spans="9:37" ht="21">
      <c r="I494" s="1" ph="1"/>
      <c r="J494" s="1" ph="1"/>
      <c r="K494" s="1" ph="1"/>
      <c r="L494" s="1" ph="1"/>
      <c r="M494" s="1" ph="1"/>
      <c r="N494" s="1" ph="1"/>
      <c r="O494" s="1" ph="1"/>
      <c r="P494" s="1" ph="1"/>
      <c r="Q494" s="1" ph="1"/>
      <c r="R494" s="1" ph="1"/>
      <c r="S494" s="1" ph="1"/>
      <c r="T494" s="1" ph="1"/>
      <c r="U494" s="1" ph="1"/>
      <c r="V494" s="1" ph="1"/>
      <c r="W494" s="1" ph="1"/>
      <c r="X494" s="1" ph="1"/>
      <c r="Y494" s="1" ph="1"/>
      <c r="Z494" s="1" ph="1"/>
      <c r="AA494" s="1" ph="1"/>
      <c r="AB494" s="1" ph="1"/>
      <c r="AC494" s="1" ph="1"/>
      <c r="AD494" s="1" ph="1"/>
      <c r="AE494" s="1" ph="1"/>
      <c r="AF494" s="1" ph="1"/>
      <c r="AG494" s="1" ph="1"/>
      <c r="AH494" s="1" ph="1"/>
      <c r="AI494" s="1" ph="1"/>
      <c r="AJ494" s="1" ph="1"/>
      <c r="AK494" s="1" ph="1"/>
    </row>
    <row r="495" spans="9:37" ht="21">
      <c r="I495" s="1" ph="1"/>
      <c r="J495" s="1" ph="1"/>
      <c r="K495" s="1" ph="1"/>
      <c r="L495" s="1" ph="1"/>
      <c r="M495" s="1" ph="1"/>
      <c r="N495" s="1" ph="1"/>
      <c r="O495" s="1" ph="1"/>
      <c r="P495" s="1" ph="1"/>
      <c r="Q495" s="1" ph="1"/>
      <c r="R495" s="1" ph="1"/>
      <c r="S495" s="1" ph="1"/>
      <c r="T495" s="1" ph="1"/>
      <c r="U495" s="1" ph="1"/>
      <c r="V495" s="1" ph="1"/>
      <c r="W495" s="1" ph="1"/>
      <c r="X495" s="1" ph="1"/>
      <c r="Y495" s="1" ph="1"/>
      <c r="Z495" s="1" ph="1"/>
      <c r="AA495" s="1" ph="1"/>
      <c r="AB495" s="1" ph="1"/>
      <c r="AC495" s="1" ph="1"/>
      <c r="AD495" s="1" ph="1"/>
      <c r="AE495" s="1" ph="1"/>
      <c r="AF495" s="1" ph="1"/>
      <c r="AG495" s="1" ph="1"/>
      <c r="AH495" s="1" ph="1"/>
      <c r="AI495" s="1" ph="1"/>
      <c r="AJ495" s="1" ph="1"/>
      <c r="AK495" s="1" ph="1"/>
    </row>
    <row r="496" spans="9:37" ht="21">
      <c r="I496" s="1" ph="1"/>
      <c r="J496" s="1" ph="1"/>
      <c r="K496" s="1" ph="1"/>
      <c r="L496" s="1" ph="1"/>
      <c r="M496" s="1" ph="1"/>
      <c r="N496" s="1" ph="1"/>
      <c r="O496" s="1" ph="1"/>
      <c r="P496" s="1" ph="1"/>
      <c r="Q496" s="1" ph="1"/>
      <c r="R496" s="1" ph="1"/>
      <c r="S496" s="1" ph="1"/>
      <c r="T496" s="1" ph="1"/>
      <c r="U496" s="1" ph="1"/>
      <c r="V496" s="1" ph="1"/>
      <c r="W496" s="1" ph="1"/>
      <c r="X496" s="1" ph="1"/>
      <c r="Y496" s="1" ph="1"/>
      <c r="Z496" s="1" ph="1"/>
      <c r="AA496" s="1" ph="1"/>
      <c r="AB496" s="1" ph="1"/>
      <c r="AC496" s="1" ph="1"/>
      <c r="AD496" s="1" ph="1"/>
      <c r="AE496" s="1" ph="1"/>
      <c r="AF496" s="1" ph="1"/>
      <c r="AG496" s="1" ph="1"/>
      <c r="AH496" s="1" ph="1"/>
      <c r="AI496" s="1" ph="1"/>
      <c r="AJ496" s="1" ph="1"/>
      <c r="AK496" s="1" ph="1"/>
    </row>
    <row r="497" spans="9:37" ht="21">
      <c r="I497" s="1" ph="1"/>
      <c r="J497" s="1" ph="1"/>
      <c r="K497" s="1" ph="1"/>
      <c r="L497" s="1" ph="1"/>
      <c r="M497" s="1" ph="1"/>
      <c r="N497" s="1" ph="1"/>
      <c r="O497" s="1" ph="1"/>
      <c r="P497" s="1" ph="1"/>
      <c r="Q497" s="1" ph="1"/>
      <c r="R497" s="1" ph="1"/>
      <c r="S497" s="1" ph="1"/>
      <c r="T497" s="1" ph="1"/>
      <c r="U497" s="1" ph="1"/>
      <c r="V497" s="1" ph="1"/>
      <c r="W497" s="1" ph="1"/>
      <c r="X497" s="1" ph="1"/>
      <c r="Y497" s="1" ph="1"/>
      <c r="Z497" s="1" ph="1"/>
      <c r="AA497" s="1" ph="1"/>
      <c r="AB497" s="1" ph="1"/>
      <c r="AC497" s="1" ph="1"/>
      <c r="AD497" s="1" ph="1"/>
      <c r="AE497" s="1" ph="1"/>
      <c r="AF497" s="1" ph="1"/>
      <c r="AG497" s="1" ph="1"/>
      <c r="AH497" s="1" ph="1"/>
      <c r="AI497" s="1" ph="1"/>
      <c r="AJ497" s="1" ph="1"/>
      <c r="AK497" s="1" ph="1"/>
    </row>
    <row r="498" spans="9:37" ht="21">
      <c r="I498" s="1" ph="1"/>
      <c r="J498" s="1" ph="1"/>
      <c r="K498" s="1" ph="1"/>
      <c r="L498" s="1" ph="1"/>
      <c r="M498" s="1" ph="1"/>
      <c r="N498" s="1" ph="1"/>
      <c r="O498" s="1" ph="1"/>
      <c r="P498" s="1" ph="1"/>
      <c r="Q498" s="1" ph="1"/>
      <c r="R498" s="1" ph="1"/>
      <c r="S498" s="1" ph="1"/>
      <c r="T498" s="1" ph="1"/>
      <c r="U498" s="1" ph="1"/>
      <c r="V498" s="1" ph="1"/>
      <c r="W498" s="1" ph="1"/>
      <c r="X498" s="1" ph="1"/>
      <c r="Y498" s="1" ph="1"/>
      <c r="Z498" s="1" ph="1"/>
      <c r="AA498" s="1" ph="1"/>
      <c r="AB498" s="1" ph="1"/>
      <c r="AC498" s="1" ph="1"/>
      <c r="AD498" s="1" ph="1"/>
      <c r="AE498" s="1" ph="1"/>
      <c r="AF498" s="1" ph="1"/>
      <c r="AG498" s="1" ph="1"/>
      <c r="AH498" s="1" ph="1"/>
      <c r="AI498" s="1" ph="1"/>
      <c r="AJ498" s="1" ph="1"/>
      <c r="AK498" s="1" ph="1"/>
    </row>
    <row r="499" spans="9:37" ht="21">
      <c r="I499" s="1" ph="1"/>
      <c r="J499" s="1" ph="1"/>
      <c r="K499" s="1" ph="1"/>
      <c r="L499" s="1" ph="1"/>
      <c r="M499" s="1" ph="1"/>
      <c r="N499" s="1" ph="1"/>
      <c r="O499" s="1" ph="1"/>
      <c r="P499" s="1" ph="1"/>
      <c r="Q499" s="1" ph="1"/>
      <c r="R499" s="1" ph="1"/>
      <c r="S499" s="1" ph="1"/>
      <c r="T499" s="1" ph="1"/>
      <c r="U499" s="1" ph="1"/>
      <c r="V499" s="1" ph="1"/>
      <c r="W499" s="1" ph="1"/>
      <c r="X499" s="1" ph="1"/>
      <c r="Y499" s="1" ph="1"/>
      <c r="Z499" s="1" ph="1"/>
      <c r="AA499" s="1" ph="1"/>
      <c r="AB499" s="1" ph="1"/>
      <c r="AC499" s="1" ph="1"/>
      <c r="AD499" s="1" ph="1"/>
      <c r="AE499" s="1" ph="1"/>
      <c r="AF499" s="1" ph="1"/>
      <c r="AG499" s="1" ph="1"/>
      <c r="AH499" s="1" ph="1"/>
      <c r="AI499" s="1" ph="1"/>
      <c r="AJ499" s="1" ph="1"/>
      <c r="AK499" s="1" ph="1"/>
    </row>
    <row r="500" spans="9:37" ht="21">
      <c r="I500" s="1" ph="1"/>
      <c r="J500" s="1" ph="1"/>
      <c r="K500" s="1" ph="1"/>
      <c r="L500" s="1" ph="1"/>
      <c r="M500" s="1" ph="1"/>
      <c r="N500" s="1" ph="1"/>
      <c r="O500" s="1" ph="1"/>
      <c r="P500" s="1" ph="1"/>
      <c r="Q500" s="1" ph="1"/>
      <c r="R500" s="1" ph="1"/>
      <c r="S500" s="1" ph="1"/>
      <c r="T500" s="1" ph="1"/>
      <c r="U500" s="1" ph="1"/>
      <c r="V500" s="1" ph="1"/>
      <c r="W500" s="1" ph="1"/>
      <c r="X500" s="1" ph="1"/>
      <c r="Y500" s="1" ph="1"/>
      <c r="Z500" s="1" ph="1"/>
      <c r="AA500" s="1" ph="1"/>
      <c r="AB500" s="1" ph="1"/>
      <c r="AC500" s="1" ph="1"/>
      <c r="AD500" s="1" ph="1"/>
      <c r="AE500" s="1" ph="1"/>
      <c r="AF500" s="1" ph="1"/>
      <c r="AG500" s="1" ph="1"/>
      <c r="AH500" s="1" ph="1"/>
      <c r="AI500" s="1" ph="1"/>
      <c r="AJ500" s="1" ph="1"/>
      <c r="AK500" s="1" ph="1"/>
    </row>
    <row r="501" spans="9:37" ht="21">
      <c r="I501" s="1" ph="1"/>
      <c r="J501" s="1" ph="1"/>
      <c r="K501" s="1" ph="1"/>
      <c r="L501" s="1" ph="1"/>
      <c r="M501" s="1" ph="1"/>
      <c r="N501" s="1" ph="1"/>
      <c r="O501" s="1" ph="1"/>
      <c r="P501" s="1" ph="1"/>
      <c r="Q501" s="1" ph="1"/>
      <c r="R501" s="1" ph="1"/>
      <c r="S501" s="1" ph="1"/>
      <c r="T501" s="1" ph="1"/>
      <c r="U501" s="1" ph="1"/>
      <c r="V501" s="1" ph="1"/>
      <c r="W501" s="1" ph="1"/>
      <c r="X501" s="1" ph="1"/>
      <c r="Y501" s="1" ph="1"/>
      <c r="Z501" s="1" ph="1"/>
      <c r="AA501" s="1" ph="1"/>
      <c r="AB501" s="1" ph="1"/>
      <c r="AC501" s="1" ph="1"/>
      <c r="AD501" s="1" ph="1"/>
      <c r="AE501" s="1" ph="1"/>
      <c r="AF501" s="1" ph="1"/>
      <c r="AG501" s="1" ph="1"/>
      <c r="AH501" s="1" ph="1"/>
      <c r="AI501" s="1" ph="1"/>
      <c r="AJ501" s="1" ph="1"/>
      <c r="AK501" s="1" ph="1"/>
    </row>
    <row r="502" spans="9:37" ht="21">
      <c r="I502" s="1" ph="1"/>
      <c r="J502" s="1" ph="1"/>
      <c r="K502" s="1" ph="1"/>
      <c r="L502" s="1" ph="1"/>
      <c r="M502" s="1" ph="1"/>
      <c r="N502" s="1" ph="1"/>
      <c r="O502" s="1" ph="1"/>
      <c r="P502" s="1" ph="1"/>
      <c r="Q502" s="1" ph="1"/>
      <c r="R502" s="1" ph="1"/>
      <c r="S502" s="1" ph="1"/>
      <c r="T502" s="1" ph="1"/>
      <c r="U502" s="1" ph="1"/>
      <c r="V502" s="1" ph="1"/>
      <c r="W502" s="1" ph="1"/>
      <c r="X502" s="1" ph="1"/>
      <c r="Y502" s="1" ph="1"/>
      <c r="Z502" s="1" ph="1"/>
      <c r="AA502" s="1" ph="1"/>
      <c r="AB502" s="1" ph="1"/>
      <c r="AC502" s="1" ph="1"/>
      <c r="AD502" s="1" ph="1"/>
      <c r="AE502" s="1" ph="1"/>
      <c r="AF502" s="1" ph="1"/>
      <c r="AG502" s="1" ph="1"/>
      <c r="AH502" s="1" ph="1"/>
      <c r="AI502" s="1" ph="1"/>
      <c r="AJ502" s="1" ph="1"/>
      <c r="AK502" s="1" ph="1"/>
    </row>
    <row r="503" spans="9:37" ht="21">
      <c r="I503" s="1" ph="1"/>
      <c r="J503" s="1" ph="1"/>
      <c r="K503" s="1" ph="1"/>
      <c r="L503" s="1" ph="1"/>
      <c r="M503" s="1" ph="1"/>
      <c r="N503" s="1" ph="1"/>
      <c r="O503" s="1" ph="1"/>
      <c r="P503" s="1" ph="1"/>
      <c r="Q503" s="1" ph="1"/>
      <c r="R503" s="1" ph="1"/>
      <c r="S503" s="1" ph="1"/>
      <c r="T503" s="1" ph="1"/>
      <c r="U503" s="1" ph="1"/>
      <c r="V503" s="1" ph="1"/>
      <c r="W503" s="1" ph="1"/>
      <c r="X503" s="1" ph="1"/>
      <c r="Y503" s="1" ph="1"/>
      <c r="Z503" s="1" ph="1"/>
      <c r="AA503" s="1" ph="1"/>
      <c r="AB503" s="1" ph="1"/>
      <c r="AC503" s="1" ph="1"/>
      <c r="AD503" s="1" ph="1"/>
      <c r="AE503" s="1" ph="1"/>
      <c r="AF503" s="1" ph="1"/>
      <c r="AG503" s="1" ph="1"/>
      <c r="AH503" s="1" ph="1"/>
      <c r="AI503" s="1" ph="1"/>
      <c r="AJ503" s="1" ph="1"/>
      <c r="AK503" s="1" ph="1"/>
    </row>
    <row r="504" spans="9:37" ht="21">
      <c r="I504" s="1" ph="1"/>
      <c r="J504" s="1" ph="1"/>
      <c r="K504" s="1" ph="1"/>
      <c r="L504" s="1" ph="1"/>
      <c r="M504" s="1" ph="1"/>
      <c r="N504" s="1" ph="1"/>
      <c r="O504" s="1" ph="1"/>
      <c r="P504" s="1" ph="1"/>
      <c r="Q504" s="1" ph="1"/>
      <c r="R504" s="1" ph="1"/>
      <c r="S504" s="1" ph="1"/>
      <c r="T504" s="1" ph="1"/>
      <c r="U504" s="1" ph="1"/>
      <c r="V504" s="1" ph="1"/>
      <c r="W504" s="1" ph="1"/>
      <c r="X504" s="1" ph="1"/>
      <c r="Y504" s="1" ph="1"/>
      <c r="Z504" s="1" ph="1"/>
      <c r="AA504" s="1" ph="1"/>
      <c r="AB504" s="1" ph="1"/>
      <c r="AC504" s="1" ph="1"/>
      <c r="AD504" s="1" ph="1"/>
      <c r="AE504" s="1" ph="1"/>
      <c r="AF504" s="1" ph="1"/>
      <c r="AG504" s="1" ph="1"/>
      <c r="AH504" s="1" ph="1"/>
      <c r="AI504" s="1" ph="1"/>
      <c r="AJ504" s="1" ph="1"/>
      <c r="AK504" s="1" ph="1"/>
    </row>
    <row r="505" spans="9:37" ht="21">
      <c r="I505" s="1" ph="1"/>
      <c r="J505" s="1" ph="1"/>
      <c r="K505" s="1" ph="1"/>
      <c r="L505" s="1" ph="1"/>
      <c r="M505" s="1" ph="1"/>
      <c r="N505" s="1" ph="1"/>
      <c r="O505" s="1" ph="1"/>
      <c r="P505" s="1" ph="1"/>
      <c r="Q505" s="1" ph="1"/>
      <c r="R505" s="1" ph="1"/>
      <c r="S505" s="1" ph="1"/>
      <c r="T505" s="1" ph="1"/>
      <c r="U505" s="1" ph="1"/>
      <c r="V505" s="1" ph="1"/>
      <c r="W505" s="1" ph="1"/>
      <c r="X505" s="1" ph="1"/>
      <c r="Y505" s="1" ph="1"/>
      <c r="Z505" s="1" ph="1"/>
      <c r="AA505" s="1" ph="1"/>
      <c r="AB505" s="1" ph="1"/>
      <c r="AC505" s="1" ph="1"/>
      <c r="AD505" s="1" ph="1"/>
      <c r="AE505" s="1" ph="1"/>
      <c r="AF505" s="1" ph="1"/>
      <c r="AG505" s="1" ph="1"/>
      <c r="AH505" s="1" ph="1"/>
      <c r="AI505" s="1" ph="1"/>
      <c r="AJ505" s="1" ph="1"/>
      <c r="AK505" s="1" ph="1"/>
    </row>
    <row r="506" spans="9:37" ht="21">
      <c r="I506" s="1" ph="1"/>
      <c r="J506" s="1" ph="1"/>
      <c r="K506" s="1" ph="1"/>
      <c r="L506" s="1" ph="1"/>
      <c r="M506" s="1" ph="1"/>
      <c r="N506" s="1" ph="1"/>
      <c r="O506" s="1" ph="1"/>
      <c r="P506" s="1" ph="1"/>
      <c r="Q506" s="1" ph="1"/>
      <c r="R506" s="1" ph="1"/>
      <c r="S506" s="1" ph="1"/>
      <c r="T506" s="1" ph="1"/>
      <c r="U506" s="1" ph="1"/>
      <c r="V506" s="1" ph="1"/>
      <c r="W506" s="1" ph="1"/>
      <c r="X506" s="1" ph="1"/>
      <c r="Y506" s="1" ph="1"/>
      <c r="Z506" s="1" ph="1"/>
      <c r="AA506" s="1" ph="1"/>
      <c r="AB506" s="1" ph="1"/>
      <c r="AC506" s="1" ph="1"/>
      <c r="AD506" s="1" ph="1"/>
      <c r="AE506" s="1" ph="1"/>
      <c r="AF506" s="1" ph="1"/>
      <c r="AG506" s="1" ph="1"/>
      <c r="AH506" s="1" ph="1"/>
      <c r="AI506" s="1" ph="1"/>
      <c r="AJ506" s="1" ph="1"/>
      <c r="AK506" s="1" ph="1"/>
    </row>
    <row r="507" spans="9:37" ht="21">
      <c r="I507" s="1" ph="1"/>
      <c r="J507" s="1" ph="1"/>
      <c r="K507" s="1" ph="1"/>
      <c r="L507" s="1" ph="1"/>
      <c r="M507" s="1" ph="1"/>
      <c r="N507" s="1" ph="1"/>
      <c r="O507" s="1" ph="1"/>
      <c r="P507" s="1" ph="1"/>
      <c r="Q507" s="1" ph="1"/>
      <c r="R507" s="1" ph="1"/>
      <c r="S507" s="1" ph="1"/>
      <c r="T507" s="1" ph="1"/>
      <c r="U507" s="1" ph="1"/>
      <c r="V507" s="1" ph="1"/>
      <c r="W507" s="1" ph="1"/>
      <c r="X507" s="1" ph="1"/>
      <c r="Y507" s="1" ph="1"/>
      <c r="Z507" s="1" ph="1"/>
      <c r="AA507" s="1" ph="1"/>
      <c r="AB507" s="1" ph="1"/>
      <c r="AC507" s="1" ph="1"/>
      <c r="AD507" s="1" ph="1"/>
      <c r="AE507" s="1" ph="1"/>
      <c r="AF507" s="1" ph="1"/>
      <c r="AG507" s="1" ph="1"/>
      <c r="AH507" s="1" ph="1"/>
      <c r="AI507" s="1" ph="1"/>
      <c r="AJ507" s="1" ph="1"/>
      <c r="AK507" s="1" ph="1"/>
    </row>
    <row r="508" spans="9:37" ht="21">
      <c r="I508" s="1" ph="1"/>
      <c r="J508" s="1" ph="1"/>
      <c r="K508" s="1" ph="1"/>
      <c r="L508" s="1" ph="1"/>
      <c r="M508" s="1" ph="1"/>
      <c r="N508" s="1" ph="1"/>
      <c r="O508" s="1" ph="1"/>
      <c r="P508" s="1" ph="1"/>
      <c r="Q508" s="1" ph="1"/>
      <c r="R508" s="1" ph="1"/>
      <c r="S508" s="1" ph="1"/>
      <c r="T508" s="1" ph="1"/>
      <c r="U508" s="1" ph="1"/>
      <c r="V508" s="1" ph="1"/>
      <c r="W508" s="1" ph="1"/>
      <c r="X508" s="1" ph="1"/>
      <c r="Y508" s="1" ph="1"/>
      <c r="Z508" s="1" ph="1"/>
      <c r="AA508" s="1" ph="1"/>
      <c r="AB508" s="1" ph="1"/>
      <c r="AC508" s="1" ph="1"/>
      <c r="AD508" s="1" ph="1"/>
      <c r="AE508" s="1" ph="1"/>
      <c r="AF508" s="1" ph="1"/>
      <c r="AG508" s="1" ph="1"/>
      <c r="AH508" s="1" ph="1"/>
      <c r="AI508" s="1" ph="1"/>
      <c r="AJ508" s="1" ph="1"/>
      <c r="AK508" s="1" ph="1"/>
    </row>
    <row r="509" spans="9:37" ht="21">
      <c r="I509" s="1" ph="1"/>
      <c r="J509" s="1" ph="1"/>
      <c r="K509" s="1" ph="1"/>
      <c r="L509" s="1" ph="1"/>
      <c r="M509" s="1" ph="1"/>
      <c r="N509" s="1" ph="1"/>
      <c r="O509" s="1" ph="1"/>
      <c r="P509" s="1" ph="1"/>
      <c r="Q509" s="1" ph="1"/>
      <c r="R509" s="1" ph="1"/>
      <c r="S509" s="1" ph="1"/>
      <c r="T509" s="1" ph="1"/>
      <c r="U509" s="1" ph="1"/>
      <c r="V509" s="1" ph="1"/>
      <c r="W509" s="1" ph="1"/>
      <c r="X509" s="1" ph="1"/>
      <c r="Y509" s="1" ph="1"/>
      <c r="Z509" s="1" ph="1"/>
      <c r="AA509" s="1" ph="1"/>
      <c r="AB509" s="1" ph="1"/>
      <c r="AC509" s="1" ph="1"/>
      <c r="AD509" s="1" ph="1"/>
      <c r="AE509" s="1" ph="1"/>
      <c r="AF509" s="1" ph="1"/>
      <c r="AG509" s="1" ph="1"/>
      <c r="AH509" s="1" ph="1"/>
      <c r="AI509" s="1" ph="1"/>
      <c r="AJ509" s="1" ph="1"/>
      <c r="AK509" s="1" ph="1"/>
    </row>
    <row r="510" spans="9:37" ht="21">
      <c r="I510" s="1" ph="1"/>
      <c r="J510" s="1" ph="1"/>
      <c r="K510" s="1" ph="1"/>
      <c r="L510" s="1" ph="1"/>
      <c r="M510" s="1" ph="1"/>
      <c r="N510" s="1" ph="1"/>
      <c r="O510" s="1" ph="1"/>
      <c r="P510" s="1" ph="1"/>
      <c r="Q510" s="1" ph="1"/>
      <c r="R510" s="1" ph="1"/>
      <c r="S510" s="1" ph="1"/>
      <c r="T510" s="1" ph="1"/>
      <c r="U510" s="1" ph="1"/>
      <c r="V510" s="1" ph="1"/>
      <c r="W510" s="1" ph="1"/>
      <c r="X510" s="1" ph="1"/>
      <c r="Y510" s="1" ph="1"/>
      <c r="Z510" s="1" ph="1"/>
      <c r="AA510" s="1" ph="1"/>
      <c r="AB510" s="1" ph="1"/>
      <c r="AC510" s="1" ph="1"/>
      <c r="AD510" s="1" ph="1"/>
      <c r="AE510" s="1" ph="1"/>
      <c r="AF510" s="1" ph="1"/>
      <c r="AG510" s="1" ph="1"/>
      <c r="AH510" s="1" ph="1"/>
      <c r="AI510" s="1" ph="1"/>
      <c r="AJ510" s="1" ph="1"/>
      <c r="AK510" s="1" ph="1"/>
    </row>
    <row r="511" spans="9:37" ht="21">
      <c r="I511" s="1" ph="1"/>
      <c r="J511" s="1" ph="1"/>
      <c r="K511" s="1" ph="1"/>
      <c r="L511" s="1" ph="1"/>
      <c r="M511" s="1" ph="1"/>
      <c r="N511" s="1" ph="1"/>
      <c r="O511" s="1" ph="1"/>
      <c r="P511" s="1" ph="1"/>
      <c r="Q511" s="1" ph="1"/>
      <c r="R511" s="1" ph="1"/>
      <c r="S511" s="1" ph="1"/>
      <c r="T511" s="1" ph="1"/>
      <c r="U511" s="1" ph="1"/>
      <c r="V511" s="1" ph="1"/>
      <c r="W511" s="1" ph="1"/>
      <c r="X511" s="1" ph="1"/>
      <c r="Y511" s="1" ph="1"/>
      <c r="Z511" s="1" ph="1"/>
      <c r="AA511" s="1" ph="1"/>
      <c r="AB511" s="1" ph="1"/>
      <c r="AC511" s="1" ph="1"/>
      <c r="AD511" s="1" ph="1"/>
      <c r="AE511" s="1" ph="1"/>
      <c r="AF511" s="1" ph="1"/>
      <c r="AG511" s="1" ph="1"/>
      <c r="AH511" s="1" ph="1"/>
      <c r="AI511" s="1" ph="1"/>
      <c r="AJ511" s="1" ph="1"/>
      <c r="AK511" s="1" ph="1"/>
    </row>
    <row r="512" spans="9:37" ht="21">
      <c r="I512" s="1" ph="1"/>
      <c r="J512" s="1" ph="1"/>
      <c r="K512" s="1" ph="1"/>
      <c r="L512" s="1" ph="1"/>
      <c r="M512" s="1" ph="1"/>
      <c r="N512" s="1" ph="1"/>
      <c r="O512" s="1" ph="1"/>
      <c r="P512" s="1" ph="1"/>
      <c r="Q512" s="1" ph="1"/>
      <c r="R512" s="1" ph="1"/>
      <c r="S512" s="1" ph="1"/>
      <c r="T512" s="1" ph="1"/>
      <c r="U512" s="1" ph="1"/>
      <c r="V512" s="1" ph="1"/>
      <c r="W512" s="1" ph="1"/>
      <c r="X512" s="1" ph="1"/>
      <c r="Y512" s="1" ph="1"/>
      <c r="Z512" s="1" ph="1"/>
      <c r="AA512" s="1" ph="1"/>
      <c r="AB512" s="1" ph="1"/>
      <c r="AC512" s="1" ph="1"/>
      <c r="AD512" s="1" ph="1"/>
      <c r="AE512" s="1" ph="1"/>
      <c r="AF512" s="1" ph="1"/>
      <c r="AG512" s="1" ph="1"/>
      <c r="AH512" s="1" ph="1"/>
      <c r="AI512" s="1" ph="1"/>
      <c r="AJ512" s="1" ph="1"/>
      <c r="AK512" s="1" ph="1"/>
    </row>
    <row r="513" spans="9:37" ht="21">
      <c r="I513" s="1" ph="1"/>
      <c r="J513" s="1" ph="1"/>
      <c r="K513" s="1" ph="1"/>
      <c r="L513" s="1" ph="1"/>
      <c r="M513" s="1" ph="1"/>
      <c r="N513" s="1" ph="1"/>
      <c r="O513" s="1" ph="1"/>
      <c r="P513" s="1" ph="1"/>
      <c r="Q513" s="1" ph="1"/>
      <c r="R513" s="1" ph="1"/>
      <c r="S513" s="1" ph="1"/>
      <c r="T513" s="1" ph="1"/>
      <c r="U513" s="1" ph="1"/>
      <c r="V513" s="1" ph="1"/>
      <c r="W513" s="1" ph="1"/>
      <c r="X513" s="1" ph="1"/>
      <c r="Y513" s="1" ph="1"/>
      <c r="Z513" s="1" ph="1"/>
      <c r="AA513" s="1" ph="1"/>
      <c r="AB513" s="1" ph="1"/>
      <c r="AC513" s="1" ph="1"/>
      <c r="AD513" s="1" ph="1"/>
      <c r="AE513" s="1" ph="1"/>
      <c r="AF513" s="1" ph="1"/>
      <c r="AG513" s="1" ph="1"/>
      <c r="AH513" s="1" ph="1"/>
      <c r="AI513" s="1" ph="1"/>
      <c r="AJ513" s="1" ph="1"/>
      <c r="AK513" s="1" ph="1"/>
    </row>
    <row r="514" spans="9:37" ht="21">
      <c r="I514" s="1" ph="1"/>
      <c r="J514" s="1" ph="1"/>
      <c r="K514" s="1" ph="1"/>
      <c r="L514" s="1" ph="1"/>
      <c r="M514" s="1" ph="1"/>
      <c r="N514" s="1" ph="1"/>
      <c r="O514" s="1" ph="1"/>
      <c r="P514" s="1" ph="1"/>
      <c r="Q514" s="1" ph="1"/>
      <c r="R514" s="1" ph="1"/>
      <c r="S514" s="1" ph="1"/>
      <c r="T514" s="1" ph="1"/>
      <c r="U514" s="1" ph="1"/>
      <c r="V514" s="1" ph="1"/>
      <c r="W514" s="1" ph="1"/>
      <c r="X514" s="1" ph="1"/>
      <c r="Y514" s="1" ph="1"/>
      <c r="Z514" s="1" ph="1"/>
      <c r="AA514" s="1" ph="1"/>
      <c r="AB514" s="1" ph="1"/>
      <c r="AC514" s="1" ph="1"/>
      <c r="AD514" s="1" ph="1"/>
      <c r="AE514" s="1" ph="1"/>
      <c r="AF514" s="1" ph="1"/>
      <c r="AG514" s="1" ph="1"/>
      <c r="AH514" s="1" ph="1"/>
      <c r="AI514" s="1" ph="1"/>
      <c r="AJ514" s="1" ph="1"/>
      <c r="AK514" s="1" ph="1"/>
    </row>
    <row r="515" spans="9:37" ht="21">
      <c r="I515" s="1" ph="1"/>
      <c r="J515" s="1" ph="1"/>
      <c r="K515" s="1" ph="1"/>
      <c r="L515" s="1" ph="1"/>
      <c r="M515" s="1" ph="1"/>
      <c r="N515" s="1" ph="1"/>
      <c r="O515" s="1" ph="1"/>
      <c r="P515" s="1" ph="1"/>
      <c r="Q515" s="1" ph="1"/>
      <c r="R515" s="1" ph="1"/>
      <c r="S515" s="1" ph="1"/>
      <c r="T515" s="1" ph="1"/>
      <c r="U515" s="1" ph="1"/>
      <c r="V515" s="1" ph="1"/>
      <c r="W515" s="1" ph="1"/>
      <c r="X515" s="1" ph="1"/>
      <c r="Y515" s="1" ph="1"/>
      <c r="Z515" s="1" ph="1"/>
      <c r="AA515" s="1" ph="1"/>
      <c r="AB515" s="1" ph="1"/>
      <c r="AC515" s="1" ph="1"/>
      <c r="AD515" s="1" ph="1"/>
      <c r="AE515" s="1" ph="1"/>
      <c r="AF515" s="1" ph="1"/>
      <c r="AG515" s="1" ph="1"/>
      <c r="AH515" s="1" ph="1"/>
      <c r="AI515" s="1" ph="1"/>
      <c r="AJ515" s="1" ph="1"/>
      <c r="AK515" s="1" ph="1"/>
    </row>
    <row r="516" spans="9:37" ht="21">
      <c r="I516" s="1" ph="1"/>
      <c r="J516" s="1" ph="1"/>
      <c r="K516" s="1" ph="1"/>
      <c r="L516" s="1" ph="1"/>
      <c r="M516" s="1" ph="1"/>
      <c r="N516" s="1" ph="1"/>
      <c r="O516" s="1" ph="1"/>
      <c r="P516" s="1" ph="1"/>
      <c r="Q516" s="1" ph="1"/>
      <c r="R516" s="1" ph="1"/>
      <c r="S516" s="1" ph="1"/>
      <c r="T516" s="1" ph="1"/>
      <c r="U516" s="1" ph="1"/>
      <c r="V516" s="1" ph="1"/>
      <c r="W516" s="1" ph="1"/>
      <c r="X516" s="1" ph="1"/>
      <c r="Y516" s="1" ph="1"/>
      <c r="Z516" s="1" ph="1"/>
      <c r="AA516" s="1" ph="1"/>
      <c r="AB516" s="1" ph="1"/>
      <c r="AC516" s="1" ph="1"/>
      <c r="AD516" s="1" ph="1"/>
      <c r="AE516" s="1" ph="1"/>
      <c r="AF516" s="1" ph="1"/>
      <c r="AG516" s="1" ph="1"/>
      <c r="AH516" s="1" ph="1"/>
      <c r="AI516" s="1" ph="1"/>
      <c r="AJ516" s="1" ph="1"/>
      <c r="AK516" s="1" ph="1"/>
    </row>
    <row r="517" spans="9:37" ht="21">
      <c r="I517" s="1" ph="1"/>
      <c r="J517" s="1" ph="1"/>
      <c r="K517" s="1" ph="1"/>
      <c r="L517" s="1" ph="1"/>
      <c r="M517" s="1" ph="1"/>
      <c r="N517" s="1" ph="1"/>
      <c r="O517" s="1" ph="1"/>
      <c r="P517" s="1" ph="1"/>
      <c r="Q517" s="1" ph="1"/>
      <c r="R517" s="1" ph="1"/>
      <c r="S517" s="1" ph="1"/>
      <c r="T517" s="1" ph="1"/>
      <c r="U517" s="1" ph="1"/>
      <c r="V517" s="1" ph="1"/>
      <c r="W517" s="1" ph="1"/>
      <c r="X517" s="1" ph="1"/>
      <c r="Y517" s="1" ph="1"/>
      <c r="Z517" s="1" ph="1"/>
      <c r="AA517" s="1" ph="1"/>
      <c r="AB517" s="1" ph="1"/>
      <c r="AC517" s="1" ph="1"/>
      <c r="AD517" s="1" ph="1"/>
      <c r="AE517" s="1" ph="1"/>
      <c r="AF517" s="1" ph="1"/>
      <c r="AG517" s="1" ph="1"/>
      <c r="AH517" s="1" ph="1"/>
      <c r="AI517" s="1" ph="1"/>
      <c r="AJ517" s="1" ph="1"/>
      <c r="AK517" s="1" ph="1"/>
    </row>
    <row r="518" spans="9:37" ht="21">
      <c r="I518" s="1" ph="1"/>
      <c r="J518" s="1" ph="1"/>
      <c r="K518" s="1" ph="1"/>
      <c r="L518" s="1" ph="1"/>
      <c r="M518" s="1" ph="1"/>
      <c r="N518" s="1" ph="1"/>
      <c r="O518" s="1" ph="1"/>
      <c r="P518" s="1" ph="1"/>
      <c r="Q518" s="1" ph="1"/>
      <c r="R518" s="1" ph="1"/>
      <c r="S518" s="1" ph="1"/>
      <c r="T518" s="1" ph="1"/>
      <c r="U518" s="1" ph="1"/>
      <c r="V518" s="1" ph="1"/>
      <c r="W518" s="1" ph="1"/>
      <c r="X518" s="1" ph="1"/>
      <c r="Y518" s="1" ph="1"/>
      <c r="Z518" s="1" ph="1"/>
      <c r="AA518" s="1" ph="1"/>
      <c r="AB518" s="1" ph="1"/>
      <c r="AC518" s="1" ph="1"/>
      <c r="AD518" s="1" ph="1"/>
      <c r="AE518" s="1" ph="1"/>
      <c r="AF518" s="1" ph="1"/>
      <c r="AG518" s="1" ph="1"/>
      <c r="AH518" s="1" ph="1"/>
      <c r="AI518" s="1" ph="1"/>
      <c r="AJ518" s="1" ph="1"/>
      <c r="AK518" s="1" ph="1"/>
    </row>
    <row r="519" spans="9:37" ht="21">
      <c r="I519" s="1" ph="1"/>
      <c r="J519" s="1" ph="1"/>
      <c r="K519" s="1" ph="1"/>
      <c r="L519" s="1" ph="1"/>
      <c r="M519" s="1" ph="1"/>
      <c r="N519" s="1" ph="1"/>
      <c r="O519" s="1" ph="1"/>
      <c r="P519" s="1" ph="1"/>
      <c r="Q519" s="1" ph="1"/>
      <c r="R519" s="1" ph="1"/>
      <c r="S519" s="1" ph="1"/>
      <c r="T519" s="1" ph="1"/>
      <c r="U519" s="1" ph="1"/>
      <c r="V519" s="1" ph="1"/>
      <c r="W519" s="1" ph="1"/>
      <c r="X519" s="1" ph="1"/>
      <c r="Y519" s="1" ph="1"/>
      <c r="Z519" s="1" ph="1"/>
      <c r="AA519" s="1" ph="1"/>
      <c r="AB519" s="1" ph="1"/>
      <c r="AC519" s="1" ph="1"/>
      <c r="AD519" s="1" ph="1"/>
      <c r="AE519" s="1" ph="1"/>
      <c r="AF519" s="1" ph="1"/>
      <c r="AG519" s="1" ph="1"/>
      <c r="AH519" s="1" ph="1"/>
      <c r="AI519" s="1" ph="1"/>
      <c r="AJ519" s="1" ph="1"/>
      <c r="AK519" s="1" ph="1"/>
    </row>
    <row r="520" spans="9:37" ht="21">
      <c r="I520" s="1" ph="1"/>
      <c r="J520" s="1" ph="1"/>
      <c r="K520" s="1" ph="1"/>
      <c r="L520" s="1" ph="1"/>
      <c r="M520" s="1" ph="1"/>
      <c r="N520" s="1" ph="1"/>
      <c r="O520" s="1" ph="1"/>
      <c r="P520" s="1" ph="1"/>
      <c r="Q520" s="1" ph="1"/>
      <c r="R520" s="1" ph="1"/>
      <c r="S520" s="1" ph="1"/>
      <c r="T520" s="1" ph="1"/>
      <c r="U520" s="1" ph="1"/>
      <c r="V520" s="1" ph="1"/>
      <c r="W520" s="1" ph="1"/>
      <c r="X520" s="1" ph="1"/>
      <c r="Y520" s="1" ph="1"/>
      <c r="Z520" s="1" ph="1"/>
      <c r="AA520" s="1" ph="1"/>
      <c r="AB520" s="1" ph="1"/>
      <c r="AC520" s="1" ph="1"/>
      <c r="AD520" s="1" ph="1"/>
      <c r="AE520" s="1" ph="1"/>
      <c r="AF520" s="1" ph="1"/>
      <c r="AG520" s="1" ph="1"/>
      <c r="AH520" s="1" ph="1"/>
      <c r="AI520" s="1" ph="1"/>
      <c r="AJ520" s="1" ph="1"/>
      <c r="AK520" s="1" ph="1"/>
    </row>
    <row r="521" spans="9:37" ht="21">
      <c r="I521" s="1" ph="1"/>
      <c r="J521" s="1" ph="1"/>
      <c r="K521" s="1" ph="1"/>
      <c r="L521" s="1" ph="1"/>
      <c r="M521" s="1" ph="1"/>
      <c r="N521" s="1" ph="1"/>
      <c r="O521" s="1" ph="1"/>
      <c r="P521" s="1" ph="1"/>
      <c r="Q521" s="1" ph="1"/>
      <c r="R521" s="1" ph="1"/>
      <c r="S521" s="1" ph="1"/>
      <c r="T521" s="1" ph="1"/>
      <c r="U521" s="1" ph="1"/>
      <c r="V521" s="1" ph="1"/>
      <c r="W521" s="1" ph="1"/>
      <c r="X521" s="1" ph="1"/>
      <c r="Y521" s="1" ph="1"/>
      <c r="Z521" s="1" ph="1"/>
      <c r="AA521" s="1" ph="1"/>
      <c r="AB521" s="1" ph="1"/>
      <c r="AC521" s="1" ph="1"/>
      <c r="AD521" s="1" ph="1"/>
      <c r="AE521" s="1" ph="1"/>
      <c r="AF521" s="1" ph="1"/>
      <c r="AG521" s="1" ph="1"/>
      <c r="AH521" s="1" ph="1"/>
      <c r="AI521" s="1" ph="1"/>
      <c r="AJ521" s="1" ph="1"/>
      <c r="AK521" s="1" ph="1"/>
    </row>
    <row r="522" spans="9:37" ht="21">
      <c r="I522" s="1" ph="1"/>
      <c r="J522" s="1" ph="1"/>
      <c r="K522" s="1" ph="1"/>
      <c r="L522" s="1" ph="1"/>
      <c r="M522" s="1" ph="1"/>
      <c r="N522" s="1" ph="1"/>
      <c r="O522" s="1" ph="1"/>
      <c r="P522" s="1" ph="1"/>
      <c r="Q522" s="1" ph="1"/>
      <c r="R522" s="1" ph="1"/>
      <c r="S522" s="1" ph="1"/>
      <c r="T522" s="1" ph="1"/>
      <c r="U522" s="1" ph="1"/>
      <c r="V522" s="1" ph="1"/>
      <c r="W522" s="1" ph="1"/>
      <c r="X522" s="1" ph="1"/>
      <c r="Y522" s="1" ph="1"/>
      <c r="Z522" s="1" ph="1"/>
      <c r="AA522" s="1" ph="1"/>
      <c r="AB522" s="1" ph="1"/>
      <c r="AC522" s="1" ph="1"/>
      <c r="AD522" s="1" ph="1"/>
      <c r="AE522" s="1" ph="1"/>
      <c r="AF522" s="1" ph="1"/>
      <c r="AG522" s="1" ph="1"/>
      <c r="AH522" s="1" ph="1"/>
      <c r="AI522" s="1" ph="1"/>
      <c r="AJ522" s="1" ph="1"/>
      <c r="AK522" s="1" ph="1"/>
    </row>
    <row r="523" spans="9:37" ht="21">
      <c r="I523" s="1" ph="1"/>
      <c r="J523" s="1" ph="1"/>
      <c r="K523" s="1" ph="1"/>
      <c r="L523" s="1" ph="1"/>
      <c r="M523" s="1" ph="1"/>
      <c r="N523" s="1" ph="1"/>
      <c r="O523" s="1" ph="1"/>
      <c r="P523" s="1" ph="1"/>
      <c r="Q523" s="1" ph="1"/>
      <c r="R523" s="1" ph="1"/>
      <c r="S523" s="1" ph="1"/>
      <c r="T523" s="1" ph="1"/>
      <c r="U523" s="1" ph="1"/>
      <c r="V523" s="1" ph="1"/>
      <c r="W523" s="1" ph="1"/>
      <c r="X523" s="1" ph="1"/>
      <c r="Y523" s="1" ph="1"/>
      <c r="Z523" s="1" ph="1"/>
      <c r="AA523" s="1" ph="1"/>
      <c r="AB523" s="1" ph="1"/>
      <c r="AC523" s="1" ph="1"/>
      <c r="AD523" s="1" ph="1"/>
      <c r="AE523" s="1" ph="1"/>
      <c r="AF523" s="1" ph="1"/>
      <c r="AG523" s="1" ph="1"/>
      <c r="AH523" s="1" ph="1"/>
      <c r="AI523" s="1" ph="1"/>
      <c r="AJ523" s="1" ph="1"/>
      <c r="AK523" s="1" ph="1"/>
    </row>
    <row r="524" spans="9:37" ht="21">
      <c r="I524" s="1" ph="1"/>
      <c r="J524" s="1" ph="1"/>
      <c r="K524" s="1" ph="1"/>
      <c r="L524" s="1" ph="1"/>
      <c r="M524" s="1" ph="1"/>
      <c r="N524" s="1" ph="1"/>
      <c r="O524" s="1" ph="1"/>
      <c r="P524" s="1" ph="1"/>
      <c r="Q524" s="1" ph="1"/>
      <c r="R524" s="1" ph="1"/>
      <c r="S524" s="1" ph="1"/>
      <c r="T524" s="1" ph="1"/>
      <c r="U524" s="1" ph="1"/>
      <c r="V524" s="1" ph="1"/>
      <c r="W524" s="1" ph="1"/>
      <c r="X524" s="1" ph="1"/>
      <c r="Y524" s="1" ph="1"/>
      <c r="Z524" s="1" ph="1"/>
      <c r="AA524" s="1" ph="1"/>
      <c r="AB524" s="1" ph="1"/>
      <c r="AC524" s="1" ph="1"/>
      <c r="AD524" s="1" ph="1"/>
      <c r="AE524" s="1" ph="1"/>
      <c r="AF524" s="1" ph="1"/>
      <c r="AG524" s="1" ph="1"/>
      <c r="AH524" s="1" ph="1"/>
      <c r="AI524" s="1" ph="1"/>
      <c r="AJ524" s="1" ph="1"/>
      <c r="AK524" s="1" ph="1"/>
    </row>
    <row r="525" spans="9:37" ht="21">
      <c r="I525" s="1" ph="1"/>
      <c r="J525" s="1" ph="1"/>
      <c r="K525" s="1" ph="1"/>
      <c r="L525" s="1" ph="1"/>
      <c r="M525" s="1" ph="1"/>
      <c r="N525" s="1" ph="1"/>
      <c r="O525" s="1" ph="1"/>
      <c r="P525" s="1" ph="1"/>
      <c r="Q525" s="1" ph="1"/>
      <c r="R525" s="1" ph="1"/>
      <c r="S525" s="1" ph="1"/>
      <c r="T525" s="1" ph="1"/>
      <c r="U525" s="1" ph="1"/>
      <c r="V525" s="1" ph="1"/>
      <c r="W525" s="1" ph="1"/>
      <c r="X525" s="1" ph="1"/>
      <c r="Y525" s="1" ph="1"/>
      <c r="Z525" s="1" ph="1"/>
      <c r="AA525" s="1" ph="1"/>
      <c r="AB525" s="1" ph="1"/>
      <c r="AC525" s="1" ph="1"/>
      <c r="AD525" s="1" ph="1"/>
      <c r="AE525" s="1" ph="1"/>
      <c r="AF525" s="1" ph="1"/>
      <c r="AG525" s="1" ph="1"/>
      <c r="AH525" s="1" ph="1"/>
      <c r="AI525" s="1" ph="1"/>
      <c r="AJ525" s="1" ph="1"/>
      <c r="AK525" s="1" ph="1"/>
    </row>
    <row r="526" spans="9:37" ht="21">
      <c r="I526" s="1" ph="1"/>
      <c r="J526" s="1" ph="1"/>
      <c r="K526" s="1" ph="1"/>
      <c r="L526" s="1" ph="1"/>
      <c r="M526" s="1" ph="1"/>
      <c r="N526" s="1" ph="1"/>
      <c r="O526" s="1" ph="1"/>
      <c r="P526" s="1" ph="1"/>
      <c r="Q526" s="1" ph="1"/>
      <c r="R526" s="1" ph="1"/>
      <c r="S526" s="1" ph="1"/>
      <c r="T526" s="1" ph="1"/>
      <c r="U526" s="1" ph="1"/>
      <c r="V526" s="1" ph="1"/>
      <c r="W526" s="1" ph="1"/>
      <c r="X526" s="1" ph="1"/>
      <c r="Y526" s="1" ph="1"/>
      <c r="Z526" s="1" ph="1"/>
      <c r="AA526" s="1" ph="1"/>
      <c r="AB526" s="1" ph="1"/>
      <c r="AC526" s="1" ph="1"/>
      <c r="AD526" s="1" ph="1"/>
      <c r="AE526" s="1" ph="1"/>
      <c r="AF526" s="1" ph="1"/>
      <c r="AG526" s="1" ph="1"/>
      <c r="AH526" s="1" ph="1"/>
      <c r="AI526" s="1" ph="1"/>
      <c r="AJ526" s="1" ph="1"/>
      <c r="AK526" s="1" ph="1"/>
    </row>
    <row r="527" spans="9:37" ht="21">
      <c r="I527" s="1" ph="1"/>
      <c r="J527" s="1" ph="1"/>
      <c r="K527" s="1" ph="1"/>
      <c r="L527" s="1" ph="1"/>
      <c r="M527" s="1" ph="1"/>
      <c r="N527" s="1" ph="1"/>
      <c r="O527" s="1" ph="1"/>
      <c r="P527" s="1" ph="1"/>
      <c r="Q527" s="1" ph="1"/>
      <c r="R527" s="1" ph="1"/>
      <c r="S527" s="1" ph="1"/>
      <c r="T527" s="1" ph="1"/>
      <c r="U527" s="1" ph="1"/>
      <c r="V527" s="1" ph="1"/>
      <c r="W527" s="1" ph="1"/>
      <c r="X527" s="1" ph="1"/>
      <c r="Y527" s="1" ph="1"/>
      <c r="Z527" s="1" ph="1"/>
      <c r="AA527" s="1" ph="1"/>
      <c r="AB527" s="1" ph="1"/>
      <c r="AC527" s="1" ph="1"/>
      <c r="AD527" s="1" ph="1"/>
      <c r="AE527" s="1" ph="1"/>
      <c r="AF527" s="1" ph="1"/>
      <c r="AG527" s="1" ph="1"/>
      <c r="AH527" s="1" ph="1"/>
      <c r="AI527" s="1" ph="1"/>
      <c r="AJ527" s="1" ph="1"/>
      <c r="AK527" s="1" ph="1"/>
    </row>
    <row r="528" spans="9:37" ht="21">
      <c r="I528" s="1" ph="1"/>
      <c r="J528" s="1" ph="1"/>
      <c r="K528" s="1" ph="1"/>
      <c r="L528" s="1" ph="1"/>
      <c r="M528" s="1" ph="1"/>
      <c r="N528" s="1" ph="1"/>
      <c r="O528" s="1" ph="1"/>
      <c r="P528" s="1" ph="1"/>
      <c r="Q528" s="1" ph="1"/>
      <c r="R528" s="1" ph="1"/>
      <c r="S528" s="1" ph="1"/>
      <c r="T528" s="1" ph="1"/>
      <c r="U528" s="1" ph="1"/>
      <c r="V528" s="1" ph="1"/>
      <c r="W528" s="1" ph="1"/>
      <c r="X528" s="1" ph="1"/>
      <c r="Y528" s="1" ph="1"/>
      <c r="Z528" s="1" ph="1"/>
      <c r="AA528" s="1" ph="1"/>
      <c r="AB528" s="1" ph="1"/>
      <c r="AC528" s="1" ph="1"/>
      <c r="AD528" s="1" ph="1"/>
      <c r="AE528" s="1" ph="1"/>
      <c r="AF528" s="1" ph="1"/>
      <c r="AG528" s="1" ph="1"/>
      <c r="AH528" s="1" ph="1"/>
      <c r="AI528" s="1" ph="1"/>
      <c r="AJ528" s="1" ph="1"/>
      <c r="AK528" s="1" ph="1"/>
    </row>
    <row r="529" spans="9:37" ht="21">
      <c r="I529" s="1" ph="1"/>
      <c r="J529" s="1" ph="1"/>
      <c r="K529" s="1" ph="1"/>
      <c r="L529" s="1" ph="1"/>
      <c r="M529" s="1" ph="1"/>
      <c r="N529" s="1" ph="1"/>
      <c r="O529" s="1" ph="1"/>
      <c r="P529" s="1" ph="1"/>
      <c r="Q529" s="1" ph="1"/>
      <c r="R529" s="1" ph="1"/>
      <c r="S529" s="1" ph="1"/>
      <c r="T529" s="1" ph="1"/>
      <c r="U529" s="1" ph="1"/>
      <c r="V529" s="1" ph="1"/>
      <c r="W529" s="1" ph="1"/>
      <c r="X529" s="1" ph="1"/>
      <c r="Y529" s="1" ph="1"/>
      <c r="Z529" s="1" ph="1"/>
      <c r="AA529" s="1" ph="1"/>
      <c r="AB529" s="1" ph="1"/>
      <c r="AC529" s="1" ph="1"/>
      <c r="AD529" s="1" ph="1"/>
      <c r="AE529" s="1" ph="1"/>
      <c r="AF529" s="1" ph="1"/>
      <c r="AG529" s="1" ph="1"/>
      <c r="AH529" s="1" ph="1"/>
      <c r="AI529" s="1" ph="1"/>
      <c r="AJ529" s="1" ph="1"/>
      <c r="AK529" s="1" ph="1"/>
    </row>
    <row r="530" spans="9:37" ht="21">
      <c r="I530" s="1" ph="1"/>
      <c r="J530" s="1" ph="1"/>
      <c r="K530" s="1" ph="1"/>
      <c r="L530" s="1" ph="1"/>
      <c r="M530" s="1" ph="1"/>
      <c r="N530" s="1" ph="1"/>
      <c r="O530" s="1" ph="1"/>
      <c r="P530" s="1" ph="1"/>
      <c r="Q530" s="1" ph="1"/>
      <c r="R530" s="1" ph="1"/>
      <c r="S530" s="1" ph="1"/>
      <c r="T530" s="1" ph="1"/>
      <c r="U530" s="1" ph="1"/>
      <c r="V530" s="1" ph="1"/>
      <c r="W530" s="1" ph="1"/>
      <c r="X530" s="1" ph="1"/>
      <c r="Y530" s="1" ph="1"/>
      <c r="Z530" s="1" ph="1"/>
      <c r="AA530" s="1" ph="1"/>
      <c r="AB530" s="1" ph="1"/>
      <c r="AC530" s="1" ph="1"/>
      <c r="AD530" s="1" ph="1"/>
      <c r="AE530" s="1" ph="1"/>
      <c r="AF530" s="1" ph="1"/>
      <c r="AG530" s="1" ph="1"/>
      <c r="AH530" s="1" ph="1"/>
      <c r="AI530" s="1" ph="1"/>
      <c r="AJ530" s="1" ph="1"/>
      <c r="AK530" s="1" ph="1"/>
    </row>
    <row r="531" spans="9:37" ht="21">
      <c r="I531" s="1" ph="1"/>
      <c r="J531" s="1" ph="1"/>
      <c r="K531" s="1" ph="1"/>
      <c r="L531" s="1" ph="1"/>
      <c r="M531" s="1" ph="1"/>
      <c r="N531" s="1" ph="1"/>
      <c r="O531" s="1" ph="1"/>
      <c r="P531" s="1" ph="1"/>
      <c r="Q531" s="1" ph="1"/>
      <c r="R531" s="1" ph="1"/>
      <c r="S531" s="1" ph="1"/>
      <c r="T531" s="1" ph="1"/>
      <c r="U531" s="1" ph="1"/>
      <c r="V531" s="1" ph="1"/>
      <c r="W531" s="1" ph="1"/>
      <c r="X531" s="1" ph="1"/>
      <c r="Y531" s="1" ph="1"/>
      <c r="Z531" s="1" ph="1"/>
      <c r="AA531" s="1" ph="1"/>
      <c r="AB531" s="1" ph="1"/>
      <c r="AC531" s="1" ph="1"/>
      <c r="AD531" s="1" ph="1"/>
      <c r="AE531" s="1" ph="1"/>
      <c r="AF531" s="1" ph="1"/>
      <c r="AG531" s="1" ph="1"/>
      <c r="AH531" s="1" ph="1"/>
      <c r="AI531" s="1" ph="1"/>
      <c r="AJ531" s="1" ph="1"/>
      <c r="AK531" s="1" ph="1"/>
    </row>
    <row r="532" spans="9:37" ht="21">
      <c r="I532" s="1" ph="1"/>
      <c r="J532" s="1" ph="1"/>
      <c r="K532" s="1" ph="1"/>
      <c r="L532" s="1" ph="1"/>
      <c r="M532" s="1" ph="1"/>
      <c r="N532" s="1" ph="1"/>
      <c r="O532" s="1" ph="1"/>
      <c r="P532" s="1" ph="1"/>
      <c r="Q532" s="1" ph="1"/>
      <c r="R532" s="1" ph="1"/>
      <c r="S532" s="1" ph="1"/>
      <c r="T532" s="1" ph="1"/>
      <c r="U532" s="1" ph="1"/>
      <c r="V532" s="1" ph="1"/>
      <c r="W532" s="1" ph="1"/>
      <c r="X532" s="1" ph="1"/>
      <c r="Y532" s="1" ph="1"/>
      <c r="Z532" s="1" ph="1"/>
      <c r="AA532" s="1" ph="1"/>
      <c r="AB532" s="1" ph="1"/>
      <c r="AC532" s="1" ph="1"/>
      <c r="AD532" s="1" ph="1"/>
      <c r="AE532" s="1" ph="1"/>
      <c r="AF532" s="1" ph="1"/>
      <c r="AG532" s="1" ph="1"/>
      <c r="AH532" s="1" ph="1"/>
      <c r="AI532" s="1" ph="1"/>
      <c r="AJ532" s="1" ph="1"/>
      <c r="AK532" s="1" ph="1"/>
    </row>
    <row r="533" spans="9:37" ht="21">
      <c r="I533" s="1" ph="1"/>
      <c r="J533" s="1" ph="1"/>
      <c r="K533" s="1" ph="1"/>
      <c r="L533" s="1" ph="1"/>
      <c r="M533" s="1" ph="1"/>
      <c r="N533" s="1" ph="1"/>
      <c r="O533" s="1" ph="1"/>
      <c r="P533" s="1" ph="1"/>
      <c r="Q533" s="1" ph="1"/>
      <c r="R533" s="1" ph="1"/>
      <c r="S533" s="1" ph="1"/>
      <c r="T533" s="1" ph="1"/>
      <c r="U533" s="1" ph="1"/>
      <c r="V533" s="1" ph="1"/>
      <c r="W533" s="1" ph="1"/>
      <c r="X533" s="1" ph="1"/>
      <c r="Y533" s="1" ph="1"/>
      <c r="Z533" s="1" ph="1"/>
      <c r="AA533" s="1" ph="1"/>
      <c r="AB533" s="1" ph="1"/>
      <c r="AC533" s="1" ph="1"/>
      <c r="AD533" s="1" ph="1"/>
      <c r="AE533" s="1" ph="1"/>
      <c r="AF533" s="1" ph="1"/>
      <c r="AG533" s="1" ph="1"/>
      <c r="AH533" s="1" ph="1"/>
      <c r="AI533" s="1" ph="1"/>
      <c r="AJ533" s="1" ph="1"/>
      <c r="AK533" s="1" ph="1"/>
    </row>
    <row r="534" spans="9:37" ht="21">
      <c r="I534" s="1" ph="1"/>
      <c r="J534" s="1" ph="1"/>
      <c r="K534" s="1" ph="1"/>
      <c r="L534" s="1" ph="1"/>
      <c r="M534" s="1" ph="1"/>
      <c r="N534" s="1" ph="1"/>
      <c r="O534" s="1" ph="1"/>
      <c r="P534" s="1" ph="1"/>
      <c r="Q534" s="1" ph="1"/>
      <c r="R534" s="1" ph="1"/>
      <c r="S534" s="1" ph="1"/>
      <c r="T534" s="1" ph="1"/>
      <c r="U534" s="1" ph="1"/>
      <c r="V534" s="1" ph="1"/>
      <c r="W534" s="1" ph="1"/>
      <c r="X534" s="1" ph="1"/>
      <c r="Y534" s="1" ph="1"/>
      <c r="Z534" s="1" ph="1"/>
      <c r="AA534" s="1" ph="1"/>
      <c r="AB534" s="1" ph="1"/>
      <c r="AC534" s="1" ph="1"/>
      <c r="AD534" s="1" ph="1"/>
      <c r="AE534" s="1" ph="1"/>
      <c r="AF534" s="1" ph="1"/>
      <c r="AG534" s="1" ph="1"/>
      <c r="AH534" s="1" ph="1"/>
      <c r="AI534" s="1" ph="1"/>
      <c r="AJ534" s="1" ph="1"/>
      <c r="AK534" s="1" ph="1"/>
    </row>
    <row r="535" spans="9:37" ht="21">
      <c r="I535" s="1" ph="1"/>
      <c r="J535" s="1" ph="1"/>
      <c r="K535" s="1" ph="1"/>
      <c r="L535" s="1" ph="1"/>
      <c r="M535" s="1" ph="1"/>
      <c r="N535" s="1" ph="1"/>
      <c r="O535" s="1" ph="1"/>
      <c r="P535" s="1" ph="1"/>
      <c r="Q535" s="1" ph="1"/>
      <c r="R535" s="1" ph="1"/>
      <c r="S535" s="1" ph="1"/>
      <c r="T535" s="1" ph="1"/>
      <c r="U535" s="1" ph="1"/>
      <c r="V535" s="1" ph="1"/>
      <c r="W535" s="1" ph="1"/>
      <c r="X535" s="1" ph="1"/>
      <c r="Y535" s="1" ph="1"/>
      <c r="Z535" s="1" ph="1"/>
      <c r="AA535" s="1" ph="1"/>
      <c r="AB535" s="1" ph="1"/>
      <c r="AC535" s="1" ph="1"/>
      <c r="AD535" s="1" ph="1"/>
      <c r="AE535" s="1" ph="1"/>
      <c r="AF535" s="1" ph="1"/>
      <c r="AG535" s="1" ph="1"/>
      <c r="AH535" s="1" ph="1"/>
      <c r="AI535" s="1" ph="1"/>
      <c r="AJ535" s="1" ph="1"/>
      <c r="AK535" s="1" ph="1"/>
    </row>
    <row r="536" spans="9:37" ht="21">
      <c r="I536" s="1" ph="1"/>
      <c r="J536" s="1" ph="1"/>
      <c r="K536" s="1" ph="1"/>
      <c r="L536" s="1" ph="1"/>
      <c r="M536" s="1" ph="1"/>
      <c r="N536" s="1" ph="1"/>
      <c r="O536" s="1" ph="1"/>
      <c r="P536" s="1" ph="1"/>
      <c r="Q536" s="1" ph="1"/>
      <c r="R536" s="1" ph="1"/>
      <c r="S536" s="1" ph="1"/>
      <c r="T536" s="1" ph="1"/>
      <c r="U536" s="1" ph="1"/>
      <c r="V536" s="1" ph="1"/>
      <c r="W536" s="1" ph="1"/>
      <c r="X536" s="1" ph="1"/>
      <c r="Y536" s="1" ph="1"/>
      <c r="Z536" s="1" ph="1"/>
      <c r="AA536" s="1" ph="1"/>
      <c r="AB536" s="1" ph="1"/>
      <c r="AC536" s="1" ph="1"/>
      <c r="AD536" s="1" ph="1"/>
      <c r="AE536" s="1" ph="1"/>
      <c r="AF536" s="1" ph="1"/>
      <c r="AG536" s="1" ph="1"/>
      <c r="AH536" s="1" ph="1"/>
      <c r="AI536" s="1" ph="1"/>
      <c r="AJ536" s="1" ph="1"/>
      <c r="AK536" s="1" ph="1"/>
    </row>
    <row r="537" spans="9:37" ht="21">
      <c r="I537" s="1" ph="1"/>
      <c r="J537" s="1" ph="1"/>
      <c r="K537" s="1" ph="1"/>
      <c r="L537" s="1" ph="1"/>
      <c r="M537" s="1" ph="1"/>
      <c r="N537" s="1" ph="1"/>
      <c r="O537" s="1" ph="1"/>
      <c r="P537" s="1" ph="1"/>
      <c r="Q537" s="1" ph="1"/>
      <c r="R537" s="1" ph="1"/>
      <c r="S537" s="1" ph="1"/>
      <c r="T537" s="1" ph="1"/>
      <c r="U537" s="1" ph="1"/>
      <c r="V537" s="1" ph="1"/>
      <c r="W537" s="1" ph="1"/>
      <c r="X537" s="1" ph="1"/>
      <c r="Y537" s="1" ph="1"/>
      <c r="Z537" s="1" ph="1"/>
      <c r="AA537" s="1" ph="1"/>
      <c r="AB537" s="1" ph="1"/>
      <c r="AC537" s="1" ph="1"/>
      <c r="AD537" s="1" ph="1"/>
      <c r="AE537" s="1" ph="1"/>
      <c r="AF537" s="1" ph="1"/>
      <c r="AG537" s="1" ph="1"/>
      <c r="AH537" s="1" ph="1"/>
      <c r="AI537" s="1" ph="1"/>
      <c r="AJ537" s="1" ph="1"/>
      <c r="AK537" s="1" ph="1"/>
    </row>
    <row r="538" spans="9:37" ht="21">
      <c r="I538" s="1" ph="1"/>
      <c r="J538" s="1" ph="1"/>
      <c r="K538" s="1" ph="1"/>
      <c r="L538" s="1" ph="1"/>
      <c r="M538" s="1" ph="1"/>
      <c r="N538" s="1" ph="1"/>
      <c r="O538" s="1" ph="1"/>
      <c r="P538" s="1" ph="1"/>
      <c r="Q538" s="1" ph="1"/>
      <c r="R538" s="1" ph="1"/>
      <c r="S538" s="1" ph="1"/>
      <c r="T538" s="1" ph="1"/>
      <c r="U538" s="1" ph="1"/>
      <c r="V538" s="1" ph="1"/>
      <c r="W538" s="1" ph="1"/>
      <c r="X538" s="1" ph="1"/>
      <c r="Y538" s="1" ph="1"/>
      <c r="Z538" s="1" ph="1"/>
      <c r="AA538" s="1" ph="1"/>
      <c r="AB538" s="1" ph="1"/>
      <c r="AC538" s="1" ph="1"/>
      <c r="AD538" s="1" ph="1"/>
      <c r="AE538" s="1" ph="1"/>
      <c r="AF538" s="1" ph="1"/>
      <c r="AG538" s="1" ph="1"/>
      <c r="AH538" s="1" ph="1"/>
      <c r="AI538" s="1" ph="1"/>
      <c r="AJ538" s="1" ph="1"/>
      <c r="AK538" s="1" ph="1"/>
    </row>
    <row r="539" spans="9:37" ht="21">
      <c r="I539" s="1" ph="1"/>
      <c r="J539" s="1" ph="1"/>
      <c r="K539" s="1" ph="1"/>
      <c r="L539" s="1" ph="1"/>
      <c r="M539" s="1" ph="1"/>
      <c r="N539" s="1" ph="1"/>
      <c r="O539" s="1" ph="1"/>
      <c r="P539" s="1" ph="1"/>
      <c r="Q539" s="1" ph="1"/>
      <c r="R539" s="1" ph="1"/>
      <c r="S539" s="1" ph="1"/>
      <c r="T539" s="1" ph="1"/>
      <c r="U539" s="1" ph="1"/>
      <c r="V539" s="1" ph="1"/>
      <c r="W539" s="1" ph="1"/>
      <c r="X539" s="1" ph="1"/>
      <c r="Y539" s="1" ph="1"/>
      <c r="Z539" s="1" ph="1"/>
      <c r="AA539" s="1" ph="1"/>
      <c r="AB539" s="1" ph="1"/>
      <c r="AC539" s="1" ph="1"/>
      <c r="AD539" s="1" ph="1"/>
      <c r="AE539" s="1" ph="1"/>
      <c r="AF539" s="1" ph="1"/>
      <c r="AG539" s="1" ph="1"/>
      <c r="AH539" s="1" ph="1"/>
      <c r="AI539" s="1" ph="1"/>
      <c r="AJ539" s="1" ph="1"/>
      <c r="AK539" s="1" ph="1"/>
    </row>
    <row r="540" spans="9:37" ht="21">
      <c r="I540" s="1" ph="1"/>
      <c r="J540" s="1" ph="1"/>
      <c r="K540" s="1" ph="1"/>
      <c r="L540" s="1" ph="1"/>
      <c r="M540" s="1" ph="1"/>
      <c r="N540" s="1" ph="1"/>
      <c r="O540" s="1" ph="1"/>
      <c r="P540" s="1" ph="1"/>
      <c r="Q540" s="1" ph="1"/>
      <c r="R540" s="1" ph="1"/>
      <c r="S540" s="1" ph="1"/>
      <c r="T540" s="1" ph="1"/>
      <c r="U540" s="1" ph="1"/>
      <c r="V540" s="1" ph="1"/>
      <c r="W540" s="1" ph="1"/>
      <c r="X540" s="1" ph="1"/>
      <c r="Y540" s="1" ph="1"/>
      <c r="Z540" s="1" ph="1"/>
      <c r="AA540" s="1" ph="1"/>
      <c r="AB540" s="1" ph="1"/>
      <c r="AC540" s="1" ph="1"/>
      <c r="AD540" s="1" ph="1"/>
      <c r="AE540" s="1" ph="1"/>
      <c r="AF540" s="1" ph="1"/>
      <c r="AG540" s="1" ph="1"/>
      <c r="AH540" s="1" ph="1"/>
      <c r="AI540" s="1" ph="1"/>
      <c r="AJ540" s="1" ph="1"/>
      <c r="AK540" s="1" ph="1"/>
    </row>
    <row r="541" spans="9:37" ht="21">
      <c r="I541" s="1" ph="1"/>
      <c r="J541" s="1" ph="1"/>
      <c r="K541" s="1" ph="1"/>
      <c r="L541" s="1" ph="1"/>
      <c r="M541" s="1" ph="1"/>
      <c r="N541" s="1" ph="1"/>
      <c r="O541" s="1" ph="1"/>
      <c r="P541" s="1" ph="1"/>
      <c r="Q541" s="1" ph="1"/>
      <c r="R541" s="1" ph="1"/>
      <c r="S541" s="1" ph="1"/>
      <c r="T541" s="1" ph="1"/>
      <c r="U541" s="1" ph="1"/>
      <c r="V541" s="1" ph="1"/>
      <c r="W541" s="1" ph="1"/>
      <c r="X541" s="1" ph="1"/>
      <c r="Y541" s="1" ph="1"/>
      <c r="Z541" s="1" ph="1"/>
      <c r="AA541" s="1" ph="1"/>
      <c r="AB541" s="1" ph="1"/>
      <c r="AC541" s="1" ph="1"/>
      <c r="AD541" s="1" ph="1"/>
      <c r="AE541" s="1" ph="1"/>
      <c r="AF541" s="1" ph="1"/>
      <c r="AG541" s="1" ph="1"/>
      <c r="AH541" s="1" ph="1"/>
      <c r="AI541" s="1" ph="1"/>
      <c r="AJ541" s="1" ph="1"/>
      <c r="AK541" s="1" ph="1"/>
    </row>
    <row r="542" spans="9:37" ht="21">
      <c r="I542" s="1" ph="1"/>
      <c r="J542" s="1" ph="1"/>
      <c r="K542" s="1" ph="1"/>
      <c r="L542" s="1" ph="1"/>
      <c r="M542" s="1" ph="1"/>
      <c r="N542" s="1" ph="1"/>
      <c r="O542" s="1" ph="1"/>
      <c r="P542" s="1" ph="1"/>
      <c r="Q542" s="1" ph="1"/>
      <c r="R542" s="1" ph="1"/>
      <c r="S542" s="1" ph="1"/>
      <c r="T542" s="1" ph="1"/>
      <c r="U542" s="1" ph="1"/>
      <c r="V542" s="1" ph="1"/>
      <c r="W542" s="1" ph="1"/>
      <c r="X542" s="1" ph="1"/>
      <c r="Y542" s="1" ph="1"/>
      <c r="Z542" s="1" ph="1"/>
      <c r="AA542" s="1" ph="1"/>
      <c r="AB542" s="1" ph="1"/>
      <c r="AC542" s="1" ph="1"/>
      <c r="AD542" s="1" ph="1"/>
      <c r="AE542" s="1" ph="1"/>
      <c r="AF542" s="1" ph="1"/>
      <c r="AG542" s="1" ph="1"/>
      <c r="AH542" s="1" ph="1"/>
      <c r="AI542" s="1" ph="1"/>
      <c r="AJ542" s="1" ph="1"/>
      <c r="AK542" s="1" ph="1"/>
    </row>
    <row r="543" spans="9:37" ht="21">
      <c r="I543" s="1" ph="1"/>
      <c r="J543" s="1" ph="1"/>
      <c r="K543" s="1" ph="1"/>
      <c r="L543" s="1" ph="1"/>
      <c r="M543" s="1" ph="1"/>
      <c r="N543" s="1" ph="1"/>
      <c r="O543" s="1" ph="1"/>
      <c r="P543" s="1" ph="1"/>
      <c r="Q543" s="1" ph="1"/>
      <c r="R543" s="1" ph="1"/>
      <c r="S543" s="1" ph="1"/>
      <c r="T543" s="1" ph="1"/>
      <c r="U543" s="1" ph="1"/>
      <c r="V543" s="1" ph="1"/>
      <c r="W543" s="1" ph="1"/>
      <c r="X543" s="1" ph="1"/>
      <c r="Y543" s="1" ph="1"/>
      <c r="Z543" s="1" ph="1"/>
      <c r="AA543" s="1" ph="1"/>
      <c r="AB543" s="1" ph="1"/>
      <c r="AC543" s="1" ph="1"/>
      <c r="AD543" s="1" ph="1"/>
      <c r="AE543" s="1" ph="1"/>
      <c r="AF543" s="1" ph="1"/>
      <c r="AG543" s="1" ph="1"/>
      <c r="AH543" s="1" ph="1"/>
      <c r="AI543" s="1" ph="1"/>
      <c r="AJ543" s="1" ph="1"/>
      <c r="AK543" s="1" ph="1"/>
    </row>
    <row r="544" spans="9:37" ht="21">
      <c r="I544" s="1" ph="1"/>
      <c r="J544" s="1" ph="1"/>
      <c r="K544" s="1" ph="1"/>
      <c r="L544" s="1" ph="1"/>
      <c r="M544" s="1" ph="1"/>
      <c r="N544" s="1" ph="1"/>
      <c r="O544" s="1" ph="1"/>
      <c r="P544" s="1" ph="1"/>
      <c r="Q544" s="1" ph="1"/>
      <c r="R544" s="1" ph="1"/>
      <c r="S544" s="1" ph="1"/>
      <c r="T544" s="1" ph="1"/>
      <c r="U544" s="1" ph="1"/>
      <c r="V544" s="1" ph="1"/>
      <c r="W544" s="1" ph="1"/>
      <c r="X544" s="1" ph="1"/>
      <c r="Y544" s="1" ph="1"/>
      <c r="Z544" s="1" ph="1"/>
      <c r="AA544" s="1" ph="1"/>
      <c r="AB544" s="1" ph="1"/>
      <c r="AC544" s="1" ph="1"/>
      <c r="AD544" s="1" ph="1"/>
      <c r="AE544" s="1" ph="1"/>
      <c r="AF544" s="1" ph="1"/>
      <c r="AG544" s="1" ph="1"/>
      <c r="AH544" s="1" ph="1"/>
      <c r="AI544" s="1" ph="1"/>
      <c r="AJ544" s="1" ph="1"/>
      <c r="AK544" s="1" ph="1"/>
    </row>
    <row r="545" spans="9:37" ht="21">
      <c r="I545" s="1" ph="1"/>
      <c r="J545" s="1" ph="1"/>
      <c r="K545" s="1" ph="1"/>
      <c r="L545" s="1" ph="1"/>
      <c r="M545" s="1" ph="1"/>
      <c r="N545" s="1" ph="1"/>
      <c r="O545" s="1" ph="1"/>
      <c r="P545" s="1" ph="1"/>
      <c r="Q545" s="1" ph="1"/>
      <c r="R545" s="1" ph="1"/>
      <c r="S545" s="1" ph="1"/>
      <c r="T545" s="1" ph="1"/>
      <c r="U545" s="1" ph="1"/>
      <c r="V545" s="1" ph="1"/>
      <c r="W545" s="1" ph="1"/>
      <c r="X545" s="1" ph="1"/>
      <c r="Y545" s="1" ph="1"/>
      <c r="Z545" s="1" ph="1"/>
      <c r="AA545" s="1" ph="1"/>
      <c r="AB545" s="1" ph="1"/>
      <c r="AC545" s="1" ph="1"/>
      <c r="AD545" s="1" ph="1"/>
      <c r="AE545" s="1" ph="1"/>
      <c r="AF545" s="1" ph="1"/>
      <c r="AG545" s="1" ph="1"/>
      <c r="AH545" s="1" ph="1"/>
      <c r="AI545" s="1" ph="1"/>
      <c r="AJ545" s="1" ph="1"/>
      <c r="AK545" s="1" ph="1"/>
    </row>
    <row r="546" spans="9:37" ht="21">
      <c r="I546" s="1" ph="1"/>
      <c r="J546" s="1" ph="1"/>
      <c r="K546" s="1" ph="1"/>
      <c r="L546" s="1" ph="1"/>
      <c r="M546" s="1" ph="1"/>
      <c r="N546" s="1" ph="1"/>
      <c r="O546" s="1" ph="1"/>
      <c r="P546" s="1" ph="1"/>
      <c r="Q546" s="1" ph="1"/>
      <c r="R546" s="1" ph="1"/>
      <c r="S546" s="1" ph="1"/>
      <c r="T546" s="1" ph="1"/>
      <c r="U546" s="1" ph="1"/>
      <c r="V546" s="1" ph="1"/>
      <c r="W546" s="1" ph="1"/>
      <c r="X546" s="1" ph="1"/>
      <c r="Y546" s="1" ph="1"/>
      <c r="Z546" s="1" ph="1"/>
      <c r="AA546" s="1" ph="1"/>
      <c r="AB546" s="1" ph="1"/>
      <c r="AC546" s="1" ph="1"/>
      <c r="AD546" s="1" ph="1"/>
      <c r="AE546" s="1" ph="1"/>
      <c r="AF546" s="1" ph="1"/>
      <c r="AG546" s="1" ph="1"/>
      <c r="AH546" s="1" ph="1"/>
      <c r="AI546" s="1" ph="1"/>
      <c r="AJ546" s="1" ph="1"/>
      <c r="AK546" s="1" ph="1"/>
    </row>
    <row r="547" spans="9:37" ht="21">
      <c r="I547" s="1" ph="1"/>
      <c r="J547" s="1" ph="1"/>
      <c r="K547" s="1" ph="1"/>
      <c r="L547" s="1" ph="1"/>
      <c r="M547" s="1" ph="1"/>
      <c r="N547" s="1" ph="1"/>
      <c r="O547" s="1" ph="1"/>
      <c r="P547" s="1" ph="1"/>
      <c r="Q547" s="1" ph="1"/>
      <c r="R547" s="1" ph="1"/>
      <c r="S547" s="1" ph="1"/>
      <c r="T547" s="1" ph="1"/>
      <c r="U547" s="1" ph="1"/>
      <c r="V547" s="1" ph="1"/>
      <c r="W547" s="1" ph="1"/>
      <c r="X547" s="1" ph="1"/>
      <c r="Y547" s="1" ph="1"/>
      <c r="Z547" s="1" ph="1"/>
      <c r="AA547" s="1" ph="1"/>
      <c r="AB547" s="1" ph="1"/>
      <c r="AC547" s="1" ph="1"/>
      <c r="AD547" s="1" ph="1"/>
      <c r="AE547" s="1" ph="1"/>
      <c r="AF547" s="1" ph="1"/>
      <c r="AG547" s="1" ph="1"/>
      <c r="AH547" s="1" ph="1"/>
      <c r="AI547" s="1" ph="1"/>
      <c r="AJ547" s="1" ph="1"/>
      <c r="AK547" s="1" ph="1"/>
    </row>
    <row r="548" spans="9:37" ht="21">
      <c r="I548" s="1" ph="1"/>
      <c r="J548" s="1" ph="1"/>
      <c r="K548" s="1" ph="1"/>
      <c r="L548" s="1" ph="1"/>
      <c r="M548" s="1" ph="1"/>
      <c r="N548" s="1" ph="1"/>
      <c r="O548" s="1" ph="1"/>
      <c r="P548" s="1" ph="1"/>
      <c r="Q548" s="1" ph="1"/>
      <c r="R548" s="1" ph="1"/>
      <c r="S548" s="1" ph="1"/>
      <c r="T548" s="1" ph="1"/>
      <c r="U548" s="1" ph="1"/>
      <c r="V548" s="1" ph="1"/>
      <c r="W548" s="1" ph="1"/>
      <c r="X548" s="1" ph="1"/>
      <c r="Y548" s="1" ph="1"/>
      <c r="Z548" s="1" ph="1"/>
      <c r="AA548" s="1" ph="1"/>
      <c r="AB548" s="1" ph="1"/>
      <c r="AC548" s="1" ph="1"/>
      <c r="AD548" s="1" ph="1"/>
      <c r="AE548" s="1" ph="1"/>
      <c r="AF548" s="1" ph="1"/>
      <c r="AG548" s="1" ph="1"/>
      <c r="AH548" s="1" ph="1"/>
      <c r="AI548" s="1" ph="1"/>
      <c r="AJ548" s="1" ph="1"/>
      <c r="AK548" s="1" ph="1"/>
    </row>
    <row r="549" spans="9:37" ht="21">
      <c r="I549" s="1" ph="1"/>
      <c r="J549" s="1" ph="1"/>
      <c r="K549" s="1" ph="1"/>
      <c r="L549" s="1" ph="1"/>
      <c r="M549" s="1" ph="1"/>
      <c r="N549" s="1" ph="1"/>
      <c r="O549" s="1" ph="1"/>
      <c r="P549" s="1" ph="1"/>
      <c r="Q549" s="1" ph="1"/>
      <c r="R549" s="1" ph="1"/>
      <c r="S549" s="1" ph="1"/>
      <c r="T549" s="1" ph="1"/>
      <c r="U549" s="1" ph="1"/>
      <c r="V549" s="1" ph="1"/>
      <c r="W549" s="1" ph="1"/>
      <c r="X549" s="1" ph="1"/>
      <c r="Y549" s="1" ph="1"/>
      <c r="Z549" s="1" ph="1"/>
      <c r="AA549" s="1" ph="1"/>
      <c r="AB549" s="1" ph="1"/>
      <c r="AC549" s="1" ph="1"/>
      <c r="AD549" s="1" ph="1"/>
      <c r="AE549" s="1" ph="1"/>
      <c r="AF549" s="1" ph="1"/>
      <c r="AG549" s="1" ph="1"/>
      <c r="AH549" s="1" ph="1"/>
      <c r="AI549" s="1" ph="1"/>
      <c r="AJ549" s="1" ph="1"/>
      <c r="AK549" s="1" ph="1"/>
    </row>
    <row r="550" spans="9:37" ht="21">
      <c r="I550" s="1" ph="1"/>
      <c r="J550" s="1" ph="1"/>
      <c r="K550" s="1" ph="1"/>
      <c r="L550" s="1" ph="1"/>
      <c r="M550" s="1" ph="1"/>
      <c r="N550" s="1" ph="1"/>
      <c r="O550" s="1" ph="1"/>
      <c r="P550" s="1" ph="1"/>
      <c r="Q550" s="1" ph="1"/>
      <c r="R550" s="1" ph="1"/>
      <c r="S550" s="1" ph="1"/>
      <c r="T550" s="1" ph="1"/>
      <c r="U550" s="1" ph="1"/>
      <c r="V550" s="1" ph="1"/>
      <c r="W550" s="1" ph="1"/>
      <c r="X550" s="1" ph="1"/>
      <c r="Y550" s="1" ph="1"/>
      <c r="Z550" s="1" ph="1"/>
      <c r="AA550" s="1" ph="1"/>
      <c r="AB550" s="1" ph="1"/>
      <c r="AC550" s="1" ph="1"/>
      <c r="AD550" s="1" ph="1"/>
      <c r="AE550" s="1" ph="1"/>
      <c r="AF550" s="1" ph="1"/>
      <c r="AG550" s="1" ph="1"/>
      <c r="AH550" s="1" ph="1"/>
      <c r="AI550" s="1" ph="1"/>
      <c r="AJ550" s="1" ph="1"/>
      <c r="AK550" s="1" ph="1"/>
    </row>
    <row r="551" spans="9:37" ht="21">
      <c r="I551" s="1" ph="1"/>
      <c r="J551" s="1" ph="1"/>
      <c r="K551" s="1" ph="1"/>
      <c r="L551" s="1" ph="1"/>
      <c r="M551" s="1" ph="1"/>
      <c r="N551" s="1" ph="1"/>
      <c r="O551" s="1" ph="1"/>
      <c r="P551" s="1" ph="1"/>
      <c r="Q551" s="1" ph="1"/>
      <c r="R551" s="1" ph="1"/>
      <c r="S551" s="1" ph="1"/>
      <c r="T551" s="1" ph="1"/>
      <c r="U551" s="1" ph="1"/>
      <c r="V551" s="1" ph="1"/>
      <c r="W551" s="1" ph="1"/>
      <c r="X551" s="1" ph="1"/>
      <c r="Y551" s="1" ph="1"/>
      <c r="Z551" s="1" ph="1"/>
      <c r="AA551" s="1" ph="1"/>
      <c r="AB551" s="1" ph="1"/>
      <c r="AC551" s="1" ph="1"/>
      <c r="AD551" s="1" ph="1"/>
      <c r="AE551" s="1" ph="1"/>
      <c r="AF551" s="1" ph="1"/>
      <c r="AG551" s="1" ph="1"/>
      <c r="AH551" s="1" ph="1"/>
      <c r="AI551" s="1" ph="1"/>
      <c r="AJ551" s="1" ph="1"/>
      <c r="AK551" s="1" ph="1"/>
    </row>
    <row r="552" spans="9:37" ht="21">
      <c r="I552" s="1" ph="1"/>
      <c r="J552" s="1" ph="1"/>
      <c r="K552" s="1" ph="1"/>
      <c r="L552" s="1" ph="1"/>
      <c r="M552" s="1" ph="1"/>
      <c r="N552" s="1" ph="1"/>
      <c r="O552" s="1" ph="1"/>
      <c r="P552" s="1" ph="1"/>
      <c r="Q552" s="1" ph="1"/>
      <c r="R552" s="1" ph="1"/>
      <c r="S552" s="1" ph="1"/>
      <c r="T552" s="1" ph="1"/>
      <c r="U552" s="1" ph="1"/>
      <c r="V552" s="1" ph="1"/>
      <c r="W552" s="1" ph="1"/>
      <c r="X552" s="1" ph="1"/>
      <c r="Y552" s="1" ph="1"/>
      <c r="Z552" s="1" ph="1"/>
      <c r="AA552" s="1" ph="1"/>
      <c r="AB552" s="1" ph="1"/>
      <c r="AC552" s="1" ph="1"/>
      <c r="AD552" s="1" ph="1"/>
      <c r="AE552" s="1" ph="1"/>
      <c r="AF552" s="1" ph="1"/>
      <c r="AG552" s="1" ph="1"/>
      <c r="AH552" s="1" ph="1"/>
      <c r="AI552" s="1" ph="1"/>
      <c r="AJ552" s="1" ph="1"/>
      <c r="AK552" s="1" ph="1"/>
    </row>
    <row r="553" spans="9:37" ht="21">
      <c r="I553" s="1" ph="1"/>
      <c r="J553" s="1" ph="1"/>
      <c r="K553" s="1" ph="1"/>
      <c r="L553" s="1" ph="1"/>
      <c r="M553" s="1" ph="1"/>
      <c r="N553" s="1" ph="1"/>
      <c r="O553" s="1" ph="1"/>
      <c r="P553" s="1" ph="1"/>
      <c r="Q553" s="1" ph="1"/>
      <c r="R553" s="1" ph="1"/>
      <c r="S553" s="1" ph="1"/>
      <c r="T553" s="1" ph="1"/>
      <c r="U553" s="1" ph="1"/>
      <c r="V553" s="1" ph="1"/>
      <c r="W553" s="1" ph="1"/>
      <c r="X553" s="1" ph="1"/>
      <c r="Y553" s="1" ph="1"/>
      <c r="Z553" s="1" ph="1"/>
      <c r="AA553" s="1" ph="1"/>
      <c r="AB553" s="1" ph="1"/>
      <c r="AC553" s="1" ph="1"/>
      <c r="AD553" s="1" ph="1"/>
      <c r="AE553" s="1" ph="1"/>
      <c r="AF553" s="1" ph="1"/>
      <c r="AG553" s="1" ph="1"/>
      <c r="AH553" s="1" ph="1"/>
      <c r="AI553" s="1" ph="1"/>
      <c r="AJ553" s="1" ph="1"/>
      <c r="AK553" s="1" ph="1"/>
    </row>
    <row r="554" spans="9:37" ht="21">
      <c r="I554" s="1" ph="1"/>
      <c r="J554" s="1" ph="1"/>
      <c r="K554" s="1" ph="1"/>
      <c r="L554" s="1" ph="1"/>
      <c r="M554" s="1" ph="1"/>
      <c r="N554" s="1" ph="1"/>
      <c r="O554" s="1" ph="1"/>
      <c r="P554" s="1" ph="1"/>
      <c r="Q554" s="1" ph="1"/>
      <c r="R554" s="1" ph="1"/>
      <c r="S554" s="1" ph="1"/>
      <c r="T554" s="1" ph="1"/>
      <c r="U554" s="1" ph="1"/>
      <c r="V554" s="1" ph="1"/>
      <c r="W554" s="1" ph="1"/>
      <c r="X554" s="1" ph="1"/>
      <c r="Y554" s="1" ph="1"/>
      <c r="Z554" s="1" ph="1"/>
      <c r="AA554" s="1" ph="1"/>
      <c r="AB554" s="1" ph="1"/>
      <c r="AC554" s="1" ph="1"/>
      <c r="AD554" s="1" ph="1"/>
      <c r="AE554" s="1" ph="1"/>
      <c r="AF554" s="1" ph="1"/>
      <c r="AG554" s="1" ph="1"/>
      <c r="AH554" s="1" ph="1"/>
      <c r="AI554" s="1" ph="1"/>
      <c r="AJ554" s="1" ph="1"/>
      <c r="AK554" s="1" ph="1"/>
    </row>
    <row r="555" spans="9:37" ht="21">
      <c r="I555" s="1" ph="1"/>
      <c r="J555" s="1" ph="1"/>
      <c r="K555" s="1" ph="1"/>
      <c r="L555" s="1" ph="1"/>
      <c r="M555" s="1" ph="1"/>
      <c r="N555" s="1" ph="1"/>
      <c r="O555" s="1" ph="1"/>
      <c r="P555" s="1" ph="1"/>
      <c r="Q555" s="1" ph="1"/>
      <c r="R555" s="1" ph="1"/>
      <c r="S555" s="1" ph="1"/>
      <c r="T555" s="1" ph="1"/>
      <c r="U555" s="1" ph="1"/>
      <c r="V555" s="1" ph="1"/>
      <c r="W555" s="1" ph="1"/>
      <c r="X555" s="1" ph="1"/>
      <c r="Y555" s="1" ph="1"/>
      <c r="Z555" s="1" ph="1"/>
      <c r="AA555" s="1" ph="1"/>
      <c r="AB555" s="1" ph="1"/>
      <c r="AC555" s="1" ph="1"/>
      <c r="AD555" s="1" ph="1"/>
      <c r="AE555" s="1" ph="1"/>
      <c r="AF555" s="1" ph="1"/>
      <c r="AG555" s="1" ph="1"/>
      <c r="AH555" s="1" ph="1"/>
      <c r="AI555" s="1" ph="1"/>
      <c r="AJ555" s="1" ph="1"/>
      <c r="AK555" s="1" ph="1"/>
    </row>
    <row r="556" spans="9:37" ht="21">
      <c r="I556" s="1" ph="1"/>
      <c r="J556" s="1" ph="1"/>
      <c r="K556" s="1" ph="1"/>
      <c r="L556" s="1" ph="1"/>
      <c r="M556" s="1" ph="1"/>
      <c r="N556" s="1" ph="1"/>
      <c r="O556" s="1" ph="1"/>
      <c r="P556" s="1" ph="1"/>
      <c r="Q556" s="1" ph="1"/>
      <c r="R556" s="1" ph="1"/>
      <c r="S556" s="1" ph="1"/>
      <c r="T556" s="1" ph="1"/>
      <c r="U556" s="1" ph="1"/>
      <c r="V556" s="1" ph="1"/>
      <c r="W556" s="1" ph="1"/>
      <c r="X556" s="1" ph="1"/>
      <c r="Y556" s="1" ph="1"/>
      <c r="Z556" s="1" ph="1"/>
      <c r="AA556" s="1" ph="1"/>
      <c r="AB556" s="1" ph="1"/>
      <c r="AC556" s="1" ph="1"/>
      <c r="AD556" s="1" ph="1"/>
      <c r="AE556" s="1" ph="1"/>
      <c r="AF556" s="1" ph="1"/>
      <c r="AG556" s="1" ph="1"/>
      <c r="AH556" s="1" ph="1"/>
      <c r="AI556" s="1" ph="1"/>
      <c r="AJ556" s="1" ph="1"/>
      <c r="AK556" s="1" ph="1"/>
    </row>
    <row r="557" spans="9:37" ht="21">
      <c r="I557" s="1" ph="1"/>
      <c r="J557" s="1" ph="1"/>
      <c r="K557" s="1" ph="1"/>
      <c r="L557" s="1" ph="1"/>
      <c r="M557" s="1" ph="1"/>
      <c r="N557" s="1" ph="1"/>
      <c r="O557" s="1" ph="1"/>
      <c r="P557" s="1" ph="1"/>
      <c r="Q557" s="1" ph="1"/>
      <c r="R557" s="1" ph="1"/>
      <c r="S557" s="1" ph="1"/>
      <c r="T557" s="1" ph="1"/>
      <c r="U557" s="1" ph="1"/>
      <c r="V557" s="1" ph="1"/>
      <c r="W557" s="1" ph="1"/>
      <c r="X557" s="1" ph="1"/>
      <c r="Y557" s="1" ph="1"/>
      <c r="Z557" s="1" ph="1"/>
      <c r="AA557" s="1" ph="1"/>
      <c r="AB557" s="1" ph="1"/>
      <c r="AC557" s="1" ph="1"/>
      <c r="AD557" s="1" ph="1"/>
      <c r="AE557" s="1" ph="1"/>
      <c r="AF557" s="1" ph="1"/>
      <c r="AG557" s="1" ph="1"/>
      <c r="AH557" s="1" ph="1"/>
      <c r="AI557" s="1" ph="1"/>
      <c r="AJ557" s="1" ph="1"/>
      <c r="AK557" s="1" ph="1"/>
    </row>
    <row r="558" spans="9:37" ht="21">
      <c r="I558" s="1" ph="1"/>
      <c r="J558" s="1" ph="1"/>
      <c r="K558" s="1" ph="1"/>
      <c r="L558" s="1" ph="1"/>
      <c r="M558" s="1" ph="1"/>
      <c r="N558" s="1" ph="1"/>
      <c r="O558" s="1" ph="1"/>
      <c r="P558" s="1" ph="1"/>
      <c r="Q558" s="1" ph="1"/>
      <c r="R558" s="1" ph="1"/>
      <c r="S558" s="1" ph="1"/>
      <c r="T558" s="1" ph="1"/>
      <c r="U558" s="1" ph="1"/>
      <c r="V558" s="1" ph="1"/>
      <c r="W558" s="1" ph="1"/>
      <c r="X558" s="1" ph="1"/>
      <c r="Y558" s="1" ph="1"/>
      <c r="Z558" s="1" ph="1"/>
      <c r="AA558" s="1" ph="1"/>
      <c r="AB558" s="1" ph="1"/>
      <c r="AC558" s="1" ph="1"/>
      <c r="AD558" s="1" ph="1"/>
      <c r="AE558" s="1" ph="1"/>
      <c r="AF558" s="1" ph="1"/>
      <c r="AG558" s="1" ph="1"/>
      <c r="AH558" s="1" ph="1"/>
      <c r="AI558" s="1" ph="1"/>
      <c r="AJ558" s="1" ph="1"/>
      <c r="AK558" s="1" ph="1"/>
    </row>
    <row r="559" spans="9:37" ht="21">
      <c r="I559" s="1" ph="1"/>
      <c r="J559" s="1" ph="1"/>
      <c r="K559" s="1" ph="1"/>
      <c r="L559" s="1" ph="1"/>
      <c r="M559" s="1" ph="1"/>
      <c r="N559" s="1" ph="1"/>
      <c r="O559" s="1" ph="1"/>
      <c r="P559" s="1" ph="1"/>
      <c r="Q559" s="1" ph="1"/>
      <c r="R559" s="1" ph="1"/>
      <c r="S559" s="1" ph="1"/>
      <c r="T559" s="1" ph="1"/>
      <c r="U559" s="1" ph="1"/>
      <c r="V559" s="1" ph="1"/>
      <c r="W559" s="1" ph="1"/>
      <c r="X559" s="1" ph="1"/>
      <c r="Y559" s="1" ph="1"/>
      <c r="Z559" s="1" ph="1"/>
      <c r="AA559" s="1" ph="1"/>
      <c r="AB559" s="1" ph="1"/>
      <c r="AC559" s="1" ph="1"/>
      <c r="AD559" s="1" ph="1"/>
      <c r="AE559" s="1" ph="1"/>
      <c r="AF559" s="1" ph="1"/>
      <c r="AG559" s="1" ph="1"/>
      <c r="AH559" s="1" ph="1"/>
      <c r="AI559" s="1" ph="1"/>
      <c r="AJ559" s="1" ph="1"/>
      <c r="AK559" s="1" ph="1"/>
    </row>
    <row r="560" spans="9:37" ht="21">
      <c r="I560" s="1" ph="1"/>
      <c r="J560" s="1" ph="1"/>
      <c r="K560" s="1" ph="1"/>
      <c r="L560" s="1" ph="1"/>
      <c r="M560" s="1" ph="1"/>
      <c r="N560" s="1" ph="1"/>
      <c r="O560" s="1" ph="1"/>
      <c r="P560" s="1" ph="1"/>
      <c r="Q560" s="1" ph="1"/>
      <c r="R560" s="1" ph="1"/>
      <c r="S560" s="1" ph="1"/>
      <c r="T560" s="1" ph="1"/>
      <c r="U560" s="1" ph="1"/>
      <c r="V560" s="1" ph="1"/>
      <c r="W560" s="1" ph="1"/>
      <c r="X560" s="1" ph="1"/>
      <c r="Y560" s="1" ph="1"/>
      <c r="Z560" s="1" ph="1"/>
      <c r="AA560" s="1" ph="1"/>
      <c r="AB560" s="1" ph="1"/>
      <c r="AC560" s="1" ph="1"/>
      <c r="AD560" s="1" ph="1"/>
      <c r="AE560" s="1" ph="1"/>
      <c r="AF560" s="1" ph="1"/>
      <c r="AG560" s="1" ph="1"/>
      <c r="AH560" s="1" ph="1"/>
      <c r="AI560" s="1" ph="1"/>
      <c r="AJ560" s="1" ph="1"/>
      <c r="AK560" s="1" ph="1"/>
    </row>
    <row r="561" spans="9:37" ht="21">
      <c r="I561" s="1" ph="1"/>
      <c r="J561" s="1" ph="1"/>
      <c r="K561" s="1" ph="1"/>
      <c r="L561" s="1" ph="1"/>
      <c r="M561" s="1" ph="1"/>
      <c r="N561" s="1" ph="1"/>
      <c r="O561" s="1" ph="1"/>
      <c r="P561" s="1" ph="1"/>
      <c r="Q561" s="1" ph="1"/>
      <c r="R561" s="1" ph="1"/>
      <c r="S561" s="1" ph="1"/>
      <c r="T561" s="1" ph="1"/>
      <c r="U561" s="1" ph="1"/>
      <c r="V561" s="1" ph="1"/>
      <c r="W561" s="1" ph="1"/>
      <c r="X561" s="1" ph="1"/>
      <c r="Y561" s="1" ph="1"/>
      <c r="Z561" s="1" ph="1"/>
      <c r="AA561" s="1" ph="1"/>
      <c r="AB561" s="1" ph="1"/>
      <c r="AC561" s="1" ph="1"/>
      <c r="AD561" s="1" ph="1"/>
      <c r="AE561" s="1" ph="1"/>
      <c r="AF561" s="1" ph="1"/>
      <c r="AG561" s="1" ph="1"/>
      <c r="AH561" s="1" ph="1"/>
      <c r="AI561" s="1" ph="1"/>
      <c r="AJ561" s="1" ph="1"/>
      <c r="AK561" s="1" ph="1"/>
    </row>
    <row r="562" spans="9:37" ht="21">
      <c r="I562" s="1" ph="1"/>
      <c r="J562" s="1" ph="1"/>
      <c r="K562" s="1" ph="1"/>
      <c r="L562" s="1" ph="1"/>
      <c r="M562" s="1" ph="1"/>
      <c r="N562" s="1" ph="1"/>
      <c r="O562" s="1" ph="1"/>
      <c r="P562" s="1" ph="1"/>
      <c r="Q562" s="1" ph="1"/>
      <c r="R562" s="1" ph="1"/>
      <c r="S562" s="1" ph="1"/>
      <c r="T562" s="1" ph="1"/>
      <c r="U562" s="1" ph="1"/>
      <c r="V562" s="1" ph="1"/>
      <c r="W562" s="1" ph="1"/>
      <c r="X562" s="1" ph="1"/>
      <c r="Y562" s="1" ph="1"/>
      <c r="Z562" s="1" ph="1"/>
      <c r="AA562" s="1" ph="1"/>
      <c r="AB562" s="1" ph="1"/>
      <c r="AC562" s="1" ph="1"/>
      <c r="AD562" s="1" ph="1"/>
      <c r="AE562" s="1" ph="1"/>
      <c r="AF562" s="1" ph="1"/>
      <c r="AG562" s="1" ph="1"/>
      <c r="AH562" s="1" ph="1"/>
      <c r="AI562" s="1" ph="1"/>
      <c r="AJ562" s="1" ph="1"/>
      <c r="AK562" s="1" ph="1"/>
    </row>
    <row r="563" spans="9:37" ht="21">
      <c r="I563" s="1" ph="1"/>
      <c r="J563" s="1" ph="1"/>
      <c r="K563" s="1" ph="1"/>
      <c r="L563" s="1" ph="1"/>
      <c r="M563" s="1" ph="1"/>
      <c r="N563" s="1" ph="1"/>
      <c r="O563" s="1" ph="1"/>
      <c r="P563" s="1" ph="1"/>
      <c r="Q563" s="1" ph="1"/>
      <c r="R563" s="1" ph="1"/>
      <c r="S563" s="1" ph="1"/>
      <c r="T563" s="1" ph="1"/>
      <c r="U563" s="1" ph="1"/>
      <c r="V563" s="1" ph="1"/>
      <c r="W563" s="1" ph="1"/>
      <c r="X563" s="1" ph="1"/>
      <c r="Y563" s="1" ph="1"/>
      <c r="Z563" s="1" ph="1"/>
      <c r="AA563" s="1" ph="1"/>
      <c r="AB563" s="1" ph="1"/>
      <c r="AC563" s="1" ph="1"/>
      <c r="AD563" s="1" ph="1"/>
      <c r="AE563" s="1" ph="1"/>
      <c r="AF563" s="1" ph="1"/>
      <c r="AG563" s="1" ph="1"/>
      <c r="AH563" s="1" ph="1"/>
      <c r="AI563" s="1" ph="1"/>
      <c r="AJ563" s="1" ph="1"/>
      <c r="AK563" s="1" ph="1"/>
    </row>
    <row r="564" spans="9:37" ht="21">
      <c r="I564" s="1" ph="1"/>
      <c r="J564" s="1" ph="1"/>
      <c r="K564" s="1" ph="1"/>
      <c r="L564" s="1" ph="1"/>
      <c r="M564" s="1" ph="1"/>
      <c r="N564" s="1" ph="1"/>
      <c r="O564" s="1" ph="1"/>
      <c r="P564" s="1" ph="1"/>
      <c r="Q564" s="1" ph="1"/>
      <c r="R564" s="1" ph="1"/>
      <c r="S564" s="1" ph="1"/>
      <c r="T564" s="1" ph="1"/>
      <c r="U564" s="1" ph="1"/>
      <c r="V564" s="1" ph="1"/>
      <c r="W564" s="1" ph="1"/>
      <c r="X564" s="1" ph="1"/>
      <c r="Y564" s="1" ph="1"/>
      <c r="Z564" s="1" ph="1"/>
      <c r="AA564" s="1" ph="1"/>
      <c r="AB564" s="1" ph="1"/>
      <c r="AC564" s="1" ph="1"/>
      <c r="AD564" s="1" ph="1"/>
      <c r="AE564" s="1" ph="1"/>
      <c r="AF564" s="1" ph="1"/>
      <c r="AG564" s="1" ph="1"/>
      <c r="AH564" s="1" ph="1"/>
      <c r="AI564" s="1" ph="1"/>
      <c r="AJ564" s="1" ph="1"/>
      <c r="AK564" s="1" ph="1"/>
    </row>
    <row r="565" spans="9:37" ht="21">
      <c r="I565" s="1" ph="1"/>
      <c r="J565" s="1" ph="1"/>
      <c r="K565" s="1" ph="1"/>
      <c r="L565" s="1" ph="1"/>
      <c r="M565" s="1" ph="1"/>
      <c r="N565" s="1" ph="1"/>
      <c r="O565" s="1" ph="1"/>
      <c r="P565" s="1" ph="1"/>
      <c r="Q565" s="1" ph="1"/>
      <c r="R565" s="1" ph="1"/>
      <c r="S565" s="1" ph="1"/>
      <c r="T565" s="1" ph="1"/>
      <c r="U565" s="1" ph="1"/>
      <c r="V565" s="1" ph="1"/>
      <c r="W565" s="1" ph="1"/>
      <c r="X565" s="1" ph="1"/>
      <c r="Y565" s="1" ph="1"/>
      <c r="Z565" s="1" ph="1"/>
      <c r="AA565" s="1" ph="1"/>
      <c r="AB565" s="1" ph="1"/>
      <c r="AC565" s="1" ph="1"/>
      <c r="AD565" s="1" ph="1"/>
      <c r="AE565" s="1" ph="1"/>
      <c r="AF565" s="1" ph="1"/>
      <c r="AG565" s="1" ph="1"/>
      <c r="AH565" s="1" ph="1"/>
      <c r="AI565" s="1" ph="1"/>
      <c r="AJ565" s="1" ph="1"/>
      <c r="AK565" s="1" ph="1"/>
    </row>
    <row r="566" spans="9:37" ht="21">
      <c r="I566" s="1" ph="1"/>
      <c r="J566" s="1" ph="1"/>
      <c r="K566" s="1" ph="1"/>
      <c r="L566" s="1" ph="1"/>
      <c r="M566" s="1" ph="1"/>
      <c r="N566" s="1" ph="1"/>
      <c r="O566" s="1" ph="1"/>
      <c r="P566" s="1" ph="1"/>
      <c r="Q566" s="1" ph="1"/>
      <c r="R566" s="1" ph="1"/>
      <c r="S566" s="1" ph="1"/>
      <c r="T566" s="1" ph="1"/>
      <c r="U566" s="1" ph="1"/>
      <c r="V566" s="1" ph="1"/>
      <c r="W566" s="1" ph="1"/>
      <c r="X566" s="1" ph="1"/>
      <c r="Y566" s="1" ph="1"/>
      <c r="Z566" s="1" ph="1"/>
      <c r="AA566" s="1" ph="1"/>
      <c r="AB566" s="1" ph="1"/>
      <c r="AC566" s="1" ph="1"/>
      <c r="AD566" s="1" ph="1"/>
      <c r="AE566" s="1" ph="1"/>
      <c r="AF566" s="1" ph="1"/>
      <c r="AG566" s="1" ph="1"/>
      <c r="AH566" s="1" ph="1"/>
      <c r="AI566" s="1" ph="1"/>
      <c r="AJ566" s="1" ph="1"/>
      <c r="AK566" s="1" ph="1"/>
    </row>
    <row r="567" spans="9:37" ht="21">
      <c r="I567" s="1" ph="1"/>
      <c r="J567" s="1" ph="1"/>
      <c r="K567" s="1" ph="1"/>
      <c r="L567" s="1" ph="1"/>
      <c r="M567" s="1" ph="1"/>
      <c r="N567" s="1" ph="1"/>
      <c r="O567" s="1" ph="1"/>
      <c r="P567" s="1" ph="1"/>
      <c r="Q567" s="1" ph="1"/>
      <c r="R567" s="1" ph="1"/>
      <c r="S567" s="1" ph="1"/>
      <c r="T567" s="1" ph="1"/>
      <c r="U567" s="1" ph="1"/>
      <c r="V567" s="1" ph="1"/>
      <c r="W567" s="1" ph="1"/>
      <c r="X567" s="1" ph="1"/>
      <c r="Y567" s="1" ph="1"/>
      <c r="Z567" s="1" ph="1"/>
      <c r="AA567" s="1" ph="1"/>
      <c r="AB567" s="1" ph="1"/>
      <c r="AC567" s="1" ph="1"/>
      <c r="AD567" s="1" ph="1"/>
      <c r="AE567" s="1" ph="1"/>
      <c r="AF567" s="1" ph="1"/>
      <c r="AG567" s="1" ph="1"/>
      <c r="AH567" s="1" ph="1"/>
      <c r="AI567" s="1" ph="1"/>
      <c r="AJ567" s="1" ph="1"/>
      <c r="AK567" s="1" ph="1"/>
    </row>
    <row r="568" spans="9:37" ht="21">
      <c r="I568" s="1" ph="1"/>
      <c r="J568" s="1" ph="1"/>
      <c r="K568" s="1" ph="1"/>
      <c r="L568" s="1" ph="1"/>
      <c r="M568" s="1" ph="1"/>
      <c r="N568" s="1" ph="1"/>
      <c r="O568" s="1" ph="1"/>
      <c r="P568" s="1" ph="1"/>
      <c r="Q568" s="1" ph="1"/>
      <c r="R568" s="1" ph="1"/>
      <c r="S568" s="1" ph="1"/>
      <c r="T568" s="1" ph="1"/>
      <c r="U568" s="1" ph="1"/>
      <c r="V568" s="1" ph="1"/>
      <c r="W568" s="1" ph="1"/>
      <c r="X568" s="1" ph="1"/>
      <c r="Y568" s="1" ph="1"/>
      <c r="Z568" s="1" ph="1"/>
      <c r="AA568" s="1" ph="1"/>
      <c r="AB568" s="1" ph="1"/>
      <c r="AC568" s="1" ph="1"/>
      <c r="AD568" s="1" ph="1"/>
      <c r="AE568" s="1" ph="1"/>
      <c r="AF568" s="1" ph="1"/>
      <c r="AG568" s="1" ph="1"/>
      <c r="AH568" s="1" ph="1"/>
      <c r="AI568" s="1" ph="1"/>
      <c r="AJ568" s="1" ph="1"/>
      <c r="AK568" s="1" ph="1"/>
    </row>
    <row r="569" spans="9:37" ht="21">
      <c r="I569" s="1" ph="1"/>
      <c r="J569" s="1" ph="1"/>
      <c r="K569" s="1" ph="1"/>
      <c r="L569" s="1" ph="1"/>
      <c r="M569" s="1" ph="1"/>
      <c r="N569" s="1" ph="1"/>
      <c r="O569" s="1" ph="1"/>
      <c r="P569" s="1" ph="1"/>
      <c r="Q569" s="1" ph="1"/>
      <c r="R569" s="1" ph="1"/>
      <c r="S569" s="1" ph="1"/>
      <c r="T569" s="1" ph="1"/>
      <c r="U569" s="1" ph="1"/>
      <c r="V569" s="1" ph="1"/>
      <c r="W569" s="1" ph="1"/>
      <c r="X569" s="1" ph="1"/>
      <c r="Y569" s="1" ph="1"/>
      <c r="Z569" s="1" ph="1"/>
      <c r="AA569" s="1" ph="1"/>
      <c r="AB569" s="1" ph="1"/>
      <c r="AC569" s="1" ph="1"/>
      <c r="AD569" s="1" ph="1"/>
      <c r="AE569" s="1" ph="1"/>
      <c r="AF569" s="1" ph="1"/>
      <c r="AG569" s="1" ph="1"/>
      <c r="AH569" s="1" ph="1"/>
      <c r="AI569" s="1" ph="1"/>
      <c r="AJ569" s="1" ph="1"/>
      <c r="AK569" s="1" ph="1"/>
    </row>
    <row r="570" spans="9:37" ht="21">
      <c r="I570" s="1" ph="1"/>
      <c r="J570" s="1" ph="1"/>
      <c r="K570" s="1" ph="1"/>
      <c r="L570" s="1" ph="1"/>
      <c r="M570" s="1" ph="1"/>
      <c r="N570" s="1" ph="1"/>
      <c r="O570" s="1" ph="1"/>
      <c r="P570" s="1" ph="1"/>
      <c r="Q570" s="1" ph="1"/>
      <c r="R570" s="1" ph="1"/>
      <c r="S570" s="1" ph="1"/>
      <c r="T570" s="1" ph="1"/>
      <c r="U570" s="1" ph="1"/>
      <c r="V570" s="1" ph="1"/>
      <c r="W570" s="1" ph="1"/>
      <c r="X570" s="1" ph="1"/>
      <c r="Y570" s="1" ph="1"/>
      <c r="Z570" s="1" ph="1"/>
      <c r="AA570" s="1" ph="1"/>
      <c r="AB570" s="1" ph="1"/>
      <c r="AC570" s="1" ph="1"/>
      <c r="AD570" s="1" ph="1"/>
      <c r="AE570" s="1" ph="1"/>
      <c r="AF570" s="1" ph="1"/>
      <c r="AG570" s="1" ph="1"/>
      <c r="AH570" s="1" ph="1"/>
      <c r="AI570" s="1" ph="1"/>
      <c r="AJ570" s="1" ph="1"/>
      <c r="AK570" s="1" ph="1"/>
    </row>
    <row r="571" spans="9:37" ht="21">
      <c r="I571" s="1" ph="1"/>
      <c r="J571" s="1" ph="1"/>
      <c r="K571" s="1" ph="1"/>
      <c r="L571" s="1" ph="1"/>
      <c r="M571" s="1" ph="1"/>
      <c r="N571" s="1" ph="1"/>
      <c r="O571" s="1" ph="1"/>
      <c r="P571" s="1" ph="1"/>
      <c r="Q571" s="1" ph="1"/>
      <c r="R571" s="1" ph="1"/>
      <c r="S571" s="1" ph="1"/>
      <c r="T571" s="1" ph="1"/>
      <c r="U571" s="1" ph="1"/>
      <c r="V571" s="1" ph="1"/>
      <c r="W571" s="1" ph="1"/>
      <c r="X571" s="1" ph="1"/>
      <c r="Y571" s="1" ph="1"/>
      <c r="Z571" s="1" ph="1"/>
      <c r="AA571" s="1" ph="1"/>
      <c r="AB571" s="1" ph="1"/>
      <c r="AC571" s="1" ph="1"/>
      <c r="AD571" s="1" ph="1"/>
      <c r="AE571" s="1" ph="1"/>
      <c r="AF571" s="1" ph="1"/>
      <c r="AG571" s="1" ph="1"/>
      <c r="AH571" s="1" ph="1"/>
      <c r="AI571" s="1" ph="1"/>
      <c r="AJ571" s="1" ph="1"/>
      <c r="AK571" s="1" ph="1"/>
    </row>
    <row r="572" spans="9:37" ht="21">
      <c r="I572" s="1" ph="1"/>
      <c r="J572" s="1" ph="1"/>
      <c r="K572" s="1" ph="1"/>
      <c r="L572" s="1" ph="1"/>
      <c r="M572" s="1" ph="1"/>
      <c r="N572" s="1" ph="1"/>
      <c r="O572" s="1" ph="1"/>
      <c r="P572" s="1" ph="1"/>
      <c r="Q572" s="1" ph="1"/>
      <c r="R572" s="1" ph="1"/>
      <c r="S572" s="1" ph="1"/>
      <c r="T572" s="1" ph="1"/>
      <c r="U572" s="1" ph="1"/>
      <c r="V572" s="1" ph="1"/>
      <c r="W572" s="1" ph="1"/>
      <c r="X572" s="1" ph="1"/>
      <c r="Y572" s="1" ph="1"/>
      <c r="Z572" s="1" ph="1"/>
      <c r="AA572" s="1" ph="1"/>
      <c r="AB572" s="1" ph="1"/>
      <c r="AC572" s="1" ph="1"/>
      <c r="AD572" s="1" ph="1"/>
      <c r="AE572" s="1" ph="1"/>
      <c r="AF572" s="1" ph="1"/>
      <c r="AG572" s="1" ph="1"/>
      <c r="AH572" s="1" ph="1"/>
      <c r="AI572" s="1" ph="1"/>
      <c r="AJ572" s="1" ph="1"/>
      <c r="AK572" s="1" ph="1"/>
    </row>
    <row r="573" spans="9:37" ht="21">
      <c r="I573" s="1" ph="1"/>
      <c r="J573" s="1" ph="1"/>
      <c r="K573" s="1" ph="1"/>
      <c r="L573" s="1" ph="1"/>
      <c r="M573" s="1" ph="1"/>
      <c r="N573" s="1" ph="1"/>
      <c r="O573" s="1" ph="1"/>
      <c r="P573" s="1" ph="1"/>
      <c r="Q573" s="1" ph="1"/>
      <c r="R573" s="1" ph="1"/>
      <c r="S573" s="1" ph="1"/>
      <c r="T573" s="1" ph="1"/>
      <c r="U573" s="1" ph="1"/>
      <c r="V573" s="1" ph="1"/>
      <c r="W573" s="1" ph="1"/>
      <c r="X573" s="1" ph="1"/>
      <c r="Y573" s="1" ph="1"/>
      <c r="Z573" s="1" ph="1"/>
      <c r="AA573" s="1" ph="1"/>
      <c r="AB573" s="1" ph="1"/>
      <c r="AC573" s="1" ph="1"/>
      <c r="AD573" s="1" ph="1"/>
      <c r="AE573" s="1" ph="1"/>
      <c r="AF573" s="1" ph="1"/>
      <c r="AG573" s="1" ph="1"/>
      <c r="AH573" s="1" ph="1"/>
      <c r="AI573" s="1" ph="1"/>
      <c r="AJ573" s="1" ph="1"/>
      <c r="AK573" s="1" ph="1"/>
    </row>
    <row r="574" spans="9:37" ht="21">
      <c r="I574" s="1" ph="1"/>
      <c r="J574" s="1" ph="1"/>
      <c r="K574" s="1" ph="1"/>
      <c r="L574" s="1" ph="1"/>
      <c r="M574" s="1" ph="1"/>
      <c r="N574" s="1" ph="1"/>
      <c r="O574" s="1" ph="1"/>
      <c r="P574" s="1" ph="1"/>
      <c r="Q574" s="1" ph="1"/>
      <c r="R574" s="1" ph="1"/>
      <c r="S574" s="1" ph="1"/>
      <c r="T574" s="1" ph="1"/>
      <c r="U574" s="1" ph="1"/>
      <c r="V574" s="1" ph="1"/>
      <c r="W574" s="1" ph="1"/>
      <c r="X574" s="1" ph="1"/>
      <c r="Y574" s="1" ph="1"/>
      <c r="Z574" s="1" ph="1"/>
      <c r="AA574" s="1" ph="1"/>
      <c r="AB574" s="1" ph="1"/>
      <c r="AC574" s="1" ph="1"/>
      <c r="AD574" s="1" ph="1"/>
      <c r="AE574" s="1" ph="1"/>
      <c r="AF574" s="1" ph="1"/>
      <c r="AG574" s="1" ph="1"/>
      <c r="AH574" s="1" ph="1"/>
      <c r="AI574" s="1" ph="1"/>
      <c r="AJ574" s="1" ph="1"/>
      <c r="AK574" s="1" ph="1"/>
    </row>
    <row r="575" spans="9:37" ht="21">
      <c r="I575" s="1" ph="1"/>
      <c r="J575" s="1" ph="1"/>
      <c r="K575" s="1" ph="1"/>
      <c r="L575" s="1" ph="1"/>
      <c r="M575" s="1" ph="1"/>
      <c r="N575" s="1" ph="1"/>
      <c r="O575" s="1" ph="1"/>
      <c r="P575" s="1" ph="1"/>
      <c r="Q575" s="1" ph="1"/>
      <c r="R575" s="1" ph="1"/>
      <c r="S575" s="1" ph="1"/>
      <c r="T575" s="1" ph="1"/>
      <c r="U575" s="1" ph="1"/>
      <c r="V575" s="1" ph="1"/>
      <c r="W575" s="1" ph="1"/>
      <c r="X575" s="1" ph="1"/>
      <c r="Y575" s="1" ph="1"/>
      <c r="Z575" s="1" ph="1"/>
      <c r="AA575" s="1" ph="1"/>
      <c r="AB575" s="1" ph="1"/>
      <c r="AC575" s="1" ph="1"/>
      <c r="AD575" s="1" ph="1"/>
      <c r="AE575" s="1" ph="1"/>
      <c r="AF575" s="1" ph="1"/>
      <c r="AG575" s="1" ph="1"/>
      <c r="AH575" s="1" ph="1"/>
      <c r="AI575" s="1" ph="1"/>
      <c r="AJ575" s="1" ph="1"/>
      <c r="AK575" s="1" ph="1"/>
    </row>
    <row r="576" spans="9:37" ht="21">
      <c r="I576" s="1" ph="1"/>
      <c r="J576" s="1" ph="1"/>
      <c r="K576" s="1" ph="1"/>
      <c r="L576" s="1" ph="1"/>
      <c r="M576" s="1" ph="1"/>
      <c r="N576" s="1" ph="1"/>
      <c r="O576" s="1" ph="1"/>
      <c r="P576" s="1" ph="1"/>
      <c r="Q576" s="1" ph="1"/>
      <c r="R576" s="1" ph="1"/>
      <c r="S576" s="1" ph="1"/>
      <c r="T576" s="1" ph="1"/>
      <c r="U576" s="1" ph="1"/>
      <c r="V576" s="1" ph="1"/>
      <c r="W576" s="1" ph="1"/>
      <c r="X576" s="1" ph="1"/>
      <c r="Y576" s="1" ph="1"/>
      <c r="Z576" s="1" ph="1"/>
      <c r="AA576" s="1" ph="1"/>
      <c r="AB576" s="1" ph="1"/>
      <c r="AC576" s="1" ph="1"/>
      <c r="AD576" s="1" ph="1"/>
      <c r="AE576" s="1" ph="1"/>
      <c r="AF576" s="1" ph="1"/>
      <c r="AG576" s="1" ph="1"/>
      <c r="AH576" s="1" ph="1"/>
      <c r="AI576" s="1" ph="1"/>
      <c r="AJ576" s="1" ph="1"/>
      <c r="AK576" s="1" ph="1"/>
    </row>
    <row r="577" spans="9:37" ht="21">
      <c r="I577" s="1" ph="1"/>
      <c r="J577" s="1" ph="1"/>
      <c r="K577" s="1" ph="1"/>
      <c r="L577" s="1" ph="1"/>
      <c r="M577" s="1" ph="1"/>
      <c r="N577" s="1" ph="1"/>
      <c r="O577" s="1" ph="1"/>
      <c r="P577" s="1" ph="1"/>
      <c r="Q577" s="1" ph="1"/>
      <c r="R577" s="1" ph="1"/>
      <c r="S577" s="1" ph="1"/>
      <c r="T577" s="1" ph="1"/>
      <c r="U577" s="1" ph="1"/>
      <c r="V577" s="1" ph="1"/>
      <c r="W577" s="1" ph="1"/>
      <c r="X577" s="1" ph="1"/>
      <c r="Y577" s="1" ph="1"/>
      <c r="Z577" s="1" ph="1"/>
      <c r="AA577" s="1" ph="1"/>
      <c r="AB577" s="1" ph="1"/>
      <c r="AC577" s="1" ph="1"/>
      <c r="AD577" s="1" ph="1"/>
      <c r="AE577" s="1" ph="1"/>
      <c r="AF577" s="1" ph="1"/>
      <c r="AG577" s="1" ph="1"/>
      <c r="AH577" s="1" ph="1"/>
      <c r="AI577" s="1" ph="1"/>
      <c r="AJ577" s="1" ph="1"/>
      <c r="AK577" s="1" ph="1"/>
    </row>
    <row r="578" spans="9:37" ht="21">
      <c r="I578" s="1" ph="1"/>
      <c r="J578" s="1" ph="1"/>
      <c r="K578" s="1" ph="1"/>
      <c r="L578" s="1" ph="1"/>
      <c r="M578" s="1" ph="1"/>
      <c r="N578" s="1" ph="1"/>
      <c r="O578" s="1" ph="1"/>
      <c r="P578" s="1" ph="1"/>
      <c r="Q578" s="1" ph="1"/>
      <c r="R578" s="1" ph="1"/>
      <c r="S578" s="1" ph="1"/>
      <c r="T578" s="1" ph="1"/>
      <c r="U578" s="1" ph="1"/>
      <c r="V578" s="1" ph="1"/>
      <c r="W578" s="1" ph="1"/>
      <c r="X578" s="1" ph="1"/>
      <c r="Y578" s="1" ph="1"/>
      <c r="Z578" s="1" ph="1"/>
      <c r="AA578" s="1" ph="1"/>
      <c r="AB578" s="1" ph="1"/>
      <c r="AC578" s="1" ph="1"/>
      <c r="AD578" s="1" ph="1"/>
      <c r="AE578" s="1" ph="1"/>
      <c r="AF578" s="1" ph="1"/>
      <c r="AG578" s="1" ph="1"/>
      <c r="AH578" s="1" ph="1"/>
      <c r="AI578" s="1" ph="1"/>
      <c r="AJ578" s="1" ph="1"/>
      <c r="AK578" s="1" ph="1"/>
    </row>
    <row r="579" spans="9:37" ht="21">
      <c r="I579" s="1" ph="1"/>
      <c r="J579" s="1" ph="1"/>
      <c r="K579" s="1" ph="1"/>
      <c r="L579" s="1" ph="1"/>
      <c r="M579" s="1" ph="1"/>
      <c r="N579" s="1" ph="1"/>
      <c r="O579" s="1" ph="1"/>
      <c r="P579" s="1" ph="1"/>
      <c r="Q579" s="1" ph="1"/>
      <c r="R579" s="1" ph="1"/>
      <c r="S579" s="1" ph="1"/>
      <c r="T579" s="1" ph="1"/>
      <c r="U579" s="1" ph="1"/>
      <c r="V579" s="1" ph="1"/>
      <c r="W579" s="1" ph="1"/>
      <c r="X579" s="1" ph="1"/>
      <c r="Y579" s="1" ph="1"/>
      <c r="Z579" s="1" ph="1"/>
      <c r="AA579" s="1" ph="1"/>
      <c r="AB579" s="1" ph="1"/>
      <c r="AC579" s="1" ph="1"/>
      <c r="AD579" s="1" ph="1"/>
      <c r="AE579" s="1" ph="1"/>
      <c r="AF579" s="1" ph="1"/>
      <c r="AG579" s="1" ph="1"/>
      <c r="AH579" s="1" ph="1"/>
      <c r="AI579" s="1" ph="1"/>
      <c r="AJ579" s="1" ph="1"/>
      <c r="AK579" s="1" ph="1"/>
    </row>
    <row r="580" spans="9:37" ht="21">
      <c r="I580" s="1" ph="1"/>
      <c r="J580" s="1" ph="1"/>
      <c r="K580" s="1" ph="1"/>
      <c r="L580" s="1" ph="1"/>
      <c r="M580" s="1" ph="1"/>
      <c r="N580" s="1" ph="1"/>
      <c r="O580" s="1" ph="1"/>
      <c r="P580" s="1" ph="1"/>
      <c r="Q580" s="1" ph="1"/>
      <c r="R580" s="1" ph="1"/>
      <c r="S580" s="1" ph="1"/>
      <c r="T580" s="1" ph="1"/>
      <c r="U580" s="1" ph="1"/>
      <c r="V580" s="1" ph="1"/>
      <c r="W580" s="1" ph="1"/>
      <c r="X580" s="1" ph="1"/>
      <c r="Y580" s="1" ph="1"/>
      <c r="Z580" s="1" ph="1"/>
      <c r="AA580" s="1" ph="1"/>
      <c r="AB580" s="1" ph="1"/>
      <c r="AC580" s="1" ph="1"/>
      <c r="AD580" s="1" ph="1"/>
      <c r="AE580" s="1" ph="1"/>
      <c r="AF580" s="1" ph="1"/>
      <c r="AG580" s="1" ph="1"/>
      <c r="AH580" s="1" ph="1"/>
      <c r="AI580" s="1" ph="1"/>
      <c r="AJ580" s="1" ph="1"/>
      <c r="AK580" s="1" ph="1"/>
    </row>
    <row r="581" spans="9:37" ht="21">
      <c r="I581" s="1" ph="1"/>
      <c r="J581" s="1" ph="1"/>
      <c r="K581" s="1" ph="1"/>
      <c r="L581" s="1" ph="1"/>
      <c r="M581" s="1" ph="1"/>
      <c r="N581" s="1" ph="1"/>
      <c r="O581" s="1" ph="1"/>
      <c r="P581" s="1" ph="1"/>
      <c r="Q581" s="1" ph="1"/>
      <c r="R581" s="1" ph="1"/>
      <c r="S581" s="1" ph="1"/>
      <c r="T581" s="1" ph="1"/>
      <c r="U581" s="1" ph="1"/>
      <c r="V581" s="1" ph="1"/>
      <c r="W581" s="1" ph="1"/>
      <c r="X581" s="1" ph="1"/>
      <c r="Y581" s="1" ph="1"/>
      <c r="Z581" s="1" ph="1"/>
      <c r="AA581" s="1" ph="1"/>
      <c r="AB581" s="1" ph="1"/>
      <c r="AC581" s="1" ph="1"/>
      <c r="AD581" s="1" ph="1"/>
      <c r="AE581" s="1" ph="1"/>
      <c r="AF581" s="1" ph="1"/>
      <c r="AG581" s="1" ph="1"/>
      <c r="AH581" s="1" ph="1"/>
      <c r="AI581" s="1" ph="1"/>
      <c r="AJ581" s="1" ph="1"/>
      <c r="AK581" s="1" ph="1"/>
    </row>
    <row r="582" spans="9:37" ht="21">
      <c r="I582" s="1" ph="1"/>
      <c r="J582" s="1" ph="1"/>
      <c r="K582" s="1" ph="1"/>
      <c r="L582" s="1" ph="1"/>
      <c r="M582" s="1" ph="1"/>
      <c r="N582" s="1" ph="1"/>
      <c r="O582" s="1" ph="1"/>
      <c r="P582" s="1" ph="1"/>
      <c r="Q582" s="1" ph="1"/>
      <c r="R582" s="1" ph="1"/>
      <c r="S582" s="1" ph="1"/>
      <c r="T582" s="1" ph="1"/>
      <c r="U582" s="1" ph="1"/>
      <c r="V582" s="1" ph="1"/>
      <c r="W582" s="1" ph="1"/>
      <c r="X582" s="1" ph="1"/>
      <c r="Y582" s="1" ph="1"/>
      <c r="Z582" s="1" ph="1"/>
      <c r="AA582" s="1" ph="1"/>
      <c r="AB582" s="1" ph="1"/>
      <c r="AC582" s="1" ph="1"/>
      <c r="AD582" s="1" ph="1"/>
      <c r="AE582" s="1" ph="1"/>
      <c r="AF582" s="1" ph="1"/>
      <c r="AG582" s="1" ph="1"/>
      <c r="AH582" s="1" ph="1"/>
      <c r="AI582" s="1" ph="1"/>
      <c r="AJ582" s="1" ph="1"/>
      <c r="AK582" s="1" ph="1"/>
    </row>
    <row r="583" spans="9:37" ht="21">
      <c r="I583" s="1" ph="1"/>
      <c r="J583" s="1" ph="1"/>
      <c r="K583" s="1" ph="1"/>
      <c r="L583" s="1" ph="1"/>
      <c r="M583" s="1" ph="1"/>
      <c r="N583" s="1" ph="1"/>
      <c r="O583" s="1" ph="1"/>
      <c r="P583" s="1" ph="1"/>
      <c r="Q583" s="1" ph="1"/>
      <c r="R583" s="1" ph="1"/>
      <c r="S583" s="1" ph="1"/>
      <c r="T583" s="1" ph="1"/>
      <c r="U583" s="1" ph="1"/>
      <c r="V583" s="1" ph="1"/>
      <c r="W583" s="1" ph="1"/>
      <c r="X583" s="1" ph="1"/>
      <c r="Y583" s="1" ph="1"/>
      <c r="Z583" s="1" ph="1"/>
      <c r="AA583" s="1" ph="1"/>
      <c r="AB583" s="1" ph="1"/>
      <c r="AC583" s="1" ph="1"/>
      <c r="AD583" s="1" ph="1"/>
      <c r="AE583" s="1" ph="1"/>
      <c r="AF583" s="1" ph="1"/>
      <c r="AG583" s="1" ph="1"/>
      <c r="AH583" s="1" ph="1"/>
      <c r="AI583" s="1" ph="1"/>
      <c r="AJ583" s="1" ph="1"/>
      <c r="AK583" s="1" ph="1"/>
    </row>
    <row r="584" spans="9:37" ht="21">
      <c r="I584" s="1" ph="1"/>
      <c r="J584" s="1" ph="1"/>
      <c r="K584" s="1" ph="1"/>
      <c r="L584" s="1" ph="1"/>
      <c r="M584" s="1" ph="1"/>
      <c r="N584" s="1" ph="1"/>
      <c r="O584" s="1" ph="1"/>
      <c r="P584" s="1" ph="1"/>
      <c r="Q584" s="1" ph="1"/>
      <c r="R584" s="1" ph="1"/>
      <c r="S584" s="1" ph="1"/>
      <c r="T584" s="1" ph="1"/>
      <c r="U584" s="1" ph="1"/>
      <c r="V584" s="1" ph="1"/>
      <c r="W584" s="1" ph="1"/>
      <c r="X584" s="1" ph="1"/>
      <c r="Y584" s="1" ph="1"/>
      <c r="Z584" s="1" ph="1"/>
      <c r="AA584" s="1" ph="1"/>
      <c r="AB584" s="1" ph="1"/>
      <c r="AC584" s="1" ph="1"/>
      <c r="AD584" s="1" ph="1"/>
      <c r="AE584" s="1" ph="1"/>
      <c r="AF584" s="1" ph="1"/>
      <c r="AG584" s="1" ph="1"/>
      <c r="AH584" s="1" ph="1"/>
      <c r="AI584" s="1" ph="1"/>
      <c r="AJ584" s="1" ph="1"/>
      <c r="AK584" s="1" ph="1"/>
    </row>
    <row r="585" spans="9:37" ht="21">
      <c r="I585" s="1" ph="1"/>
      <c r="J585" s="1" ph="1"/>
      <c r="K585" s="1" ph="1"/>
      <c r="L585" s="1" ph="1"/>
      <c r="M585" s="1" ph="1"/>
      <c r="N585" s="1" ph="1"/>
      <c r="O585" s="1" ph="1"/>
      <c r="P585" s="1" ph="1"/>
      <c r="Q585" s="1" ph="1"/>
      <c r="R585" s="1" ph="1"/>
      <c r="S585" s="1" ph="1"/>
      <c r="T585" s="1" ph="1"/>
      <c r="U585" s="1" ph="1"/>
      <c r="V585" s="1" ph="1"/>
      <c r="W585" s="1" ph="1"/>
      <c r="X585" s="1" ph="1"/>
      <c r="Y585" s="1" ph="1"/>
      <c r="Z585" s="1" ph="1"/>
      <c r="AA585" s="1" ph="1"/>
      <c r="AB585" s="1" ph="1"/>
      <c r="AC585" s="1" ph="1"/>
      <c r="AD585" s="1" ph="1"/>
      <c r="AE585" s="1" ph="1"/>
      <c r="AF585" s="1" ph="1"/>
      <c r="AG585" s="1" ph="1"/>
      <c r="AH585" s="1" ph="1"/>
      <c r="AI585" s="1" ph="1"/>
      <c r="AJ585" s="1" ph="1"/>
      <c r="AK585" s="1" ph="1"/>
    </row>
    <row r="586" spans="9:37" ht="21">
      <c r="I586" s="1" ph="1"/>
      <c r="J586" s="1" ph="1"/>
      <c r="K586" s="1" ph="1"/>
      <c r="L586" s="1" ph="1"/>
      <c r="M586" s="1" ph="1"/>
      <c r="N586" s="1" ph="1"/>
      <c r="O586" s="1" ph="1"/>
      <c r="P586" s="1" ph="1"/>
      <c r="Q586" s="1" ph="1"/>
      <c r="R586" s="1" ph="1"/>
      <c r="S586" s="1" ph="1"/>
      <c r="T586" s="1" ph="1"/>
      <c r="U586" s="1" ph="1"/>
      <c r="V586" s="1" ph="1"/>
      <c r="W586" s="1" ph="1"/>
      <c r="X586" s="1" ph="1"/>
      <c r="Y586" s="1" ph="1"/>
      <c r="Z586" s="1" ph="1"/>
      <c r="AA586" s="1" ph="1"/>
      <c r="AB586" s="1" ph="1"/>
      <c r="AC586" s="1" ph="1"/>
      <c r="AD586" s="1" ph="1"/>
      <c r="AE586" s="1" ph="1"/>
      <c r="AF586" s="1" ph="1"/>
      <c r="AG586" s="1" ph="1"/>
      <c r="AH586" s="1" ph="1"/>
      <c r="AI586" s="1" ph="1"/>
      <c r="AJ586" s="1" ph="1"/>
      <c r="AK586" s="1" ph="1"/>
    </row>
    <row r="587" spans="9:37" ht="21">
      <c r="I587" s="1" ph="1"/>
      <c r="J587" s="1" ph="1"/>
      <c r="K587" s="1" ph="1"/>
      <c r="L587" s="1" ph="1"/>
      <c r="M587" s="1" ph="1"/>
      <c r="N587" s="1" ph="1"/>
      <c r="O587" s="1" ph="1"/>
      <c r="P587" s="1" ph="1"/>
      <c r="Q587" s="1" ph="1"/>
      <c r="R587" s="1" ph="1"/>
      <c r="S587" s="1" ph="1"/>
      <c r="T587" s="1" ph="1"/>
      <c r="U587" s="1" ph="1"/>
      <c r="V587" s="1" ph="1"/>
      <c r="W587" s="1" ph="1"/>
      <c r="X587" s="1" ph="1"/>
      <c r="Y587" s="1" ph="1"/>
      <c r="Z587" s="1" ph="1"/>
      <c r="AA587" s="1" ph="1"/>
      <c r="AB587" s="1" ph="1"/>
      <c r="AC587" s="1" ph="1"/>
      <c r="AD587" s="1" ph="1"/>
      <c r="AE587" s="1" ph="1"/>
      <c r="AF587" s="1" ph="1"/>
      <c r="AG587" s="1" ph="1"/>
      <c r="AH587" s="1" ph="1"/>
      <c r="AI587" s="1" ph="1"/>
      <c r="AJ587" s="1" ph="1"/>
      <c r="AK587" s="1" ph="1"/>
    </row>
    <row r="588" spans="9:37" ht="21">
      <c r="I588" s="1" ph="1"/>
      <c r="J588" s="1" ph="1"/>
      <c r="K588" s="1" ph="1"/>
      <c r="L588" s="1" ph="1"/>
      <c r="M588" s="1" ph="1"/>
      <c r="N588" s="1" ph="1"/>
      <c r="O588" s="1" ph="1"/>
      <c r="P588" s="1" ph="1"/>
      <c r="Q588" s="1" ph="1"/>
      <c r="R588" s="1" ph="1"/>
      <c r="S588" s="1" ph="1"/>
      <c r="T588" s="1" ph="1"/>
      <c r="U588" s="1" ph="1"/>
      <c r="V588" s="1" ph="1"/>
      <c r="W588" s="1" ph="1"/>
      <c r="X588" s="1" ph="1"/>
      <c r="Y588" s="1" ph="1"/>
      <c r="Z588" s="1" ph="1"/>
      <c r="AA588" s="1" ph="1"/>
      <c r="AB588" s="1" ph="1"/>
      <c r="AC588" s="1" ph="1"/>
      <c r="AD588" s="1" ph="1"/>
      <c r="AE588" s="1" ph="1"/>
      <c r="AF588" s="1" ph="1"/>
      <c r="AG588" s="1" ph="1"/>
      <c r="AH588" s="1" ph="1"/>
      <c r="AI588" s="1" ph="1"/>
      <c r="AJ588" s="1" ph="1"/>
      <c r="AK588" s="1" ph="1"/>
    </row>
    <row r="589" spans="9:37" ht="21">
      <c r="I589" s="1" ph="1"/>
      <c r="J589" s="1" ph="1"/>
      <c r="K589" s="1" ph="1"/>
      <c r="L589" s="1" ph="1"/>
      <c r="M589" s="1" ph="1"/>
      <c r="N589" s="1" ph="1"/>
      <c r="O589" s="1" ph="1"/>
      <c r="P589" s="1" ph="1"/>
      <c r="Q589" s="1" ph="1"/>
      <c r="R589" s="1" ph="1"/>
      <c r="S589" s="1" ph="1"/>
      <c r="T589" s="1" ph="1"/>
      <c r="U589" s="1" ph="1"/>
      <c r="V589" s="1" ph="1"/>
      <c r="W589" s="1" ph="1"/>
      <c r="X589" s="1" ph="1"/>
      <c r="Y589" s="1" ph="1"/>
      <c r="Z589" s="1" ph="1"/>
      <c r="AA589" s="1" ph="1"/>
      <c r="AB589" s="1" ph="1"/>
      <c r="AC589" s="1" ph="1"/>
      <c r="AD589" s="1" ph="1"/>
      <c r="AE589" s="1" ph="1"/>
      <c r="AF589" s="1" ph="1"/>
      <c r="AG589" s="1" ph="1"/>
      <c r="AH589" s="1" ph="1"/>
      <c r="AI589" s="1" ph="1"/>
      <c r="AJ589" s="1" ph="1"/>
      <c r="AK589" s="1" ph="1"/>
    </row>
    <row r="590" spans="9:37" ht="21">
      <c r="I590" s="1" ph="1"/>
      <c r="J590" s="1" ph="1"/>
      <c r="K590" s="1" ph="1"/>
      <c r="L590" s="1" ph="1"/>
      <c r="M590" s="1" ph="1"/>
      <c r="N590" s="1" ph="1"/>
      <c r="O590" s="1" ph="1"/>
      <c r="P590" s="1" ph="1"/>
      <c r="Q590" s="1" ph="1"/>
      <c r="R590" s="1" ph="1"/>
      <c r="S590" s="1" ph="1"/>
      <c r="T590" s="1" ph="1"/>
      <c r="U590" s="1" ph="1"/>
      <c r="V590" s="1" ph="1"/>
      <c r="W590" s="1" ph="1"/>
      <c r="X590" s="1" ph="1"/>
      <c r="Y590" s="1" ph="1"/>
      <c r="Z590" s="1" ph="1"/>
      <c r="AA590" s="1" ph="1"/>
      <c r="AB590" s="1" ph="1"/>
      <c r="AC590" s="1" ph="1"/>
      <c r="AD590" s="1" ph="1"/>
      <c r="AE590" s="1" ph="1"/>
      <c r="AF590" s="1" ph="1"/>
      <c r="AG590" s="1" ph="1"/>
      <c r="AH590" s="1" ph="1"/>
      <c r="AI590" s="1" ph="1"/>
      <c r="AJ590" s="1" ph="1"/>
      <c r="AK590" s="1" ph="1"/>
    </row>
    <row r="591" spans="9:37" ht="21">
      <c r="I591" s="1" ph="1"/>
      <c r="J591" s="1" ph="1"/>
      <c r="K591" s="1" ph="1"/>
      <c r="L591" s="1" ph="1"/>
      <c r="M591" s="1" ph="1"/>
      <c r="N591" s="1" ph="1"/>
      <c r="O591" s="1" ph="1"/>
      <c r="P591" s="1" ph="1"/>
      <c r="Q591" s="1" ph="1"/>
      <c r="R591" s="1" ph="1"/>
      <c r="S591" s="1" ph="1"/>
      <c r="T591" s="1" ph="1"/>
      <c r="U591" s="1" ph="1"/>
      <c r="V591" s="1" ph="1"/>
      <c r="W591" s="1" ph="1"/>
      <c r="X591" s="1" ph="1"/>
      <c r="Y591" s="1" ph="1"/>
      <c r="Z591" s="1" ph="1"/>
      <c r="AA591" s="1" ph="1"/>
      <c r="AB591" s="1" ph="1"/>
      <c r="AC591" s="1" ph="1"/>
      <c r="AD591" s="1" ph="1"/>
      <c r="AE591" s="1" ph="1"/>
      <c r="AF591" s="1" ph="1"/>
      <c r="AG591" s="1" ph="1"/>
      <c r="AH591" s="1" ph="1"/>
      <c r="AI591" s="1" ph="1"/>
      <c r="AJ591" s="1" ph="1"/>
      <c r="AK591" s="1" ph="1"/>
    </row>
    <row r="592" spans="9:37" ht="21">
      <c r="I592" s="1" ph="1"/>
      <c r="J592" s="1" ph="1"/>
      <c r="K592" s="1" ph="1"/>
      <c r="L592" s="1" ph="1"/>
      <c r="M592" s="1" ph="1"/>
      <c r="N592" s="1" ph="1"/>
      <c r="O592" s="1" ph="1"/>
      <c r="P592" s="1" ph="1"/>
      <c r="Q592" s="1" ph="1"/>
      <c r="R592" s="1" ph="1"/>
      <c r="S592" s="1" ph="1"/>
      <c r="T592" s="1" ph="1"/>
      <c r="U592" s="1" ph="1"/>
      <c r="V592" s="1" ph="1"/>
      <c r="W592" s="1" ph="1"/>
      <c r="X592" s="1" ph="1"/>
      <c r="Y592" s="1" ph="1"/>
      <c r="Z592" s="1" ph="1"/>
      <c r="AA592" s="1" ph="1"/>
      <c r="AB592" s="1" ph="1"/>
      <c r="AC592" s="1" ph="1"/>
      <c r="AD592" s="1" ph="1"/>
      <c r="AE592" s="1" ph="1"/>
      <c r="AF592" s="1" ph="1"/>
      <c r="AG592" s="1" ph="1"/>
      <c r="AH592" s="1" ph="1"/>
      <c r="AI592" s="1" ph="1"/>
      <c r="AJ592" s="1" ph="1"/>
      <c r="AK592" s="1" ph="1"/>
    </row>
    <row r="593" spans="9:37" ht="21">
      <c r="I593" s="1" ph="1"/>
      <c r="J593" s="1" ph="1"/>
      <c r="K593" s="1" ph="1"/>
      <c r="L593" s="1" ph="1"/>
      <c r="M593" s="1" ph="1"/>
      <c r="N593" s="1" ph="1"/>
      <c r="O593" s="1" ph="1"/>
      <c r="P593" s="1" ph="1"/>
      <c r="Q593" s="1" ph="1"/>
      <c r="R593" s="1" ph="1"/>
      <c r="S593" s="1" ph="1"/>
      <c r="T593" s="1" ph="1"/>
      <c r="U593" s="1" ph="1"/>
      <c r="V593" s="1" ph="1"/>
      <c r="W593" s="1" ph="1"/>
      <c r="X593" s="1" ph="1"/>
      <c r="Y593" s="1" ph="1"/>
      <c r="Z593" s="1" ph="1"/>
      <c r="AA593" s="1" ph="1"/>
      <c r="AB593" s="1" ph="1"/>
      <c r="AC593" s="1" ph="1"/>
      <c r="AD593" s="1" ph="1"/>
      <c r="AE593" s="1" ph="1"/>
      <c r="AF593" s="1" ph="1"/>
      <c r="AG593" s="1" ph="1"/>
      <c r="AH593" s="1" ph="1"/>
      <c r="AI593" s="1" ph="1"/>
      <c r="AJ593" s="1" ph="1"/>
      <c r="AK593" s="1" ph="1"/>
    </row>
    <row r="594" spans="9:37" ht="21">
      <c r="I594" s="1" ph="1"/>
      <c r="J594" s="1" ph="1"/>
      <c r="K594" s="1" ph="1"/>
      <c r="L594" s="1" ph="1"/>
      <c r="M594" s="1" ph="1"/>
      <c r="N594" s="1" ph="1"/>
      <c r="O594" s="1" ph="1"/>
      <c r="P594" s="1" ph="1"/>
      <c r="Q594" s="1" ph="1"/>
      <c r="R594" s="1" ph="1"/>
      <c r="S594" s="1" ph="1"/>
      <c r="T594" s="1" ph="1"/>
      <c r="U594" s="1" ph="1"/>
      <c r="V594" s="1" ph="1"/>
      <c r="W594" s="1" ph="1"/>
      <c r="X594" s="1" ph="1"/>
      <c r="Y594" s="1" ph="1"/>
      <c r="Z594" s="1" ph="1"/>
      <c r="AA594" s="1" ph="1"/>
      <c r="AB594" s="1" ph="1"/>
      <c r="AC594" s="1" ph="1"/>
      <c r="AD594" s="1" ph="1"/>
      <c r="AE594" s="1" ph="1"/>
      <c r="AF594" s="1" ph="1"/>
      <c r="AG594" s="1" ph="1"/>
      <c r="AH594" s="1" ph="1"/>
      <c r="AI594" s="1" ph="1"/>
      <c r="AJ594" s="1" ph="1"/>
      <c r="AK594" s="1" ph="1"/>
    </row>
    <row r="595" spans="9:37" ht="21">
      <c r="I595" s="1" ph="1"/>
      <c r="J595" s="1" ph="1"/>
      <c r="K595" s="1" ph="1"/>
      <c r="L595" s="1" ph="1"/>
      <c r="M595" s="1" ph="1"/>
      <c r="N595" s="1" ph="1"/>
      <c r="O595" s="1" ph="1"/>
      <c r="P595" s="1" ph="1"/>
      <c r="Q595" s="1" ph="1"/>
      <c r="R595" s="1" ph="1"/>
      <c r="S595" s="1" ph="1"/>
      <c r="T595" s="1" ph="1"/>
      <c r="U595" s="1" ph="1"/>
      <c r="V595" s="1" ph="1"/>
      <c r="W595" s="1" ph="1"/>
      <c r="X595" s="1" ph="1"/>
      <c r="Y595" s="1" ph="1"/>
      <c r="Z595" s="1" ph="1"/>
      <c r="AA595" s="1" ph="1"/>
      <c r="AB595" s="1" ph="1"/>
      <c r="AC595" s="1" ph="1"/>
      <c r="AD595" s="1" ph="1"/>
      <c r="AE595" s="1" ph="1"/>
      <c r="AF595" s="1" ph="1"/>
      <c r="AG595" s="1" ph="1"/>
      <c r="AH595" s="1" ph="1"/>
      <c r="AI595" s="1" ph="1"/>
      <c r="AJ595" s="1" ph="1"/>
      <c r="AK595" s="1" ph="1"/>
    </row>
    <row r="596" spans="9:37" ht="21">
      <c r="I596" s="1" ph="1"/>
      <c r="J596" s="1" ph="1"/>
      <c r="K596" s="1" ph="1"/>
      <c r="L596" s="1" ph="1"/>
      <c r="M596" s="1" ph="1"/>
      <c r="N596" s="1" ph="1"/>
      <c r="O596" s="1" ph="1"/>
      <c r="P596" s="1" ph="1"/>
      <c r="Q596" s="1" ph="1"/>
      <c r="R596" s="1" ph="1"/>
      <c r="S596" s="1" ph="1"/>
      <c r="T596" s="1" ph="1"/>
      <c r="U596" s="1" ph="1"/>
      <c r="V596" s="1" ph="1"/>
      <c r="W596" s="1" ph="1"/>
      <c r="X596" s="1" ph="1"/>
      <c r="Y596" s="1" ph="1"/>
      <c r="Z596" s="1" ph="1"/>
      <c r="AA596" s="1" ph="1"/>
      <c r="AB596" s="1" ph="1"/>
      <c r="AC596" s="1" ph="1"/>
      <c r="AD596" s="1" ph="1"/>
      <c r="AE596" s="1" ph="1"/>
      <c r="AF596" s="1" ph="1"/>
      <c r="AG596" s="1" ph="1"/>
      <c r="AH596" s="1" ph="1"/>
      <c r="AI596" s="1" ph="1"/>
      <c r="AJ596" s="1" ph="1"/>
      <c r="AK596" s="1" ph="1"/>
    </row>
    <row r="597" spans="9:37" ht="21">
      <c r="I597" s="1" ph="1"/>
      <c r="J597" s="1" ph="1"/>
      <c r="K597" s="1" ph="1"/>
      <c r="L597" s="1" ph="1"/>
      <c r="M597" s="1" ph="1"/>
      <c r="N597" s="1" ph="1"/>
      <c r="O597" s="1" ph="1"/>
      <c r="P597" s="1" ph="1"/>
      <c r="Q597" s="1" ph="1"/>
      <c r="R597" s="1" ph="1"/>
      <c r="S597" s="1" ph="1"/>
      <c r="T597" s="1" ph="1"/>
      <c r="U597" s="1" ph="1"/>
      <c r="V597" s="1" ph="1"/>
      <c r="W597" s="1" ph="1"/>
      <c r="X597" s="1" ph="1"/>
      <c r="Y597" s="1" ph="1"/>
      <c r="Z597" s="1" ph="1"/>
      <c r="AA597" s="1" ph="1"/>
      <c r="AB597" s="1" ph="1"/>
      <c r="AC597" s="1" ph="1"/>
      <c r="AD597" s="1" ph="1"/>
      <c r="AE597" s="1" ph="1"/>
      <c r="AF597" s="1" ph="1"/>
      <c r="AG597" s="1" ph="1"/>
      <c r="AH597" s="1" ph="1"/>
      <c r="AI597" s="1" ph="1"/>
      <c r="AJ597" s="1" ph="1"/>
      <c r="AK597" s="1" ph="1"/>
    </row>
    <row r="598" spans="9:37" ht="21">
      <c r="I598" s="1" ph="1"/>
      <c r="J598" s="1" ph="1"/>
      <c r="K598" s="1" ph="1"/>
      <c r="L598" s="1" ph="1"/>
      <c r="M598" s="1" ph="1"/>
      <c r="N598" s="1" ph="1"/>
      <c r="O598" s="1" ph="1"/>
      <c r="P598" s="1" ph="1"/>
      <c r="Q598" s="1" ph="1"/>
      <c r="R598" s="1" ph="1"/>
      <c r="S598" s="1" ph="1"/>
      <c r="T598" s="1" ph="1"/>
      <c r="U598" s="1" ph="1"/>
      <c r="V598" s="1" ph="1"/>
      <c r="W598" s="1" ph="1"/>
      <c r="X598" s="1" ph="1"/>
      <c r="Y598" s="1" ph="1"/>
      <c r="Z598" s="1" ph="1"/>
      <c r="AA598" s="1" ph="1"/>
      <c r="AB598" s="1" ph="1"/>
      <c r="AC598" s="1" ph="1"/>
      <c r="AD598" s="1" ph="1"/>
      <c r="AE598" s="1" ph="1"/>
      <c r="AF598" s="1" ph="1"/>
      <c r="AG598" s="1" ph="1"/>
      <c r="AH598" s="1" ph="1"/>
      <c r="AI598" s="1" ph="1"/>
      <c r="AJ598" s="1" ph="1"/>
      <c r="AK598" s="1" ph="1"/>
    </row>
    <row r="599" spans="9:37" ht="21">
      <c r="I599" s="1" ph="1"/>
      <c r="J599" s="1" ph="1"/>
      <c r="K599" s="1" ph="1"/>
      <c r="L599" s="1" ph="1"/>
      <c r="M599" s="1" ph="1"/>
      <c r="N599" s="1" ph="1"/>
      <c r="O599" s="1" ph="1"/>
      <c r="P599" s="1" ph="1"/>
      <c r="Q599" s="1" ph="1"/>
      <c r="R599" s="1" ph="1"/>
      <c r="S599" s="1" ph="1"/>
      <c r="T599" s="1" ph="1"/>
      <c r="U599" s="1" ph="1"/>
      <c r="V599" s="1" ph="1"/>
      <c r="W599" s="1" ph="1"/>
      <c r="X599" s="1" ph="1"/>
      <c r="Y599" s="1" ph="1"/>
      <c r="Z599" s="1" ph="1"/>
      <c r="AA599" s="1" ph="1"/>
      <c r="AB599" s="1" ph="1"/>
      <c r="AC599" s="1" ph="1"/>
      <c r="AD599" s="1" ph="1"/>
      <c r="AE599" s="1" ph="1"/>
      <c r="AF599" s="1" ph="1"/>
      <c r="AG599" s="1" ph="1"/>
      <c r="AH599" s="1" ph="1"/>
      <c r="AI599" s="1" ph="1"/>
      <c r="AJ599" s="1" ph="1"/>
      <c r="AK599" s="1" ph="1"/>
    </row>
    <row r="600" spans="9:37" ht="21">
      <c r="I600" s="1" ph="1"/>
      <c r="J600" s="1" ph="1"/>
      <c r="K600" s="1" ph="1"/>
      <c r="L600" s="1" ph="1"/>
      <c r="M600" s="1" ph="1"/>
      <c r="N600" s="1" ph="1"/>
      <c r="O600" s="1" ph="1"/>
      <c r="P600" s="1" ph="1"/>
      <c r="Q600" s="1" ph="1"/>
      <c r="R600" s="1" ph="1"/>
      <c r="S600" s="1" ph="1"/>
      <c r="T600" s="1" ph="1"/>
      <c r="U600" s="1" ph="1"/>
      <c r="V600" s="1" ph="1"/>
      <c r="W600" s="1" ph="1"/>
      <c r="X600" s="1" ph="1"/>
      <c r="Y600" s="1" ph="1"/>
      <c r="Z600" s="1" ph="1"/>
      <c r="AA600" s="1" ph="1"/>
      <c r="AB600" s="1" ph="1"/>
      <c r="AC600" s="1" ph="1"/>
      <c r="AD600" s="1" ph="1"/>
      <c r="AE600" s="1" ph="1"/>
      <c r="AF600" s="1" ph="1"/>
      <c r="AG600" s="1" ph="1"/>
      <c r="AH600" s="1" ph="1"/>
      <c r="AI600" s="1" ph="1"/>
      <c r="AJ600" s="1" ph="1"/>
      <c r="AK600" s="1" ph="1"/>
    </row>
    <row r="601" spans="9:37" ht="21">
      <c r="I601" s="1" ph="1"/>
      <c r="J601" s="1" ph="1"/>
      <c r="K601" s="1" ph="1"/>
      <c r="L601" s="1" ph="1"/>
      <c r="M601" s="1" ph="1"/>
      <c r="N601" s="1" ph="1"/>
      <c r="O601" s="1" ph="1"/>
      <c r="P601" s="1" ph="1"/>
      <c r="Q601" s="1" ph="1"/>
      <c r="R601" s="1" ph="1"/>
      <c r="S601" s="1" ph="1"/>
      <c r="T601" s="1" ph="1"/>
      <c r="U601" s="1" ph="1"/>
      <c r="V601" s="1" ph="1"/>
      <c r="W601" s="1" ph="1"/>
      <c r="X601" s="1" ph="1"/>
      <c r="Y601" s="1" ph="1"/>
      <c r="Z601" s="1" ph="1"/>
      <c r="AA601" s="1" ph="1"/>
      <c r="AB601" s="1" ph="1"/>
      <c r="AC601" s="1" ph="1"/>
      <c r="AD601" s="1" ph="1"/>
      <c r="AE601" s="1" ph="1"/>
      <c r="AF601" s="1" ph="1"/>
      <c r="AG601" s="1" ph="1"/>
      <c r="AH601" s="1" ph="1"/>
      <c r="AI601" s="1" ph="1"/>
      <c r="AJ601" s="1" ph="1"/>
      <c r="AK601" s="1" ph="1"/>
    </row>
    <row r="602" spans="9:37" ht="21">
      <c r="I602" s="1" ph="1"/>
      <c r="J602" s="1" ph="1"/>
      <c r="K602" s="1" ph="1"/>
      <c r="L602" s="1" ph="1"/>
      <c r="M602" s="1" ph="1"/>
      <c r="N602" s="1" ph="1"/>
      <c r="O602" s="1" ph="1"/>
      <c r="P602" s="1" ph="1"/>
      <c r="Q602" s="1" ph="1"/>
      <c r="R602" s="1" ph="1"/>
      <c r="S602" s="1" ph="1"/>
      <c r="T602" s="1" ph="1"/>
      <c r="U602" s="1" ph="1"/>
      <c r="V602" s="1" ph="1"/>
      <c r="W602" s="1" ph="1"/>
      <c r="X602" s="1" ph="1"/>
      <c r="Y602" s="1" ph="1"/>
      <c r="Z602" s="1" ph="1"/>
      <c r="AA602" s="1" ph="1"/>
      <c r="AB602" s="1" ph="1"/>
      <c r="AC602" s="1" ph="1"/>
      <c r="AD602" s="1" ph="1"/>
      <c r="AE602" s="1" ph="1"/>
      <c r="AF602" s="1" ph="1"/>
      <c r="AG602" s="1" ph="1"/>
      <c r="AH602" s="1" ph="1"/>
      <c r="AI602" s="1" ph="1"/>
      <c r="AJ602" s="1" ph="1"/>
      <c r="AK602" s="1" ph="1"/>
    </row>
    <row r="603" spans="9:37" ht="21">
      <c r="I603" s="1" ph="1"/>
      <c r="J603" s="1" ph="1"/>
      <c r="K603" s="1" ph="1"/>
      <c r="L603" s="1" ph="1"/>
      <c r="M603" s="1" ph="1"/>
      <c r="N603" s="1" ph="1"/>
      <c r="O603" s="1" ph="1"/>
      <c r="P603" s="1" ph="1"/>
      <c r="Q603" s="1" ph="1"/>
      <c r="R603" s="1" ph="1"/>
      <c r="S603" s="1" ph="1"/>
      <c r="T603" s="1" ph="1"/>
      <c r="U603" s="1" ph="1"/>
      <c r="V603" s="1" ph="1"/>
      <c r="W603" s="1" ph="1"/>
      <c r="X603" s="1" ph="1"/>
      <c r="Y603" s="1" ph="1"/>
      <c r="Z603" s="1" ph="1"/>
      <c r="AA603" s="1" ph="1"/>
      <c r="AB603" s="1" ph="1"/>
      <c r="AC603" s="1" ph="1"/>
      <c r="AD603" s="1" ph="1"/>
      <c r="AE603" s="1" ph="1"/>
      <c r="AF603" s="1" ph="1"/>
      <c r="AG603" s="1" ph="1"/>
      <c r="AH603" s="1" ph="1"/>
      <c r="AI603" s="1" ph="1"/>
      <c r="AJ603" s="1" ph="1"/>
      <c r="AK603" s="1" ph="1"/>
    </row>
    <row r="604" spans="9:37" ht="21">
      <c r="I604" s="1" ph="1"/>
      <c r="J604" s="1" ph="1"/>
      <c r="K604" s="1" ph="1"/>
      <c r="L604" s="1" ph="1"/>
      <c r="M604" s="1" ph="1"/>
      <c r="N604" s="1" ph="1"/>
      <c r="O604" s="1" ph="1"/>
      <c r="P604" s="1" ph="1"/>
      <c r="Q604" s="1" ph="1"/>
      <c r="R604" s="1" ph="1"/>
      <c r="S604" s="1" ph="1"/>
      <c r="T604" s="1" ph="1"/>
      <c r="U604" s="1" ph="1"/>
      <c r="V604" s="1" ph="1"/>
      <c r="W604" s="1" ph="1"/>
      <c r="X604" s="1" ph="1"/>
      <c r="Y604" s="1" ph="1"/>
      <c r="Z604" s="1" ph="1"/>
      <c r="AA604" s="1" ph="1"/>
      <c r="AB604" s="1" ph="1"/>
      <c r="AC604" s="1" ph="1"/>
      <c r="AD604" s="1" ph="1"/>
      <c r="AE604" s="1" ph="1"/>
      <c r="AF604" s="1" ph="1"/>
      <c r="AG604" s="1" ph="1"/>
      <c r="AH604" s="1" ph="1"/>
      <c r="AI604" s="1" ph="1"/>
      <c r="AJ604" s="1" ph="1"/>
      <c r="AK604" s="1" ph="1"/>
    </row>
    <row r="605" spans="9:37" ht="21">
      <c r="I605" s="1" ph="1"/>
      <c r="J605" s="1" ph="1"/>
      <c r="K605" s="1" ph="1"/>
      <c r="L605" s="1" ph="1"/>
      <c r="M605" s="1" ph="1"/>
      <c r="N605" s="1" ph="1"/>
      <c r="O605" s="1" ph="1"/>
      <c r="P605" s="1" ph="1"/>
      <c r="Q605" s="1" ph="1"/>
      <c r="R605" s="1" ph="1"/>
      <c r="S605" s="1" ph="1"/>
      <c r="T605" s="1" ph="1"/>
      <c r="U605" s="1" ph="1"/>
      <c r="V605" s="1" ph="1"/>
      <c r="W605" s="1" ph="1"/>
      <c r="X605" s="1" ph="1"/>
      <c r="Y605" s="1" ph="1"/>
      <c r="Z605" s="1" ph="1"/>
      <c r="AA605" s="1" ph="1"/>
      <c r="AB605" s="1" ph="1"/>
      <c r="AC605" s="1" ph="1"/>
      <c r="AD605" s="1" ph="1"/>
      <c r="AE605" s="1" ph="1"/>
      <c r="AF605" s="1" ph="1"/>
      <c r="AG605" s="1" ph="1"/>
      <c r="AH605" s="1" ph="1"/>
      <c r="AI605" s="1" ph="1"/>
      <c r="AJ605" s="1" ph="1"/>
      <c r="AK605" s="1" ph="1"/>
    </row>
    <row r="606" spans="9:37" ht="21">
      <c r="I606" s="1" ph="1"/>
      <c r="J606" s="1" ph="1"/>
      <c r="K606" s="1" ph="1"/>
      <c r="L606" s="1" ph="1"/>
      <c r="M606" s="1" ph="1"/>
      <c r="N606" s="1" ph="1"/>
      <c r="O606" s="1" ph="1"/>
      <c r="P606" s="1" ph="1"/>
      <c r="Q606" s="1" ph="1"/>
      <c r="R606" s="1" ph="1"/>
      <c r="S606" s="1" ph="1"/>
      <c r="T606" s="1" ph="1"/>
      <c r="U606" s="1" ph="1"/>
      <c r="V606" s="1" ph="1"/>
      <c r="W606" s="1" ph="1"/>
      <c r="X606" s="1" ph="1"/>
      <c r="Y606" s="1" ph="1"/>
      <c r="Z606" s="1" ph="1"/>
      <c r="AA606" s="1" ph="1"/>
      <c r="AB606" s="1" ph="1"/>
      <c r="AC606" s="1" ph="1"/>
      <c r="AD606" s="1" ph="1"/>
      <c r="AE606" s="1" ph="1"/>
      <c r="AF606" s="1" ph="1"/>
      <c r="AG606" s="1" ph="1"/>
      <c r="AH606" s="1" ph="1"/>
      <c r="AI606" s="1" ph="1"/>
      <c r="AJ606" s="1" ph="1"/>
      <c r="AK606" s="1" ph="1"/>
    </row>
    <row r="607" spans="9:37" ht="21">
      <c r="I607" s="1" ph="1"/>
      <c r="J607" s="1" ph="1"/>
      <c r="K607" s="1" ph="1"/>
      <c r="L607" s="1" ph="1"/>
      <c r="M607" s="1" ph="1"/>
      <c r="N607" s="1" ph="1"/>
      <c r="O607" s="1" ph="1"/>
      <c r="P607" s="1" ph="1"/>
      <c r="Q607" s="1" ph="1"/>
      <c r="R607" s="1" ph="1"/>
      <c r="S607" s="1" ph="1"/>
      <c r="T607" s="1" ph="1"/>
      <c r="U607" s="1" ph="1"/>
      <c r="V607" s="1" ph="1"/>
      <c r="W607" s="1" ph="1"/>
      <c r="X607" s="1" ph="1"/>
      <c r="Y607" s="1" ph="1"/>
      <c r="Z607" s="1" ph="1"/>
      <c r="AA607" s="1" ph="1"/>
      <c r="AB607" s="1" ph="1"/>
      <c r="AC607" s="1" ph="1"/>
      <c r="AD607" s="1" ph="1"/>
      <c r="AE607" s="1" ph="1"/>
      <c r="AF607" s="1" ph="1"/>
      <c r="AG607" s="1" ph="1"/>
      <c r="AH607" s="1" ph="1"/>
      <c r="AI607" s="1" ph="1"/>
      <c r="AJ607" s="1" ph="1"/>
      <c r="AK607" s="1" ph="1"/>
    </row>
    <row r="608" spans="9:37" ht="21">
      <c r="I608" s="1" ph="1"/>
      <c r="J608" s="1" ph="1"/>
      <c r="K608" s="1" ph="1"/>
      <c r="L608" s="1" ph="1"/>
      <c r="M608" s="1" ph="1"/>
      <c r="N608" s="1" ph="1"/>
      <c r="O608" s="1" ph="1"/>
      <c r="P608" s="1" ph="1"/>
      <c r="Q608" s="1" ph="1"/>
      <c r="R608" s="1" ph="1"/>
      <c r="S608" s="1" ph="1"/>
      <c r="T608" s="1" ph="1"/>
      <c r="U608" s="1" ph="1"/>
      <c r="V608" s="1" ph="1"/>
      <c r="W608" s="1" ph="1"/>
      <c r="X608" s="1" ph="1"/>
      <c r="Y608" s="1" ph="1"/>
      <c r="Z608" s="1" ph="1"/>
      <c r="AA608" s="1" ph="1"/>
      <c r="AB608" s="1" ph="1"/>
      <c r="AC608" s="1" ph="1"/>
      <c r="AD608" s="1" ph="1"/>
      <c r="AE608" s="1" ph="1"/>
      <c r="AF608" s="1" ph="1"/>
      <c r="AG608" s="1" ph="1"/>
      <c r="AH608" s="1" ph="1"/>
      <c r="AI608" s="1" ph="1"/>
      <c r="AJ608" s="1" ph="1"/>
      <c r="AK608" s="1" ph="1"/>
    </row>
    <row r="609" spans="9:37" ht="21">
      <c r="I609" s="1" ph="1"/>
      <c r="J609" s="1" ph="1"/>
      <c r="K609" s="1" ph="1"/>
      <c r="L609" s="1" ph="1"/>
      <c r="M609" s="1" ph="1"/>
      <c r="N609" s="1" ph="1"/>
      <c r="O609" s="1" ph="1"/>
      <c r="P609" s="1" ph="1"/>
      <c r="Q609" s="1" ph="1"/>
      <c r="R609" s="1" ph="1"/>
      <c r="S609" s="1" ph="1"/>
      <c r="T609" s="1" ph="1"/>
      <c r="U609" s="1" ph="1"/>
      <c r="V609" s="1" ph="1"/>
      <c r="W609" s="1" ph="1"/>
      <c r="X609" s="1" ph="1"/>
      <c r="Y609" s="1" ph="1"/>
      <c r="Z609" s="1" ph="1"/>
      <c r="AA609" s="1" ph="1"/>
      <c r="AB609" s="1" ph="1"/>
      <c r="AC609" s="1" ph="1"/>
      <c r="AD609" s="1" ph="1"/>
      <c r="AE609" s="1" ph="1"/>
      <c r="AF609" s="1" ph="1"/>
      <c r="AG609" s="1" ph="1"/>
      <c r="AH609" s="1" ph="1"/>
      <c r="AI609" s="1" ph="1"/>
      <c r="AJ609" s="1" ph="1"/>
      <c r="AK609" s="1" ph="1"/>
    </row>
    <row r="610" spans="9:37" ht="21">
      <c r="I610" s="1" ph="1"/>
      <c r="J610" s="1" ph="1"/>
      <c r="K610" s="1" ph="1"/>
      <c r="L610" s="1" ph="1"/>
      <c r="M610" s="1" ph="1"/>
      <c r="N610" s="1" ph="1"/>
      <c r="O610" s="1" ph="1"/>
      <c r="P610" s="1" ph="1"/>
      <c r="Q610" s="1" ph="1"/>
      <c r="R610" s="1" ph="1"/>
      <c r="S610" s="1" ph="1"/>
      <c r="T610" s="1" ph="1"/>
      <c r="U610" s="1" ph="1"/>
      <c r="V610" s="1" ph="1"/>
      <c r="W610" s="1" ph="1"/>
      <c r="X610" s="1" ph="1"/>
      <c r="Y610" s="1" ph="1"/>
      <c r="Z610" s="1" ph="1"/>
      <c r="AA610" s="1" ph="1"/>
      <c r="AB610" s="1" ph="1"/>
      <c r="AC610" s="1" ph="1"/>
      <c r="AD610" s="1" ph="1"/>
      <c r="AE610" s="1" ph="1"/>
      <c r="AF610" s="1" ph="1"/>
      <c r="AG610" s="1" ph="1"/>
      <c r="AH610" s="1" ph="1"/>
      <c r="AI610" s="1" ph="1"/>
      <c r="AJ610" s="1" ph="1"/>
      <c r="AK610" s="1" ph="1"/>
    </row>
    <row r="611" spans="9:37" ht="21">
      <c r="I611" s="1" ph="1"/>
      <c r="J611" s="1" ph="1"/>
      <c r="K611" s="1" ph="1"/>
      <c r="L611" s="1" ph="1"/>
      <c r="M611" s="1" ph="1"/>
      <c r="N611" s="1" ph="1"/>
      <c r="O611" s="1" ph="1"/>
      <c r="P611" s="1" ph="1"/>
      <c r="Q611" s="1" ph="1"/>
      <c r="R611" s="1" ph="1"/>
      <c r="S611" s="1" ph="1"/>
      <c r="T611" s="1" ph="1"/>
      <c r="U611" s="1" ph="1"/>
      <c r="V611" s="1" ph="1"/>
      <c r="W611" s="1" ph="1"/>
      <c r="X611" s="1" ph="1"/>
      <c r="Y611" s="1" ph="1"/>
      <c r="Z611" s="1" ph="1"/>
      <c r="AA611" s="1" ph="1"/>
      <c r="AB611" s="1" ph="1"/>
      <c r="AC611" s="1" ph="1"/>
      <c r="AD611" s="1" ph="1"/>
      <c r="AE611" s="1" ph="1"/>
      <c r="AF611" s="1" ph="1"/>
      <c r="AG611" s="1" ph="1"/>
      <c r="AH611" s="1" ph="1"/>
      <c r="AI611" s="1" ph="1"/>
      <c r="AJ611" s="1" ph="1"/>
      <c r="AK611" s="1" ph="1"/>
    </row>
    <row r="612" spans="9:37" ht="21">
      <c r="I612" s="1" ph="1"/>
      <c r="J612" s="1" ph="1"/>
      <c r="K612" s="1" ph="1"/>
      <c r="L612" s="1" ph="1"/>
      <c r="M612" s="1" ph="1"/>
      <c r="N612" s="1" ph="1"/>
      <c r="O612" s="1" ph="1"/>
      <c r="P612" s="1" ph="1"/>
      <c r="Q612" s="1" ph="1"/>
      <c r="R612" s="1" ph="1"/>
      <c r="S612" s="1" ph="1"/>
      <c r="T612" s="1" ph="1"/>
      <c r="U612" s="1" ph="1"/>
      <c r="V612" s="1" ph="1"/>
      <c r="W612" s="1" ph="1"/>
      <c r="X612" s="1" ph="1"/>
      <c r="Y612" s="1" ph="1"/>
      <c r="Z612" s="1" ph="1"/>
      <c r="AA612" s="1" ph="1"/>
      <c r="AB612" s="1" ph="1"/>
      <c r="AC612" s="1" ph="1"/>
      <c r="AD612" s="1" ph="1"/>
      <c r="AE612" s="1" ph="1"/>
      <c r="AF612" s="1" ph="1"/>
      <c r="AG612" s="1" ph="1"/>
      <c r="AH612" s="1" ph="1"/>
      <c r="AI612" s="1" ph="1"/>
      <c r="AJ612" s="1" ph="1"/>
      <c r="AK612" s="1" ph="1"/>
    </row>
    <row r="613" spans="9:37" ht="21">
      <c r="I613" s="1" ph="1"/>
      <c r="J613" s="1" ph="1"/>
      <c r="K613" s="1" ph="1"/>
      <c r="L613" s="1" ph="1"/>
      <c r="M613" s="1" ph="1"/>
      <c r="N613" s="1" ph="1"/>
      <c r="O613" s="1" ph="1"/>
      <c r="P613" s="1" ph="1"/>
      <c r="Q613" s="1" ph="1"/>
      <c r="R613" s="1" ph="1"/>
      <c r="S613" s="1" ph="1"/>
      <c r="T613" s="1" ph="1"/>
      <c r="U613" s="1" ph="1"/>
      <c r="V613" s="1" ph="1"/>
      <c r="W613" s="1" ph="1"/>
      <c r="X613" s="1" ph="1"/>
      <c r="Y613" s="1" ph="1"/>
      <c r="Z613" s="1" ph="1"/>
      <c r="AA613" s="1" ph="1"/>
      <c r="AB613" s="1" ph="1"/>
      <c r="AC613" s="1" ph="1"/>
      <c r="AD613" s="1" ph="1"/>
      <c r="AE613" s="1" ph="1"/>
      <c r="AF613" s="1" ph="1"/>
      <c r="AG613" s="1" ph="1"/>
      <c r="AH613" s="1" ph="1"/>
      <c r="AI613" s="1" ph="1"/>
      <c r="AJ613" s="1" ph="1"/>
      <c r="AK613" s="1" ph="1"/>
    </row>
    <row r="614" spans="9:37" ht="21">
      <c r="I614" s="1" ph="1"/>
      <c r="J614" s="1" ph="1"/>
      <c r="K614" s="1" ph="1"/>
      <c r="L614" s="1" ph="1"/>
      <c r="M614" s="1" ph="1"/>
      <c r="N614" s="1" ph="1"/>
      <c r="O614" s="1" ph="1"/>
      <c r="P614" s="1" ph="1"/>
      <c r="Q614" s="1" ph="1"/>
      <c r="R614" s="1" ph="1"/>
      <c r="S614" s="1" ph="1"/>
      <c r="T614" s="1" ph="1"/>
      <c r="U614" s="1" ph="1"/>
      <c r="V614" s="1" ph="1"/>
      <c r="W614" s="1" ph="1"/>
      <c r="X614" s="1" ph="1"/>
      <c r="Y614" s="1" ph="1"/>
      <c r="Z614" s="1" ph="1"/>
      <c r="AA614" s="1" ph="1"/>
      <c r="AB614" s="1" ph="1"/>
      <c r="AC614" s="1" ph="1"/>
      <c r="AD614" s="1" ph="1"/>
      <c r="AE614" s="1" ph="1"/>
      <c r="AF614" s="1" ph="1"/>
      <c r="AG614" s="1" ph="1"/>
      <c r="AH614" s="1" ph="1"/>
      <c r="AI614" s="1" ph="1"/>
      <c r="AJ614" s="1" ph="1"/>
      <c r="AK614" s="1" ph="1"/>
    </row>
    <row r="615" spans="9:37" ht="21">
      <c r="I615" s="1" ph="1"/>
      <c r="J615" s="1" ph="1"/>
      <c r="K615" s="1" ph="1"/>
      <c r="L615" s="1" ph="1"/>
      <c r="M615" s="1" ph="1"/>
      <c r="N615" s="1" ph="1"/>
      <c r="O615" s="1" ph="1"/>
      <c r="P615" s="1" ph="1"/>
      <c r="Q615" s="1" ph="1"/>
      <c r="R615" s="1" ph="1"/>
      <c r="S615" s="1" ph="1"/>
      <c r="T615" s="1" ph="1"/>
      <c r="U615" s="1" ph="1"/>
      <c r="V615" s="1" ph="1"/>
      <c r="W615" s="1" ph="1"/>
      <c r="X615" s="1" ph="1"/>
      <c r="Y615" s="1" ph="1"/>
      <c r="Z615" s="1" ph="1"/>
      <c r="AA615" s="1" ph="1"/>
      <c r="AB615" s="1" ph="1"/>
      <c r="AC615" s="1" ph="1"/>
      <c r="AD615" s="1" ph="1"/>
      <c r="AE615" s="1" ph="1"/>
      <c r="AF615" s="1" ph="1"/>
      <c r="AG615" s="1" ph="1"/>
      <c r="AH615" s="1" ph="1"/>
      <c r="AI615" s="1" ph="1"/>
      <c r="AJ615" s="1" ph="1"/>
      <c r="AK615" s="1" ph="1"/>
    </row>
    <row r="616" spans="9:37" ht="21">
      <c r="I616" s="1" ph="1"/>
      <c r="J616" s="1" ph="1"/>
      <c r="K616" s="1" ph="1"/>
      <c r="L616" s="1" ph="1"/>
      <c r="M616" s="1" ph="1"/>
      <c r="N616" s="1" ph="1"/>
      <c r="O616" s="1" ph="1"/>
      <c r="P616" s="1" ph="1"/>
      <c r="Q616" s="1" ph="1"/>
      <c r="R616" s="1" ph="1"/>
      <c r="S616" s="1" ph="1"/>
      <c r="T616" s="1" ph="1"/>
      <c r="U616" s="1" ph="1"/>
      <c r="V616" s="1" ph="1"/>
      <c r="W616" s="1" ph="1"/>
      <c r="X616" s="1" ph="1"/>
      <c r="Y616" s="1" ph="1"/>
      <c r="Z616" s="1" ph="1"/>
      <c r="AA616" s="1" ph="1"/>
      <c r="AB616" s="1" ph="1"/>
      <c r="AC616" s="1" ph="1"/>
      <c r="AD616" s="1" ph="1"/>
      <c r="AE616" s="1" ph="1"/>
      <c r="AF616" s="1" ph="1"/>
      <c r="AG616" s="1" ph="1"/>
      <c r="AH616" s="1" ph="1"/>
      <c r="AI616" s="1" ph="1"/>
      <c r="AJ616" s="1" ph="1"/>
      <c r="AK616" s="1" ph="1"/>
    </row>
    <row r="617" spans="9:37" ht="21">
      <c r="I617" s="1" ph="1"/>
      <c r="J617" s="1" ph="1"/>
      <c r="K617" s="1" ph="1"/>
      <c r="L617" s="1" ph="1"/>
      <c r="M617" s="1" ph="1"/>
      <c r="N617" s="1" ph="1"/>
      <c r="O617" s="1" ph="1"/>
      <c r="P617" s="1" ph="1"/>
      <c r="Q617" s="1" ph="1"/>
      <c r="R617" s="1" ph="1"/>
      <c r="S617" s="1" ph="1"/>
      <c r="T617" s="1" ph="1"/>
      <c r="U617" s="1" ph="1"/>
      <c r="V617" s="1" ph="1"/>
      <c r="W617" s="1" ph="1"/>
      <c r="X617" s="1" ph="1"/>
      <c r="Y617" s="1" ph="1"/>
      <c r="Z617" s="1" ph="1"/>
      <c r="AA617" s="1" ph="1"/>
      <c r="AB617" s="1" ph="1"/>
      <c r="AC617" s="1" ph="1"/>
      <c r="AD617" s="1" ph="1"/>
      <c r="AE617" s="1" ph="1"/>
      <c r="AF617" s="1" ph="1"/>
      <c r="AG617" s="1" ph="1"/>
      <c r="AH617" s="1" ph="1"/>
      <c r="AI617" s="1" ph="1"/>
      <c r="AJ617" s="1" ph="1"/>
      <c r="AK617" s="1" ph="1"/>
    </row>
    <row r="618" spans="9:37" ht="21">
      <c r="I618" s="1" ph="1"/>
      <c r="J618" s="1" ph="1"/>
      <c r="K618" s="1" ph="1"/>
      <c r="L618" s="1" ph="1"/>
      <c r="M618" s="1" ph="1"/>
      <c r="N618" s="1" ph="1"/>
      <c r="O618" s="1" ph="1"/>
      <c r="P618" s="1" ph="1"/>
      <c r="Q618" s="1" ph="1"/>
      <c r="R618" s="1" ph="1"/>
      <c r="S618" s="1" ph="1"/>
      <c r="T618" s="1" ph="1"/>
      <c r="U618" s="1" ph="1"/>
      <c r="V618" s="1" ph="1"/>
      <c r="W618" s="1" ph="1"/>
      <c r="X618" s="1" ph="1"/>
      <c r="Y618" s="1" ph="1"/>
      <c r="Z618" s="1" ph="1"/>
      <c r="AA618" s="1" ph="1"/>
      <c r="AB618" s="1" ph="1"/>
      <c r="AC618" s="1" ph="1"/>
      <c r="AD618" s="1" ph="1"/>
      <c r="AE618" s="1" ph="1"/>
      <c r="AF618" s="1" ph="1"/>
      <c r="AG618" s="1" ph="1"/>
      <c r="AH618" s="1" ph="1"/>
      <c r="AI618" s="1" ph="1"/>
      <c r="AJ618" s="1" ph="1"/>
      <c r="AK618" s="1" ph="1"/>
    </row>
    <row r="619" spans="9:37" ht="21">
      <c r="I619" s="1" ph="1"/>
      <c r="J619" s="1" ph="1"/>
      <c r="K619" s="1" ph="1"/>
      <c r="L619" s="1" ph="1"/>
      <c r="M619" s="1" ph="1"/>
      <c r="N619" s="1" ph="1"/>
      <c r="O619" s="1" ph="1"/>
      <c r="P619" s="1" ph="1"/>
      <c r="Q619" s="1" ph="1"/>
      <c r="R619" s="1" ph="1"/>
      <c r="S619" s="1" ph="1"/>
      <c r="T619" s="1" ph="1"/>
      <c r="U619" s="1" ph="1"/>
      <c r="V619" s="1" ph="1"/>
      <c r="W619" s="1" ph="1"/>
      <c r="X619" s="1" ph="1"/>
      <c r="Y619" s="1" ph="1"/>
      <c r="Z619" s="1" ph="1"/>
      <c r="AA619" s="1" ph="1"/>
      <c r="AB619" s="1" ph="1"/>
      <c r="AC619" s="1" ph="1"/>
      <c r="AD619" s="1" ph="1"/>
      <c r="AE619" s="1" ph="1"/>
      <c r="AF619" s="1" ph="1"/>
      <c r="AG619" s="1" ph="1"/>
      <c r="AH619" s="1" ph="1"/>
      <c r="AI619" s="1" ph="1"/>
      <c r="AJ619" s="1" ph="1"/>
      <c r="AK619" s="1" ph="1"/>
    </row>
    <row r="620" spans="9:37" ht="21">
      <c r="I620" s="1" ph="1"/>
      <c r="J620" s="1" ph="1"/>
      <c r="K620" s="1" ph="1"/>
      <c r="L620" s="1" ph="1"/>
      <c r="M620" s="1" ph="1"/>
      <c r="N620" s="1" ph="1"/>
      <c r="O620" s="1" ph="1"/>
      <c r="P620" s="1" ph="1"/>
      <c r="Q620" s="1" ph="1"/>
      <c r="R620" s="1" ph="1"/>
      <c r="S620" s="1" ph="1"/>
      <c r="T620" s="1" ph="1"/>
      <c r="U620" s="1" ph="1"/>
      <c r="V620" s="1" ph="1"/>
      <c r="W620" s="1" ph="1"/>
      <c r="X620" s="1" ph="1"/>
      <c r="Y620" s="1" ph="1"/>
      <c r="Z620" s="1" ph="1"/>
      <c r="AA620" s="1" ph="1"/>
      <c r="AB620" s="1" ph="1"/>
      <c r="AC620" s="1" ph="1"/>
      <c r="AD620" s="1" ph="1"/>
      <c r="AE620" s="1" ph="1"/>
      <c r="AF620" s="1" ph="1"/>
      <c r="AG620" s="1" ph="1"/>
      <c r="AH620" s="1" ph="1"/>
      <c r="AI620" s="1" ph="1"/>
      <c r="AJ620" s="1" ph="1"/>
      <c r="AK620" s="1" ph="1"/>
    </row>
    <row r="621" spans="9:37" ht="21">
      <c r="I621" s="1" ph="1"/>
      <c r="J621" s="1" ph="1"/>
      <c r="K621" s="1" ph="1"/>
      <c r="L621" s="1" ph="1"/>
      <c r="M621" s="1" ph="1"/>
      <c r="N621" s="1" ph="1"/>
      <c r="O621" s="1" ph="1"/>
      <c r="P621" s="1" ph="1"/>
      <c r="Q621" s="1" ph="1"/>
      <c r="R621" s="1" ph="1"/>
      <c r="S621" s="1" ph="1"/>
      <c r="T621" s="1" ph="1"/>
      <c r="U621" s="1" ph="1"/>
      <c r="V621" s="1" ph="1"/>
      <c r="W621" s="1" ph="1"/>
      <c r="X621" s="1" ph="1"/>
      <c r="Y621" s="1" ph="1"/>
      <c r="Z621" s="1" ph="1"/>
      <c r="AA621" s="1" ph="1"/>
      <c r="AB621" s="1" ph="1"/>
      <c r="AC621" s="1" ph="1"/>
      <c r="AD621" s="1" ph="1"/>
      <c r="AE621" s="1" ph="1"/>
      <c r="AF621" s="1" ph="1"/>
      <c r="AG621" s="1" ph="1"/>
      <c r="AH621" s="1" ph="1"/>
      <c r="AI621" s="1" ph="1"/>
      <c r="AJ621" s="1" ph="1"/>
      <c r="AK621" s="1" ph="1"/>
    </row>
    <row r="622" spans="9:37" ht="21">
      <c r="I622" s="1" ph="1"/>
      <c r="J622" s="1" ph="1"/>
      <c r="K622" s="1" ph="1"/>
      <c r="L622" s="1" ph="1"/>
      <c r="M622" s="1" ph="1"/>
      <c r="N622" s="1" ph="1"/>
      <c r="O622" s="1" ph="1"/>
      <c r="P622" s="1" ph="1"/>
      <c r="Q622" s="1" ph="1"/>
      <c r="R622" s="1" ph="1"/>
      <c r="S622" s="1" ph="1"/>
      <c r="T622" s="1" ph="1"/>
      <c r="U622" s="1" ph="1"/>
      <c r="V622" s="1" ph="1"/>
      <c r="W622" s="1" ph="1"/>
      <c r="X622" s="1" ph="1"/>
      <c r="Y622" s="1" ph="1"/>
      <c r="Z622" s="1" ph="1"/>
      <c r="AA622" s="1" ph="1"/>
      <c r="AB622" s="1" ph="1"/>
      <c r="AC622" s="1" ph="1"/>
      <c r="AD622" s="1" ph="1"/>
      <c r="AE622" s="1" ph="1"/>
      <c r="AF622" s="1" ph="1"/>
      <c r="AG622" s="1" ph="1"/>
      <c r="AH622" s="1" ph="1"/>
      <c r="AI622" s="1" ph="1"/>
      <c r="AJ622" s="1" ph="1"/>
      <c r="AK622" s="1" ph="1"/>
    </row>
    <row r="623" spans="9:37" ht="21">
      <c r="I623" s="1" ph="1"/>
      <c r="J623" s="1" ph="1"/>
      <c r="K623" s="1" ph="1"/>
      <c r="L623" s="1" ph="1"/>
      <c r="M623" s="1" ph="1"/>
      <c r="N623" s="1" ph="1"/>
      <c r="O623" s="1" ph="1"/>
      <c r="P623" s="1" ph="1"/>
      <c r="Q623" s="1" ph="1"/>
      <c r="R623" s="1" ph="1"/>
      <c r="S623" s="1" ph="1"/>
      <c r="T623" s="1" ph="1"/>
      <c r="U623" s="1" ph="1"/>
      <c r="V623" s="1" ph="1"/>
      <c r="W623" s="1" ph="1"/>
      <c r="X623" s="1" ph="1"/>
      <c r="Y623" s="1" ph="1"/>
      <c r="Z623" s="1" ph="1"/>
      <c r="AA623" s="1" ph="1"/>
      <c r="AB623" s="1" ph="1"/>
      <c r="AC623" s="1" ph="1"/>
      <c r="AD623" s="1" ph="1"/>
      <c r="AE623" s="1" ph="1"/>
      <c r="AF623" s="1" ph="1"/>
      <c r="AG623" s="1" ph="1"/>
      <c r="AH623" s="1" ph="1"/>
      <c r="AI623" s="1" ph="1"/>
      <c r="AJ623" s="1" ph="1"/>
      <c r="AK623" s="1" ph="1"/>
    </row>
    <row r="624" spans="9:37" ht="21">
      <c r="I624" s="1" ph="1"/>
      <c r="J624" s="1" ph="1"/>
      <c r="K624" s="1" ph="1"/>
      <c r="L624" s="1" ph="1"/>
      <c r="M624" s="1" ph="1"/>
      <c r="N624" s="1" ph="1"/>
      <c r="O624" s="1" ph="1"/>
      <c r="P624" s="1" ph="1"/>
      <c r="Q624" s="1" ph="1"/>
      <c r="R624" s="1" ph="1"/>
      <c r="S624" s="1" ph="1"/>
      <c r="T624" s="1" ph="1"/>
      <c r="U624" s="1" ph="1"/>
      <c r="V624" s="1" ph="1"/>
      <c r="W624" s="1" ph="1"/>
      <c r="X624" s="1" ph="1"/>
      <c r="Y624" s="1" ph="1"/>
      <c r="Z624" s="1" ph="1"/>
      <c r="AA624" s="1" ph="1"/>
      <c r="AB624" s="1" ph="1"/>
      <c r="AC624" s="1" ph="1"/>
      <c r="AD624" s="1" ph="1"/>
      <c r="AE624" s="1" ph="1"/>
      <c r="AF624" s="1" ph="1"/>
      <c r="AG624" s="1" ph="1"/>
      <c r="AH624" s="1" ph="1"/>
      <c r="AI624" s="1" ph="1"/>
      <c r="AJ624" s="1" ph="1"/>
      <c r="AK624" s="1" ph="1"/>
    </row>
    <row r="625" spans="9:37" ht="21">
      <c r="I625" s="1" ph="1"/>
      <c r="J625" s="1" ph="1"/>
      <c r="K625" s="1" ph="1"/>
      <c r="L625" s="1" ph="1"/>
      <c r="M625" s="1" ph="1"/>
      <c r="N625" s="1" ph="1"/>
      <c r="O625" s="1" ph="1"/>
      <c r="P625" s="1" ph="1"/>
      <c r="Q625" s="1" ph="1"/>
      <c r="R625" s="1" ph="1"/>
      <c r="S625" s="1" ph="1"/>
      <c r="T625" s="1" ph="1"/>
      <c r="U625" s="1" ph="1"/>
      <c r="V625" s="1" ph="1"/>
      <c r="W625" s="1" ph="1"/>
      <c r="X625" s="1" ph="1"/>
      <c r="Y625" s="1" ph="1"/>
      <c r="Z625" s="1" ph="1"/>
      <c r="AA625" s="1" ph="1"/>
      <c r="AB625" s="1" ph="1"/>
      <c r="AC625" s="1" ph="1"/>
      <c r="AD625" s="1" ph="1"/>
      <c r="AE625" s="1" ph="1"/>
      <c r="AF625" s="1" ph="1"/>
      <c r="AG625" s="1" ph="1"/>
      <c r="AH625" s="1" ph="1"/>
      <c r="AI625" s="1" ph="1"/>
      <c r="AJ625" s="1" ph="1"/>
      <c r="AK625" s="1" ph="1"/>
    </row>
    <row r="626" spans="9:37" ht="21">
      <c r="I626" s="1" ph="1"/>
      <c r="J626" s="1" ph="1"/>
      <c r="K626" s="1" ph="1"/>
      <c r="L626" s="1" ph="1"/>
      <c r="M626" s="1" ph="1"/>
      <c r="N626" s="1" ph="1"/>
      <c r="O626" s="1" ph="1"/>
      <c r="P626" s="1" ph="1"/>
      <c r="Q626" s="1" ph="1"/>
      <c r="R626" s="1" ph="1"/>
      <c r="S626" s="1" ph="1"/>
      <c r="T626" s="1" ph="1"/>
      <c r="U626" s="1" ph="1"/>
      <c r="V626" s="1" ph="1"/>
      <c r="W626" s="1" ph="1"/>
      <c r="X626" s="1" ph="1"/>
      <c r="Y626" s="1" ph="1"/>
      <c r="Z626" s="1" ph="1"/>
      <c r="AA626" s="1" ph="1"/>
      <c r="AB626" s="1" ph="1"/>
      <c r="AC626" s="1" ph="1"/>
      <c r="AD626" s="1" ph="1"/>
      <c r="AE626" s="1" ph="1"/>
      <c r="AF626" s="1" ph="1"/>
      <c r="AG626" s="1" ph="1"/>
      <c r="AH626" s="1" ph="1"/>
      <c r="AI626" s="1" ph="1"/>
      <c r="AJ626" s="1" ph="1"/>
      <c r="AK626" s="1" ph="1"/>
    </row>
    <row r="627" spans="9:37" ht="21">
      <c r="I627" s="1" ph="1"/>
      <c r="J627" s="1" ph="1"/>
      <c r="K627" s="1" ph="1"/>
      <c r="L627" s="1" ph="1"/>
      <c r="M627" s="1" ph="1"/>
      <c r="N627" s="1" ph="1"/>
      <c r="O627" s="1" ph="1"/>
      <c r="P627" s="1" ph="1"/>
      <c r="Q627" s="1" ph="1"/>
      <c r="R627" s="1" ph="1"/>
      <c r="S627" s="1" ph="1"/>
      <c r="T627" s="1" ph="1"/>
      <c r="U627" s="1" ph="1"/>
      <c r="V627" s="1" ph="1"/>
      <c r="W627" s="1" ph="1"/>
      <c r="X627" s="1" ph="1"/>
      <c r="Y627" s="1" ph="1"/>
      <c r="Z627" s="1" ph="1"/>
      <c r="AA627" s="1" ph="1"/>
      <c r="AB627" s="1" ph="1"/>
      <c r="AC627" s="1" ph="1"/>
      <c r="AD627" s="1" ph="1"/>
      <c r="AE627" s="1" ph="1"/>
      <c r="AF627" s="1" ph="1"/>
      <c r="AG627" s="1" ph="1"/>
      <c r="AH627" s="1" ph="1"/>
      <c r="AI627" s="1" ph="1"/>
      <c r="AJ627" s="1" ph="1"/>
      <c r="AK627" s="1" ph="1"/>
    </row>
    <row r="628" spans="9:37" ht="21">
      <c r="I628" s="1" ph="1"/>
      <c r="J628" s="1" ph="1"/>
      <c r="K628" s="1" ph="1"/>
      <c r="L628" s="1" ph="1"/>
      <c r="M628" s="1" ph="1"/>
      <c r="N628" s="1" ph="1"/>
      <c r="O628" s="1" ph="1"/>
      <c r="P628" s="1" ph="1"/>
      <c r="Q628" s="1" ph="1"/>
      <c r="R628" s="1" ph="1"/>
      <c r="S628" s="1" ph="1"/>
      <c r="T628" s="1" ph="1"/>
      <c r="U628" s="1" ph="1"/>
      <c r="V628" s="1" ph="1"/>
      <c r="W628" s="1" ph="1"/>
      <c r="X628" s="1" ph="1"/>
      <c r="Y628" s="1" ph="1"/>
      <c r="Z628" s="1" ph="1"/>
      <c r="AA628" s="1" ph="1"/>
      <c r="AB628" s="1" ph="1"/>
      <c r="AC628" s="1" ph="1"/>
      <c r="AD628" s="1" ph="1"/>
      <c r="AE628" s="1" ph="1"/>
      <c r="AF628" s="1" ph="1"/>
      <c r="AG628" s="1" ph="1"/>
      <c r="AH628" s="1" ph="1"/>
      <c r="AI628" s="1" ph="1"/>
      <c r="AJ628" s="1" ph="1"/>
      <c r="AK628" s="1" ph="1"/>
    </row>
    <row r="629" spans="9:37" ht="21">
      <c r="I629" s="1" ph="1"/>
      <c r="J629" s="1" ph="1"/>
      <c r="K629" s="1" ph="1"/>
      <c r="L629" s="1" ph="1"/>
      <c r="M629" s="1" ph="1"/>
      <c r="N629" s="1" ph="1"/>
      <c r="O629" s="1" ph="1"/>
      <c r="P629" s="1" ph="1"/>
      <c r="Q629" s="1" ph="1"/>
      <c r="R629" s="1" ph="1"/>
      <c r="S629" s="1" ph="1"/>
      <c r="T629" s="1" ph="1"/>
      <c r="U629" s="1" ph="1"/>
      <c r="V629" s="1" ph="1"/>
      <c r="W629" s="1" ph="1"/>
      <c r="X629" s="1" ph="1"/>
      <c r="Y629" s="1" ph="1"/>
      <c r="Z629" s="1" ph="1"/>
      <c r="AA629" s="1" ph="1"/>
      <c r="AB629" s="1" ph="1"/>
      <c r="AC629" s="1" ph="1"/>
      <c r="AD629" s="1" ph="1"/>
      <c r="AE629" s="1" ph="1"/>
      <c r="AF629" s="1" ph="1"/>
      <c r="AG629" s="1" ph="1"/>
      <c r="AH629" s="1" ph="1"/>
      <c r="AI629" s="1" ph="1"/>
      <c r="AJ629" s="1" ph="1"/>
      <c r="AK629" s="1" ph="1"/>
    </row>
    <row r="630" spans="9:37" ht="21">
      <c r="I630" s="1" ph="1"/>
      <c r="J630" s="1" ph="1"/>
      <c r="K630" s="1" ph="1"/>
      <c r="L630" s="1" ph="1"/>
      <c r="M630" s="1" ph="1"/>
      <c r="N630" s="1" ph="1"/>
      <c r="O630" s="1" ph="1"/>
      <c r="P630" s="1" ph="1"/>
      <c r="Q630" s="1" ph="1"/>
      <c r="R630" s="1" ph="1"/>
      <c r="S630" s="1" ph="1"/>
      <c r="T630" s="1" ph="1"/>
      <c r="U630" s="1" ph="1"/>
      <c r="V630" s="1" ph="1"/>
      <c r="W630" s="1" ph="1"/>
      <c r="X630" s="1" ph="1"/>
      <c r="Y630" s="1" ph="1"/>
      <c r="Z630" s="1" ph="1"/>
      <c r="AA630" s="1" ph="1"/>
      <c r="AB630" s="1" ph="1"/>
      <c r="AC630" s="1" ph="1"/>
      <c r="AD630" s="1" ph="1"/>
      <c r="AE630" s="1" ph="1"/>
      <c r="AF630" s="1" ph="1"/>
      <c r="AG630" s="1" ph="1"/>
      <c r="AH630" s="1" ph="1"/>
      <c r="AI630" s="1" ph="1"/>
      <c r="AJ630" s="1" ph="1"/>
      <c r="AK630" s="1" ph="1"/>
    </row>
    <row r="631" spans="9:37" ht="21">
      <c r="I631" s="1" ph="1"/>
      <c r="J631" s="1" ph="1"/>
      <c r="K631" s="1" ph="1"/>
      <c r="L631" s="1" ph="1"/>
      <c r="M631" s="1" ph="1"/>
      <c r="N631" s="1" ph="1"/>
      <c r="O631" s="1" ph="1"/>
      <c r="P631" s="1" ph="1"/>
      <c r="Q631" s="1" ph="1"/>
      <c r="R631" s="1" ph="1"/>
      <c r="S631" s="1" ph="1"/>
      <c r="T631" s="1" ph="1"/>
      <c r="U631" s="1" ph="1"/>
      <c r="V631" s="1" ph="1"/>
      <c r="W631" s="1" ph="1"/>
      <c r="X631" s="1" ph="1"/>
      <c r="Y631" s="1" ph="1"/>
      <c r="Z631" s="1" ph="1"/>
      <c r="AA631" s="1" ph="1"/>
      <c r="AB631" s="1" ph="1"/>
      <c r="AC631" s="1" ph="1"/>
      <c r="AD631" s="1" ph="1"/>
      <c r="AE631" s="1" ph="1"/>
      <c r="AF631" s="1" ph="1"/>
      <c r="AG631" s="1" ph="1"/>
      <c r="AH631" s="1" ph="1"/>
      <c r="AI631" s="1" ph="1"/>
      <c r="AJ631" s="1" ph="1"/>
      <c r="AK631" s="1" ph="1"/>
    </row>
    <row r="632" spans="9:37" ht="21">
      <c r="I632" s="1" ph="1"/>
      <c r="J632" s="1" ph="1"/>
      <c r="K632" s="1" ph="1"/>
      <c r="L632" s="1" ph="1"/>
      <c r="M632" s="1" ph="1"/>
      <c r="N632" s="1" ph="1"/>
      <c r="O632" s="1" ph="1"/>
      <c r="P632" s="1" ph="1"/>
      <c r="Q632" s="1" ph="1"/>
      <c r="R632" s="1" ph="1"/>
      <c r="S632" s="1" ph="1"/>
      <c r="T632" s="1" ph="1"/>
      <c r="U632" s="1" ph="1"/>
      <c r="V632" s="1" ph="1"/>
      <c r="W632" s="1" ph="1"/>
      <c r="X632" s="1" ph="1"/>
      <c r="Y632" s="1" ph="1"/>
      <c r="Z632" s="1" ph="1"/>
      <c r="AA632" s="1" ph="1"/>
      <c r="AB632" s="1" ph="1"/>
      <c r="AC632" s="1" ph="1"/>
      <c r="AD632" s="1" ph="1"/>
      <c r="AE632" s="1" ph="1"/>
      <c r="AF632" s="1" ph="1"/>
      <c r="AG632" s="1" ph="1"/>
      <c r="AH632" s="1" ph="1"/>
      <c r="AI632" s="1" ph="1"/>
      <c r="AJ632" s="1" ph="1"/>
      <c r="AK632" s="1" ph="1"/>
    </row>
    <row r="633" spans="9:37" ht="21">
      <c r="I633" s="1" ph="1"/>
      <c r="J633" s="1" ph="1"/>
      <c r="K633" s="1" ph="1"/>
      <c r="L633" s="1" ph="1"/>
      <c r="M633" s="1" ph="1"/>
      <c r="N633" s="1" ph="1"/>
      <c r="O633" s="1" ph="1"/>
      <c r="P633" s="1" ph="1"/>
      <c r="Q633" s="1" ph="1"/>
      <c r="R633" s="1" ph="1"/>
      <c r="S633" s="1" ph="1"/>
      <c r="T633" s="1" ph="1"/>
      <c r="U633" s="1" ph="1"/>
      <c r="V633" s="1" ph="1"/>
      <c r="W633" s="1" ph="1"/>
      <c r="X633" s="1" ph="1"/>
      <c r="Y633" s="1" ph="1"/>
      <c r="Z633" s="1" ph="1"/>
      <c r="AA633" s="1" ph="1"/>
      <c r="AB633" s="1" ph="1"/>
      <c r="AC633" s="1" ph="1"/>
      <c r="AD633" s="1" ph="1"/>
      <c r="AE633" s="1" ph="1"/>
      <c r="AF633" s="1" ph="1"/>
      <c r="AG633" s="1" ph="1"/>
      <c r="AH633" s="1" ph="1"/>
      <c r="AI633" s="1" ph="1"/>
      <c r="AJ633" s="1" ph="1"/>
      <c r="AK633" s="1" ph="1"/>
    </row>
    <row r="634" spans="9:37" ht="21">
      <c r="I634" s="1" ph="1"/>
      <c r="J634" s="1" ph="1"/>
      <c r="K634" s="1" ph="1"/>
      <c r="L634" s="1" ph="1"/>
      <c r="M634" s="1" ph="1"/>
      <c r="N634" s="1" ph="1"/>
      <c r="O634" s="1" ph="1"/>
      <c r="P634" s="1" ph="1"/>
      <c r="Q634" s="1" ph="1"/>
      <c r="R634" s="1" ph="1"/>
      <c r="S634" s="1" ph="1"/>
      <c r="T634" s="1" ph="1"/>
      <c r="U634" s="1" ph="1"/>
      <c r="V634" s="1" ph="1"/>
      <c r="W634" s="1" ph="1"/>
      <c r="X634" s="1" ph="1"/>
      <c r="Y634" s="1" ph="1"/>
      <c r="Z634" s="1" ph="1"/>
      <c r="AA634" s="1" ph="1"/>
      <c r="AB634" s="1" ph="1"/>
      <c r="AC634" s="1" ph="1"/>
      <c r="AD634" s="1" ph="1"/>
      <c r="AE634" s="1" ph="1"/>
      <c r="AF634" s="1" ph="1"/>
      <c r="AG634" s="1" ph="1"/>
      <c r="AH634" s="1" ph="1"/>
      <c r="AI634" s="1" ph="1"/>
      <c r="AJ634" s="1" ph="1"/>
      <c r="AK634" s="1" ph="1"/>
    </row>
    <row r="635" spans="9:37" ht="21">
      <c r="I635" s="1" ph="1"/>
      <c r="J635" s="1" ph="1"/>
      <c r="K635" s="1" ph="1"/>
      <c r="L635" s="1" ph="1"/>
      <c r="M635" s="1" ph="1"/>
      <c r="N635" s="1" ph="1"/>
      <c r="O635" s="1" ph="1"/>
      <c r="P635" s="1" ph="1"/>
      <c r="Q635" s="1" ph="1"/>
      <c r="R635" s="1" ph="1"/>
      <c r="S635" s="1" ph="1"/>
      <c r="T635" s="1" ph="1"/>
      <c r="U635" s="1" ph="1"/>
      <c r="V635" s="1" ph="1"/>
      <c r="W635" s="1" ph="1"/>
      <c r="X635" s="1" ph="1"/>
      <c r="Y635" s="1" ph="1"/>
      <c r="Z635" s="1" ph="1"/>
      <c r="AA635" s="1" ph="1"/>
      <c r="AB635" s="1" ph="1"/>
      <c r="AC635" s="1" ph="1"/>
      <c r="AD635" s="1" ph="1"/>
      <c r="AE635" s="1" ph="1"/>
      <c r="AF635" s="1" ph="1"/>
      <c r="AG635" s="1" ph="1"/>
      <c r="AH635" s="1" ph="1"/>
      <c r="AI635" s="1" ph="1"/>
      <c r="AJ635" s="1" ph="1"/>
      <c r="AK635" s="1" ph="1"/>
    </row>
    <row r="636" spans="9:37" ht="21">
      <c r="I636" s="1" ph="1"/>
      <c r="J636" s="1" ph="1"/>
      <c r="K636" s="1" ph="1"/>
      <c r="L636" s="1" ph="1"/>
      <c r="M636" s="1" ph="1"/>
      <c r="N636" s="1" ph="1"/>
      <c r="O636" s="1" ph="1"/>
      <c r="P636" s="1" ph="1"/>
      <c r="Q636" s="1" ph="1"/>
      <c r="R636" s="1" ph="1"/>
      <c r="S636" s="1" ph="1"/>
      <c r="T636" s="1" ph="1"/>
      <c r="U636" s="1" ph="1"/>
      <c r="V636" s="1" ph="1"/>
      <c r="W636" s="1" ph="1"/>
      <c r="X636" s="1" ph="1"/>
      <c r="Y636" s="1" ph="1"/>
      <c r="Z636" s="1" ph="1"/>
      <c r="AA636" s="1" ph="1"/>
      <c r="AB636" s="1" ph="1"/>
      <c r="AC636" s="1" ph="1"/>
      <c r="AD636" s="1" ph="1"/>
      <c r="AE636" s="1" ph="1"/>
      <c r="AF636" s="1" ph="1"/>
      <c r="AG636" s="1" ph="1"/>
      <c r="AH636" s="1" ph="1"/>
      <c r="AI636" s="1" ph="1"/>
      <c r="AJ636" s="1" ph="1"/>
      <c r="AK636" s="1" ph="1"/>
    </row>
    <row r="637" spans="9:37" ht="21">
      <c r="I637" s="1" ph="1"/>
      <c r="J637" s="1" ph="1"/>
      <c r="K637" s="1" ph="1"/>
      <c r="L637" s="1" ph="1"/>
      <c r="M637" s="1" ph="1"/>
      <c r="N637" s="1" ph="1"/>
      <c r="O637" s="1" ph="1"/>
      <c r="P637" s="1" ph="1"/>
      <c r="Q637" s="1" ph="1"/>
      <c r="R637" s="1" ph="1"/>
      <c r="S637" s="1" ph="1"/>
      <c r="T637" s="1" ph="1"/>
      <c r="U637" s="1" ph="1"/>
      <c r="V637" s="1" ph="1"/>
      <c r="W637" s="1" ph="1"/>
      <c r="X637" s="1" ph="1"/>
      <c r="Y637" s="1" ph="1"/>
      <c r="Z637" s="1" ph="1"/>
      <c r="AA637" s="1" ph="1"/>
      <c r="AB637" s="1" ph="1"/>
      <c r="AC637" s="1" ph="1"/>
      <c r="AD637" s="1" ph="1"/>
      <c r="AE637" s="1" ph="1"/>
      <c r="AF637" s="1" ph="1"/>
      <c r="AG637" s="1" ph="1"/>
      <c r="AH637" s="1" ph="1"/>
      <c r="AI637" s="1" ph="1"/>
      <c r="AJ637" s="1" ph="1"/>
      <c r="AK637" s="1" ph="1"/>
    </row>
    <row r="638" spans="9:37" ht="21">
      <c r="I638" s="1" ph="1"/>
      <c r="J638" s="1" ph="1"/>
      <c r="K638" s="1" ph="1"/>
      <c r="L638" s="1" ph="1"/>
      <c r="M638" s="1" ph="1"/>
      <c r="N638" s="1" ph="1"/>
      <c r="O638" s="1" ph="1"/>
      <c r="P638" s="1" ph="1"/>
      <c r="Q638" s="1" ph="1"/>
      <c r="R638" s="1" ph="1"/>
      <c r="S638" s="1" ph="1"/>
      <c r="T638" s="1" ph="1"/>
      <c r="U638" s="1" ph="1"/>
      <c r="V638" s="1" ph="1"/>
      <c r="W638" s="1" ph="1"/>
      <c r="X638" s="1" ph="1"/>
      <c r="Y638" s="1" ph="1"/>
      <c r="Z638" s="1" ph="1"/>
      <c r="AA638" s="1" ph="1"/>
      <c r="AB638" s="1" ph="1"/>
      <c r="AC638" s="1" ph="1"/>
      <c r="AD638" s="1" ph="1"/>
      <c r="AE638" s="1" ph="1"/>
      <c r="AF638" s="1" ph="1"/>
      <c r="AG638" s="1" ph="1"/>
      <c r="AH638" s="1" ph="1"/>
      <c r="AI638" s="1" ph="1"/>
      <c r="AJ638" s="1" ph="1"/>
      <c r="AK638" s="1" ph="1"/>
    </row>
    <row r="639" spans="9:37" ht="21">
      <c r="I639" s="1" ph="1"/>
      <c r="J639" s="1" ph="1"/>
      <c r="K639" s="1" ph="1"/>
      <c r="L639" s="1" ph="1"/>
      <c r="M639" s="1" ph="1"/>
      <c r="N639" s="1" ph="1"/>
      <c r="O639" s="1" ph="1"/>
      <c r="P639" s="1" ph="1"/>
      <c r="Q639" s="1" ph="1"/>
      <c r="R639" s="1" ph="1"/>
      <c r="S639" s="1" ph="1"/>
      <c r="T639" s="1" ph="1"/>
      <c r="U639" s="1" ph="1"/>
      <c r="V639" s="1" ph="1"/>
      <c r="W639" s="1" ph="1"/>
      <c r="X639" s="1" ph="1"/>
      <c r="Y639" s="1" ph="1"/>
      <c r="Z639" s="1" ph="1"/>
      <c r="AA639" s="1" ph="1"/>
      <c r="AB639" s="1" ph="1"/>
      <c r="AC639" s="1" ph="1"/>
      <c r="AD639" s="1" ph="1"/>
      <c r="AE639" s="1" ph="1"/>
      <c r="AF639" s="1" ph="1"/>
      <c r="AG639" s="1" ph="1"/>
      <c r="AH639" s="1" ph="1"/>
      <c r="AI639" s="1" ph="1"/>
      <c r="AJ639" s="1" ph="1"/>
      <c r="AK639" s="1" ph="1"/>
    </row>
    <row r="640" spans="9:37" ht="21">
      <c r="I640" s="1" ph="1"/>
      <c r="J640" s="1" ph="1"/>
      <c r="K640" s="1" ph="1"/>
      <c r="L640" s="1" ph="1"/>
      <c r="M640" s="1" ph="1"/>
      <c r="N640" s="1" ph="1"/>
      <c r="O640" s="1" ph="1"/>
      <c r="P640" s="1" ph="1"/>
      <c r="Q640" s="1" ph="1"/>
      <c r="R640" s="1" ph="1"/>
      <c r="S640" s="1" ph="1"/>
      <c r="T640" s="1" ph="1"/>
      <c r="U640" s="1" ph="1"/>
      <c r="V640" s="1" ph="1"/>
      <c r="W640" s="1" ph="1"/>
      <c r="X640" s="1" ph="1"/>
      <c r="Y640" s="1" ph="1"/>
      <c r="Z640" s="1" ph="1"/>
      <c r="AA640" s="1" ph="1"/>
      <c r="AB640" s="1" ph="1"/>
      <c r="AC640" s="1" ph="1"/>
      <c r="AD640" s="1" ph="1"/>
      <c r="AE640" s="1" ph="1"/>
      <c r="AF640" s="1" ph="1"/>
      <c r="AG640" s="1" ph="1"/>
      <c r="AH640" s="1" ph="1"/>
      <c r="AI640" s="1" ph="1"/>
      <c r="AJ640" s="1" ph="1"/>
      <c r="AK640" s="1" ph="1"/>
    </row>
    <row r="641" spans="9:37" ht="21">
      <c r="I641" s="1" ph="1"/>
      <c r="J641" s="1" ph="1"/>
      <c r="K641" s="1" ph="1"/>
      <c r="L641" s="1" ph="1"/>
      <c r="M641" s="1" ph="1"/>
      <c r="N641" s="1" ph="1"/>
      <c r="O641" s="1" ph="1"/>
      <c r="P641" s="1" ph="1"/>
      <c r="Q641" s="1" ph="1"/>
      <c r="R641" s="1" ph="1"/>
      <c r="S641" s="1" ph="1"/>
      <c r="T641" s="1" ph="1"/>
      <c r="U641" s="1" ph="1"/>
      <c r="V641" s="1" ph="1"/>
      <c r="W641" s="1" ph="1"/>
      <c r="X641" s="1" ph="1"/>
      <c r="Y641" s="1" ph="1"/>
      <c r="Z641" s="1" ph="1"/>
      <c r="AA641" s="1" ph="1"/>
      <c r="AB641" s="1" ph="1"/>
      <c r="AC641" s="1" ph="1"/>
      <c r="AD641" s="1" ph="1"/>
      <c r="AE641" s="1" ph="1"/>
      <c r="AF641" s="1" ph="1"/>
      <c r="AG641" s="1" ph="1"/>
      <c r="AH641" s="1" ph="1"/>
      <c r="AI641" s="1" ph="1"/>
      <c r="AJ641" s="1" ph="1"/>
      <c r="AK641" s="1" ph="1"/>
    </row>
    <row r="642" spans="9:37" ht="21">
      <c r="I642" s="1" ph="1"/>
      <c r="J642" s="1" ph="1"/>
      <c r="K642" s="1" ph="1"/>
      <c r="L642" s="1" ph="1"/>
      <c r="M642" s="1" ph="1"/>
      <c r="N642" s="1" ph="1"/>
      <c r="O642" s="1" ph="1"/>
      <c r="P642" s="1" ph="1"/>
      <c r="Q642" s="1" ph="1"/>
      <c r="R642" s="1" ph="1"/>
      <c r="S642" s="1" ph="1"/>
      <c r="T642" s="1" ph="1"/>
      <c r="U642" s="1" ph="1"/>
      <c r="V642" s="1" ph="1"/>
      <c r="W642" s="1" ph="1"/>
      <c r="X642" s="1" ph="1"/>
      <c r="Y642" s="1" ph="1"/>
      <c r="Z642" s="1" ph="1"/>
      <c r="AA642" s="1" ph="1"/>
      <c r="AB642" s="1" ph="1"/>
      <c r="AC642" s="1" ph="1"/>
      <c r="AD642" s="1" ph="1"/>
      <c r="AE642" s="1" ph="1"/>
      <c r="AF642" s="1" ph="1"/>
      <c r="AG642" s="1" ph="1"/>
      <c r="AH642" s="1" ph="1"/>
      <c r="AI642" s="1" ph="1"/>
      <c r="AJ642" s="1" ph="1"/>
      <c r="AK642" s="1" ph="1"/>
    </row>
    <row r="643" spans="9:37" ht="21">
      <c r="I643" s="1" ph="1"/>
      <c r="J643" s="1" ph="1"/>
      <c r="K643" s="1" ph="1"/>
      <c r="L643" s="1" ph="1"/>
      <c r="M643" s="1" ph="1"/>
      <c r="N643" s="1" ph="1"/>
      <c r="O643" s="1" ph="1"/>
      <c r="P643" s="1" ph="1"/>
      <c r="Q643" s="1" ph="1"/>
      <c r="R643" s="1" ph="1"/>
      <c r="S643" s="1" ph="1"/>
      <c r="T643" s="1" ph="1"/>
      <c r="U643" s="1" ph="1"/>
      <c r="V643" s="1" ph="1"/>
      <c r="W643" s="1" ph="1"/>
      <c r="X643" s="1" ph="1"/>
      <c r="Y643" s="1" ph="1"/>
      <c r="Z643" s="1" ph="1"/>
      <c r="AA643" s="1" ph="1"/>
      <c r="AB643" s="1" ph="1"/>
      <c r="AC643" s="1" ph="1"/>
      <c r="AD643" s="1" ph="1"/>
      <c r="AE643" s="1" ph="1"/>
      <c r="AF643" s="1" ph="1"/>
      <c r="AG643" s="1" ph="1"/>
      <c r="AH643" s="1" ph="1"/>
      <c r="AI643" s="1" ph="1"/>
      <c r="AJ643" s="1" ph="1"/>
      <c r="AK643" s="1" ph="1"/>
    </row>
    <row r="644" spans="9:37" ht="21">
      <c r="I644" s="1" ph="1"/>
      <c r="J644" s="1" ph="1"/>
      <c r="K644" s="1" ph="1"/>
      <c r="L644" s="1" ph="1"/>
      <c r="M644" s="1" ph="1"/>
      <c r="N644" s="1" ph="1"/>
      <c r="O644" s="1" ph="1"/>
      <c r="P644" s="1" ph="1"/>
      <c r="Q644" s="1" ph="1"/>
      <c r="R644" s="1" ph="1"/>
      <c r="S644" s="1" ph="1"/>
      <c r="T644" s="1" ph="1"/>
      <c r="U644" s="1" ph="1"/>
      <c r="V644" s="1" ph="1"/>
      <c r="W644" s="1" ph="1"/>
      <c r="X644" s="1" ph="1"/>
      <c r="Y644" s="1" ph="1"/>
      <c r="Z644" s="1" ph="1"/>
      <c r="AA644" s="1" ph="1"/>
      <c r="AB644" s="1" ph="1"/>
      <c r="AC644" s="1" ph="1"/>
      <c r="AD644" s="1" ph="1"/>
      <c r="AE644" s="1" ph="1"/>
      <c r="AF644" s="1" ph="1"/>
      <c r="AG644" s="1" ph="1"/>
      <c r="AH644" s="1" ph="1"/>
      <c r="AI644" s="1" ph="1"/>
      <c r="AJ644" s="1" ph="1"/>
      <c r="AK644" s="1" ph="1"/>
    </row>
    <row r="645" spans="9:37" ht="21">
      <c r="I645" s="1" ph="1"/>
      <c r="J645" s="1" ph="1"/>
      <c r="K645" s="1" ph="1"/>
      <c r="L645" s="1" ph="1"/>
      <c r="M645" s="1" ph="1"/>
      <c r="N645" s="1" ph="1"/>
      <c r="O645" s="1" ph="1"/>
      <c r="P645" s="1" ph="1"/>
      <c r="Q645" s="1" ph="1"/>
      <c r="R645" s="1" ph="1"/>
      <c r="S645" s="1" ph="1"/>
      <c r="T645" s="1" ph="1"/>
      <c r="U645" s="1" ph="1"/>
      <c r="V645" s="1" ph="1"/>
      <c r="W645" s="1" ph="1"/>
      <c r="X645" s="1" ph="1"/>
      <c r="Y645" s="1" ph="1"/>
      <c r="Z645" s="1" ph="1"/>
      <c r="AA645" s="1" ph="1"/>
      <c r="AB645" s="1" ph="1"/>
      <c r="AC645" s="1" ph="1"/>
      <c r="AD645" s="1" ph="1"/>
      <c r="AE645" s="1" ph="1"/>
      <c r="AF645" s="1" ph="1"/>
      <c r="AG645" s="1" ph="1"/>
      <c r="AH645" s="1" ph="1"/>
      <c r="AI645" s="1" ph="1"/>
      <c r="AJ645" s="1" ph="1"/>
      <c r="AK645" s="1" ph="1"/>
    </row>
    <row r="646" spans="9:37" ht="21">
      <c r="I646" s="1" ph="1"/>
      <c r="J646" s="1" ph="1"/>
      <c r="K646" s="1" ph="1"/>
      <c r="L646" s="1" ph="1"/>
      <c r="M646" s="1" ph="1"/>
      <c r="N646" s="1" ph="1"/>
      <c r="O646" s="1" ph="1"/>
      <c r="P646" s="1" ph="1"/>
      <c r="Q646" s="1" ph="1"/>
      <c r="R646" s="1" ph="1"/>
      <c r="S646" s="1" ph="1"/>
      <c r="T646" s="1" ph="1"/>
      <c r="U646" s="1" ph="1"/>
      <c r="V646" s="1" ph="1"/>
      <c r="W646" s="1" ph="1"/>
      <c r="X646" s="1" ph="1"/>
      <c r="Y646" s="1" ph="1"/>
      <c r="Z646" s="1" ph="1"/>
      <c r="AA646" s="1" ph="1"/>
      <c r="AB646" s="1" ph="1"/>
      <c r="AC646" s="1" ph="1"/>
      <c r="AD646" s="1" ph="1"/>
      <c r="AE646" s="1" ph="1"/>
      <c r="AF646" s="1" ph="1"/>
      <c r="AG646" s="1" ph="1"/>
      <c r="AH646" s="1" ph="1"/>
      <c r="AI646" s="1" ph="1"/>
      <c r="AJ646" s="1" ph="1"/>
      <c r="AK646" s="1" ph="1"/>
    </row>
    <row r="647" spans="9:37" ht="21">
      <c r="I647" s="1" ph="1"/>
      <c r="J647" s="1" ph="1"/>
      <c r="K647" s="1" ph="1"/>
      <c r="L647" s="1" ph="1"/>
      <c r="M647" s="1" ph="1"/>
      <c r="N647" s="1" ph="1"/>
      <c r="O647" s="1" ph="1"/>
      <c r="P647" s="1" ph="1"/>
      <c r="Q647" s="1" ph="1"/>
      <c r="R647" s="1" ph="1"/>
      <c r="S647" s="1" ph="1"/>
      <c r="T647" s="1" ph="1"/>
      <c r="U647" s="1" ph="1"/>
      <c r="V647" s="1" ph="1"/>
      <c r="W647" s="1" ph="1"/>
      <c r="X647" s="1" ph="1"/>
      <c r="Y647" s="1" ph="1"/>
      <c r="Z647" s="1" ph="1"/>
      <c r="AA647" s="1" ph="1"/>
      <c r="AB647" s="1" ph="1"/>
      <c r="AC647" s="1" ph="1"/>
      <c r="AD647" s="1" ph="1"/>
      <c r="AE647" s="1" ph="1"/>
      <c r="AF647" s="1" ph="1"/>
      <c r="AG647" s="1" ph="1"/>
      <c r="AH647" s="1" ph="1"/>
      <c r="AI647" s="1" ph="1"/>
      <c r="AJ647" s="1" ph="1"/>
      <c r="AK647" s="1" ph="1"/>
    </row>
    <row r="648" spans="9:37" ht="21">
      <c r="I648" s="1" ph="1"/>
      <c r="J648" s="1" ph="1"/>
      <c r="K648" s="1" ph="1"/>
      <c r="L648" s="1" ph="1"/>
      <c r="M648" s="1" ph="1"/>
      <c r="N648" s="1" ph="1"/>
      <c r="O648" s="1" ph="1"/>
      <c r="P648" s="1" ph="1"/>
      <c r="Q648" s="1" ph="1"/>
      <c r="R648" s="1" ph="1"/>
      <c r="S648" s="1" ph="1"/>
      <c r="T648" s="1" ph="1"/>
      <c r="U648" s="1" ph="1"/>
      <c r="V648" s="1" ph="1"/>
      <c r="W648" s="1" ph="1"/>
      <c r="X648" s="1" ph="1"/>
      <c r="Y648" s="1" ph="1"/>
      <c r="Z648" s="1" ph="1"/>
      <c r="AA648" s="1" ph="1"/>
      <c r="AB648" s="1" ph="1"/>
      <c r="AC648" s="1" ph="1"/>
      <c r="AD648" s="1" ph="1"/>
      <c r="AE648" s="1" ph="1"/>
      <c r="AF648" s="1" ph="1"/>
      <c r="AG648" s="1" ph="1"/>
      <c r="AH648" s="1" ph="1"/>
      <c r="AI648" s="1" ph="1"/>
      <c r="AJ648" s="1" ph="1"/>
      <c r="AK648" s="1" ph="1"/>
    </row>
    <row r="649" spans="9:37" ht="21">
      <c r="I649" s="1" ph="1"/>
      <c r="J649" s="1" ph="1"/>
      <c r="K649" s="1" ph="1"/>
      <c r="L649" s="1" ph="1"/>
      <c r="M649" s="1" ph="1"/>
      <c r="N649" s="1" ph="1"/>
      <c r="O649" s="1" ph="1"/>
      <c r="P649" s="1" ph="1"/>
      <c r="Q649" s="1" ph="1"/>
      <c r="R649" s="1" ph="1"/>
      <c r="S649" s="1" ph="1"/>
      <c r="T649" s="1" ph="1"/>
      <c r="U649" s="1" ph="1"/>
      <c r="V649" s="1" ph="1"/>
      <c r="W649" s="1" ph="1"/>
      <c r="X649" s="1" ph="1"/>
      <c r="Y649" s="1" ph="1"/>
      <c r="Z649" s="1" ph="1"/>
      <c r="AA649" s="1" ph="1"/>
      <c r="AB649" s="1" ph="1"/>
      <c r="AC649" s="1" ph="1"/>
      <c r="AD649" s="1" ph="1"/>
      <c r="AE649" s="1" ph="1"/>
      <c r="AF649" s="1" ph="1"/>
      <c r="AG649" s="1" ph="1"/>
      <c r="AH649" s="1" ph="1"/>
      <c r="AI649" s="1" ph="1"/>
      <c r="AJ649" s="1" ph="1"/>
      <c r="AK649" s="1" ph="1"/>
    </row>
    <row r="650" spans="9:37" ht="21">
      <c r="I650" s="1" ph="1"/>
      <c r="J650" s="1" ph="1"/>
      <c r="K650" s="1" ph="1"/>
      <c r="L650" s="1" ph="1"/>
      <c r="M650" s="1" ph="1"/>
      <c r="N650" s="1" ph="1"/>
      <c r="O650" s="1" ph="1"/>
      <c r="P650" s="1" ph="1"/>
      <c r="Q650" s="1" ph="1"/>
      <c r="R650" s="1" ph="1"/>
      <c r="S650" s="1" ph="1"/>
      <c r="T650" s="1" ph="1"/>
      <c r="U650" s="1" ph="1"/>
      <c r="V650" s="1" ph="1"/>
      <c r="W650" s="1" ph="1"/>
      <c r="X650" s="1" ph="1"/>
      <c r="Y650" s="1" ph="1"/>
      <c r="Z650" s="1" ph="1"/>
      <c r="AA650" s="1" ph="1"/>
      <c r="AB650" s="1" ph="1"/>
      <c r="AC650" s="1" ph="1"/>
      <c r="AD650" s="1" ph="1"/>
      <c r="AE650" s="1" ph="1"/>
      <c r="AF650" s="1" ph="1"/>
      <c r="AG650" s="1" ph="1"/>
      <c r="AH650" s="1" ph="1"/>
      <c r="AI650" s="1" ph="1"/>
      <c r="AJ650" s="1" ph="1"/>
      <c r="AK650" s="1" ph="1"/>
    </row>
    <row r="651" spans="9:37" ht="21">
      <c r="I651" s="1" ph="1"/>
      <c r="J651" s="1" ph="1"/>
      <c r="K651" s="1" ph="1"/>
      <c r="L651" s="1" ph="1"/>
      <c r="M651" s="1" ph="1"/>
      <c r="N651" s="1" ph="1"/>
      <c r="O651" s="1" ph="1"/>
      <c r="P651" s="1" ph="1"/>
      <c r="Q651" s="1" ph="1"/>
      <c r="R651" s="1" ph="1"/>
      <c r="S651" s="1" ph="1"/>
      <c r="T651" s="1" ph="1"/>
      <c r="U651" s="1" ph="1"/>
      <c r="V651" s="1" ph="1"/>
      <c r="W651" s="1" ph="1"/>
      <c r="X651" s="1" ph="1"/>
      <c r="Y651" s="1" ph="1"/>
      <c r="Z651" s="1" ph="1"/>
      <c r="AA651" s="1" ph="1"/>
      <c r="AB651" s="1" ph="1"/>
      <c r="AC651" s="1" ph="1"/>
      <c r="AD651" s="1" ph="1"/>
      <c r="AE651" s="1" ph="1"/>
      <c r="AF651" s="1" ph="1"/>
      <c r="AG651" s="1" ph="1"/>
      <c r="AH651" s="1" ph="1"/>
      <c r="AI651" s="1" ph="1"/>
      <c r="AJ651" s="1" ph="1"/>
      <c r="AK651" s="1" ph="1"/>
    </row>
    <row r="652" spans="9:37" ht="21">
      <c r="I652" s="1" ph="1"/>
      <c r="J652" s="1" ph="1"/>
      <c r="K652" s="1" ph="1"/>
      <c r="L652" s="1" ph="1"/>
      <c r="M652" s="1" ph="1"/>
      <c r="N652" s="1" ph="1"/>
      <c r="O652" s="1" ph="1"/>
      <c r="P652" s="1" ph="1"/>
      <c r="Q652" s="1" ph="1"/>
      <c r="R652" s="1" ph="1"/>
      <c r="S652" s="1" ph="1"/>
      <c r="T652" s="1" ph="1"/>
      <c r="U652" s="1" ph="1"/>
      <c r="V652" s="1" ph="1"/>
      <c r="W652" s="1" ph="1"/>
      <c r="X652" s="1" ph="1"/>
      <c r="Y652" s="1" ph="1"/>
      <c r="Z652" s="1" ph="1"/>
      <c r="AA652" s="1" ph="1"/>
      <c r="AB652" s="1" ph="1"/>
      <c r="AC652" s="1" ph="1"/>
      <c r="AD652" s="1" ph="1"/>
      <c r="AE652" s="1" ph="1"/>
      <c r="AF652" s="1" ph="1"/>
      <c r="AG652" s="1" ph="1"/>
      <c r="AH652" s="1" ph="1"/>
      <c r="AI652" s="1" ph="1"/>
      <c r="AJ652" s="1" ph="1"/>
      <c r="AK652" s="1" ph="1"/>
    </row>
    <row r="653" spans="9:37" ht="21">
      <c r="I653" s="1" ph="1"/>
      <c r="J653" s="1" ph="1"/>
      <c r="K653" s="1" ph="1"/>
      <c r="L653" s="1" ph="1"/>
      <c r="M653" s="1" ph="1"/>
      <c r="N653" s="1" ph="1"/>
      <c r="O653" s="1" ph="1"/>
      <c r="P653" s="1" ph="1"/>
      <c r="Q653" s="1" ph="1"/>
      <c r="R653" s="1" ph="1"/>
      <c r="S653" s="1" ph="1"/>
      <c r="T653" s="1" ph="1"/>
      <c r="U653" s="1" ph="1"/>
      <c r="V653" s="1" ph="1"/>
      <c r="W653" s="1" ph="1"/>
      <c r="X653" s="1" ph="1"/>
      <c r="Y653" s="1" ph="1"/>
      <c r="Z653" s="1" ph="1"/>
      <c r="AA653" s="1" ph="1"/>
      <c r="AB653" s="1" ph="1"/>
      <c r="AC653" s="1" ph="1"/>
      <c r="AD653" s="1" ph="1"/>
      <c r="AE653" s="1" ph="1"/>
      <c r="AF653" s="1" ph="1"/>
      <c r="AG653" s="1" ph="1"/>
      <c r="AH653" s="1" ph="1"/>
      <c r="AI653" s="1" ph="1"/>
      <c r="AJ653" s="1" ph="1"/>
      <c r="AK653" s="1" ph="1"/>
    </row>
    <row r="654" spans="9:37" ht="21">
      <c r="I654" s="1" ph="1"/>
      <c r="J654" s="1" ph="1"/>
      <c r="K654" s="1" ph="1"/>
      <c r="L654" s="1" ph="1"/>
      <c r="M654" s="1" ph="1"/>
      <c r="N654" s="1" ph="1"/>
      <c r="O654" s="1" ph="1"/>
      <c r="P654" s="1" ph="1"/>
      <c r="Q654" s="1" ph="1"/>
      <c r="R654" s="1" ph="1"/>
      <c r="S654" s="1" ph="1"/>
      <c r="T654" s="1" ph="1"/>
      <c r="U654" s="1" ph="1"/>
      <c r="V654" s="1" ph="1"/>
      <c r="W654" s="1" ph="1"/>
      <c r="X654" s="1" ph="1"/>
      <c r="Y654" s="1" ph="1"/>
      <c r="Z654" s="1" ph="1"/>
      <c r="AA654" s="1" ph="1"/>
      <c r="AB654" s="1" ph="1"/>
      <c r="AC654" s="1" ph="1"/>
      <c r="AD654" s="1" ph="1"/>
      <c r="AE654" s="1" ph="1"/>
      <c r="AF654" s="1" ph="1"/>
      <c r="AG654" s="1" ph="1"/>
      <c r="AH654" s="1" ph="1"/>
      <c r="AI654" s="1" ph="1"/>
      <c r="AJ654" s="1" ph="1"/>
      <c r="AK654" s="1" ph="1"/>
    </row>
    <row r="655" spans="9:37" ht="21">
      <c r="I655" s="1" ph="1"/>
      <c r="J655" s="1" ph="1"/>
      <c r="K655" s="1" ph="1"/>
      <c r="L655" s="1" ph="1"/>
      <c r="M655" s="1" ph="1"/>
      <c r="N655" s="1" ph="1"/>
      <c r="O655" s="1" ph="1"/>
      <c r="P655" s="1" ph="1"/>
      <c r="Q655" s="1" ph="1"/>
      <c r="R655" s="1" ph="1"/>
      <c r="S655" s="1" ph="1"/>
      <c r="T655" s="1" ph="1"/>
      <c r="U655" s="1" ph="1"/>
      <c r="V655" s="1" ph="1"/>
      <c r="W655" s="1" ph="1"/>
      <c r="X655" s="1" ph="1"/>
      <c r="Y655" s="1" ph="1"/>
      <c r="Z655" s="1" ph="1"/>
      <c r="AA655" s="1" ph="1"/>
      <c r="AB655" s="1" ph="1"/>
      <c r="AC655" s="1" ph="1"/>
      <c r="AD655" s="1" ph="1"/>
      <c r="AE655" s="1" ph="1"/>
      <c r="AF655" s="1" ph="1"/>
      <c r="AG655" s="1" ph="1"/>
      <c r="AH655" s="1" ph="1"/>
      <c r="AI655" s="1" ph="1"/>
      <c r="AJ655" s="1" ph="1"/>
      <c r="AK655" s="1" ph="1"/>
    </row>
    <row r="656" spans="9:37" ht="21">
      <c r="I656" s="1" ph="1"/>
      <c r="J656" s="1" ph="1"/>
      <c r="K656" s="1" ph="1"/>
      <c r="L656" s="1" ph="1"/>
      <c r="M656" s="1" ph="1"/>
      <c r="N656" s="1" ph="1"/>
      <c r="O656" s="1" ph="1"/>
      <c r="P656" s="1" ph="1"/>
      <c r="Q656" s="1" ph="1"/>
      <c r="R656" s="1" ph="1"/>
      <c r="S656" s="1" ph="1"/>
      <c r="T656" s="1" ph="1"/>
      <c r="U656" s="1" ph="1"/>
      <c r="V656" s="1" ph="1"/>
      <c r="W656" s="1" ph="1"/>
      <c r="X656" s="1" ph="1"/>
      <c r="Y656" s="1" ph="1"/>
      <c r="Z656" s="1" ph="1"/>
      <c r="AA656" s="1" ph="1"/>
      <c r="AB656" s="1" ph="1"/>
      <c r="AC656" s="1" ph="1"/>
      <c r="AD656" s="1" ph="1"/>
      <c r="AE656" s="1" ph="1"/>
      <c r="AF656" s="1" ph="1"/>
      <c r="AG656" s="1" ph="1"/>
      <c r="AH656" s="1" ph="1"/>
      <c r="AI656" s="1" ph="1"/>
      <c r="AJ656" s="1" ph="1"/>
      <c r="AK656" s="1" ph="1"/>
    </row>
    <row r="657" spans="9:37" ht="21">
      <c r="I657" s="1" ph="1"/>
      <c r="J657" s="1" ph="1"/>
      <c r="K657" s="1" ph="1"/>
      <c r="L657" s="1" ph="1"/>
      <c r="M657" s="1" ph="1"/>
      <c r="N657" s="1" ph="1"/>
      <c r="O657" s="1" ph="1"/>
      <c r="P657" s="1" ph="1"/>
      <c r="Q657" s="1" ph="1"/>
      <c r="R657" s="1" ph="1"/>
      <c r="S657" s="1" ph="1"/>
      <c r="T657" s="1" ph="1"/>
      <c r="U657" s="1" ph="1"/>
      <c r="V657" s="1" ph="1"/>
      <c r="W657" s="1" ph="1"/>
      <c r="X657" s="1" ph="1"/>
      <c r="Y657" s="1" ph="1"/>
      <c r="Z657" s="1" ph="1"/>
      <c r="AA657" s="1" ph="1"/>
      <c r="AB657" s="1" ph="1"/>
      <c r="AC657" s="1" ph="1"/>
      <c r="AD657" s="1" ph="1"/>
      <c r="AE657" s="1" ph="1"/>
      <c r="AF657" s="1" ph="1"/>
      <c r="AG657" s="1" ph="1"/>
      <c r="AH657" s="1" ph="1"/>
      <c r="AI657" s="1" ph="1"/>
      <c r="AJ657" s="1" ph="1"/>
      <c r="AK657" s="1" ph="1"/>
    </row>
    <row r="658" spans="9:37" ht="21">
      <c r="I658" s="1" ph="1"/>
      <c r="J658" s="1" ph="1"/>
      <c r="K658" s="1" ph="1"/>
      <c r="L658" s="1" ph="1"/>
      <c r="M658" s="1" ph="1"/>
      <c r="N658" s="1" ph="1"/>
      <c r="O658" s="1" ph="1"/>
      <c r="P658" s="1" ph="1"/>
      <c r="Q658" s="1" ph="1"/>
      <c r="R658" s="1" ph="1"/>
      <c r="S658" s="1" ph="1"/>
      <c r="T658" s="1" ph="1"/>
      <c r="U658" s="1" ph="1"/>
      <c r="V658" s="1" ph="1"/>
      <c r="W658" s="1" ph="1"/>
      <c r="X658" s="1" ph="1"/>
      <c r="Y658" s="1" ph="1"/>
      <c r="Z658" s="1" ph="1"/>
      <c r="AA658" s="1" ph="1"/>
      <c r="AB658" s="1" ph="1"/>
      <c r="AC658" s="1" ph="1"/>
      <c r="AD658" s="1" ph="1"/>
      <c r="AE658" s="1" ph="1"/>
      <c r="AF658" s="1" ph="1"/>
      <c r="AG658" s="1" ph="1"/>
      <c r="AH658" s="1" ph="1"/>
      <c r="AI658" s="1" ph="1"/>
      <c r="AJ658" s="1" ph="1"/>
      <c r="AK658" s="1" ph="1"/>
    </row>
    <row r="659" spans="9:37" ht="21">
      <c r="I659" s="1" ph="1"/>
      <c r="J659" s="1" ph="1"/>
      <c r="K659" s="1" ph="1"/>
      <c r="L659" s="1" ph="1"/>
      <c r="M659" s="1" ph="1"/>
      <c r="N659" s="1" ph="1"/>
      <c r="O659" s="1" ph="1"/>
      <c r="P659" s="1" ph="1"/>
      <c r="Q659" s="1" ph="1"/>
      <c r="R659" s="1" ph="1"/>
      <c r="S659" s="1" ph="1"/>
      <c r="T659" s="1" ph="1"/>
      <c r="U659" s="1" ph="1"/>
      <c r="V659" s="1" ph="1"/>
      <c r="W659" s="1" ph="1"/>
      <c r="X659" s="1" ph="1"/>
      <c r="Y659" s="1" ph="1"/>
      <c r="Z659" s="1" ph="1"/>
      <c r="AA659" s="1" ph="1"/>
      <c r="AB659" s="1" ph="1"/>
      <c r="AC659" s="1" ph="1"/>
      <c r="AD659" s="1" ph="1"/>
      <c r="AE659" s="1" ph="1"/>
      <c r="AF659" s="1" ph="1"/>
      <c r="AG659" s="1" ph="1"/>
      <c r="AH659" s="1" ph="1"/>
      <c r="AI659" s="1" ph="1"/>
      <c r="AJ659" s="1" ph="1"/>
      <c r="AK659" s="1" ph="1"/>
    </row>
    <row r="660" spans="9:37" ht="21">
      <c r="I660" s="1" ph="1"/>
      <c r="J660" s="1" ph="1"/>
      <c r="K660" s="1" ph="1"/>
      <c r="L660" s="1" ph="1"/>
      <c r="M660" s="1" ph="1"/>
      <c r="N660" s="1" ph="1"/>
      <c r="O660" s="1" ph="1"/>
      <c r="P660" s="1" ph="1"/>
      <c r="Q660" s="1" ph="1"/>
      <c r="R660" s="1" ph="1"/>
      <c r="S660" s="1" ph="1"/>
      <c r="T660" s="1" ph="1"/>
      <c r="U660" s="1" ph="1"/>
      <c r="V660" s="1" ph="1"/>
      <c r="W660" s="1" ph="1"/>
      <c r="X660" s="1" ph="1"/>
      <c r="Y660" s="1" ph="1"/>
      <c r="Z660" s="1" ph="1"/>
      <c r="AA660" s="1" ph="1"/>
      <c r="AB660" s="1" ph="1"/>
      <c r="AC660" s="1" ph="1"/>
      <c r="AD660" s="1" ph="1"/>
      <c r="AE660" s="1" ph="1"/>
      <c r="AF660" s="1" ph="1"/>
      <c r="AG660" s="1" ph="1"/>
      <c r="AH660" s="1" ph="1"/>
      <c r="AI660" s="1" ph="1"/>
      <c r="AJ660" s="1" ph="1"/>
      <c r="AK660" s="1" ph="1"/>
    </row>
    <row r="661" spans="9:37" ht="21">
      <c r="I661" s="1" ph="1"/>
      <c r="J661" s="1" ph="1"/>
      <c r="K661" s="1" ph="1"/>
      <c r="L661" s="1" ph="1"/>
      <c r="M661" s="1" ph="1"/>
      <c r="N661" s="1" ph="1"/>
      <c r="O661" s="1" ph="1"/>
      <c r="P661" s="1" ph="1"/>
      <c r="Q661" s="1" ph="1"/>
      <c r="R661" s="1" ph="1"/>
      <c r="S661" s="1" ph="1"/>
      <c r="T661" s="1" ph="1"/>
      <c r="U661" s="1" ph="1"/>
      <c r="V661" s="1" ph="1"/>
      <c r="W661" s="1" ph="1"/>
      <c r="X661" s="1" ph="1"/>
      <c r="Y661" s="1" ph="1"/>
      <c r="Z661" s="1" ph="1"/>
      <c r="AA661" s="1" ph="1"/>
      <c r="AB661" s="1" ph="1"/>
      <c r="AC661" s="1" ph="1"/>
      <c r="AD661" s="1" ph="1"/>
      <c r="AE661" s="1" ph="1"/>
      <c r="AF661" s="1" ph="1"/>
      <c r="AG661" s="1" ph="1"/>
      <c r="AH661" s="1" ph="1"/>
      <c r="AI661" s="1" ph="1"/>
      <c r="AJ661" s="1" ph="1"/>
      <c r="AK661" s="1" ph="1"/>
    </row>
    <row r="662" spans="9:37" ht="21">
      <c r="I662" s="1" ph="1"/>
      <c r="J662" s="1" ph="1"/>
      <c r="K662" s="1" ph="1"/>
      <c r="L662" s="1" ph="1"/>
      <c r="M662" s="1" ph="1"/>
      <c r="N662" s="1" ph="1"/>
      <c r="O662" s="1" ph="1"/>
      <c r="P662" s="1" ph="1"/>
      <c r="Q662" s="1" ph="1"/>
      <c r="R662" s="1" ph="1"/>
      <c r="S662" s="1" ph="1"/>
      <c r="T662" s="1" ph="1"/>
      <c r="U662" s="1" ph="1"/>
      <c r="V662" s="1" ph="1"/>
      <c r="W662" s="1" ph="1"/>
      <c r="X662" s="1" ph="1"/>
      <c r="Y662" s="1" ph="1"/>
      <c r="Z662" s="1" ph="1"/>
      <c r="AA662" s="1" ph="1"/>
      <c r="AB662" s="1" ph="1"/>
      <c r="AC662" s="1" ph="1"/>
      <c r="AD662" s="1" ph="1"/>
      <c r="AE662" s="1" ph="1"/>
      <c r="AF662" s="1" ph="1"/>
      <c r="AG662" s="1" ph="1"/>
      <c r="AH662" s="1" ph="1"/>
      <c r="AI662" s="1" ph="1"/>
      <c r="AJ662" s="1" ph="1"/>
      <c r="AK662" s="1" ph="1"/>
    </row>
    <row r="663" spans="9:37" ht="21">
      <c r="I663" s="1" ph="1"/>
      <c r="J663" s="1" ph="1"/>
      <c r="K663" s="1" ph="1"/>
      <c r="L663" s="1" ph="1"/>
      <c r="M663" s="1" ph="1"/>
      <c r="N663" s="1" ph="1"/>
      <c r="O663" s="1" ph="1"/>
      <c r="P663" s="1" ph="1"/>
      <c r="Q663" s="1" ph="1"/>
      <c r="R663" s="1" ph="1"/>
      <c r="S663" s="1" ph="1"/>
      <c r="T663" s="1" ph="1"/>
      <c r="U663" s="1" ph="1"/>
      <c r="V663" s="1" ph="1"/>
      <c r="W663" s="1" ph="1"/>
      <c r="X663" s="1" ph="1"/>
      <c r="Y663" s="1" ph="1"/>
      <c r="Z663" s="1" ph="1"/>
      <c r="AA663" s="1" ph="1"/>
      <c r="AB663" s="1" ph="1"/>
      <c r="AC663" s="1" ph="1"/>
      <c r="AD663" s="1" ph="1"/>
      <c r="AE663" s="1" ph="1"/>
      <c r="AF663" s="1" ph="1"/>
      <c r="AG663" s="1" ph="1"/>
      <c r="AH663" s="1" ph="1"/>
      <c r="AI663" s="1" ph="1"/>
      <c r="AJ663" s="1" ph="1"/>
      <c r="AK663" s="1" ph="1"/>
    </row>
    <row r="664" spans="9:37" ht="21">
      <c r="I664" s="1" ph="1"/>
      <c r="J664" s="1" ph="1"/>
      <c r="K664" s="1" ph="1"/>
      <c r="L664" s="1" ph="1"/>
      <c r="M664" s="1" ph="1"/>
      <c r="N664" s="1" ph="1"/>
      <c r="O664" s="1" ph="1"/>
      <c r="P664" s="1" ph="1"/>
      <c r="Q664" s="1" ph="1"/>
      <c r="R664" s="1" ph="1"/>
      <c r="S664" s="1" ph="1"/>
      <c r="T664" s="1" ph="1"/>
      <c r="U664" s="1" ph="1"/>
      <c r="V664" s="1" ph="1"/>
      <c r="W664" s="1" ph="1"/>
      <c r="X664" s="1" ph="1"/>
      <c r="Y664" s="1" ph="1"/>
      <c r="Z664" s="1" ph="1"/>
      <c r="AA664" s="1" ph="1"/>
      <c r="AB664" s="1" ph="1"/>
      <c r="AC664" s="1" ph="1"/>
      <c r="AD664" s="1" ph="1"/>
      <c r="AE664" s="1" ph="1"/>
      <c r="AF664" s="1" ph="1"/>
      <c r="AG664" s="1" ph="1"/>
      <c r="AH664" s="1" ph="1"/>
      <c r="AI664" s="1" ph="1"/>
      <c r="AJ664" s="1" ph="1"/>
      <c r="AK664" s="1" ph="1"/>
    </row>
    <row r="665" spans="9:37" ht="21">
      <c r="I665" s="1" ph="1"/>
      <c r="J665" s="1" ph="1"/>
      <c r="K665" s="1" ph="1"/>
      <c r="L665" s="1" ph="1"/>
      <c r="M665" s="1" ph="1"/>
      <c r="N665" s="1" ph="1"/>
      <c r="O665" s="1" ph="1"/>
      <c r="P665" s="1" ph="1"/>
      <c r="Q665" s="1" ph="1"/>
      <c r="R665" s="1" ph="1"/>
      <c r="S665" s="1" ph="1"/>
      <c r="T665" s="1" ph="1"/>
      <c r="U665" s="1" ph="1"/>
      <c r="V665" s="1" ph="1"/>
      <c r="W665" s="1" ph="1"/>
      <c r="X665" s="1" ph="1"/>
      <c r="Y665" s="1" ph="1"/>
      <c r="Z665" s="1" ph="1"/>
      <c r="AA665" s="1" ph="1"/>
      <c r="AB665" s="1" ph="1"/>
      <c r="AC665" s="1" ph="1"/>
      <c r="AD665" s="1" ph="1"/>
      <c r="AE665" s="1" ph="1"/>
      <c r="AF665" s="1" ph="1"/>
      <c r="AG665" s="1" ph="1"/>
      <c r="AH665" s="1" ph="1"/>
      <c r="AI665" s="1" ph="1"/>
      <c r="AJ665" s="1" ph="1"/>
      <c r="AK665" s="1" ph="1"/>
    </row>
    <row r="666" spans="9:37" ht="21">
      <c r="I666" s="1" ph="1"/>
      <c r="J666" s="1" ph="1"/>
      <c r="K666" s="1" ph="1"/>
      <c r="L666" s="1" ph="1"/>
      <c r="M666" s="1" ph="1"/>
      <c r="N666" s="1" ph="1"/>
      <c r="O666" s="1" ph="1"/>
      <c r="P666" s="1" ph="1"/>
      <c r="Q666" s="1" ph="1"/>
      <c r="R666" s="1" ph="1"/>
      <c r="S666" s="1" ph="1"/>
      <c r="T666" s="1" ph="1"/>
      <c r="U666" s="1" ph="1"/>
      <c r="V666" s="1" ph="1"/>
      <c r="W666" s="1" ph="1"/>
      <c r="X666" s="1" ph="1"/>
      <c r="Y666" s="1" ph="1"/>
      <c r="Z666" s="1" ph="1"/>
      <c r="AA666" s="1" ph="1"/>
      <c r="AB666" s="1" ph="1"/>
      <c r="AC666" s="1" ph="1"/>
      <c r="AD666" s="1" ph="1"/>
      <c r="AE666" s="1" ph="1"/>
      <c r="AF666" s="1" ph="1"/>
      <c r="AG666" s="1" ph="1"/>
      <c r="AH666" s="1" ph="1"/>
      <c r="AI666" s="1" ph="1"/>
      <c r="AJ666" s="1" ph="1"/>
      <c r="AK666" s="1" ph="1"/>
    </row>
    <row r="667" spans="9:37" ht="21">
      <c r="I667" s="1" ph="1"/>
      <c r="J667" s="1" ph="1"/>
      <c r="K667" s="1" ph="1"/>
      <c r="L667" s="1" ph="1"/>
      <c r="M667" s="1" ph="1"/>
      <c r="N667" s="1" ph="1"/>
      <c r="O667" s="1" ph="1"/>
      <c r="P667" s="1" ph="1"/>
      <c r="Q667" s="1" ph="1"/>
      <c r="R667" s="1" ph="1"/>
      <c r="S667" s="1" ph="1"/>
      <c r="T667" s="1" ph="1"/>
      <c r="U667" s="1" ph="1"/>
      <c r="V667" s="1" ph="1"/>
      <c r="W667" s="1" ph="1"/>
      <c r="X667" s="1" ph="1"/>
      <c r="Y667" s="1" ph="1"/>
      <c r="Z667" s="1" ph="1"/>
      <c r="AA667" s="1" ph="1"/>
      <c r="AB667" s="1" ph="1"/>
      <c r="AC667" s="1" ph="1"/>
      <c r="AD667" s="1" ph="1"/>
      <c r="AE667" s="1" ph="1"/>
      <c r="AF667" s="1" ph="1"/>
      <c r="AG667" s="1" ph="1"/>
      <c r="AH667" s="1" ph="1"/>
      <c r="AI667" s="1" ph="1"/>
      <c r="AJ667" s="1" ph="1"/>
      <c r="AK667" s="1" ph="1"/>
    </row>
    <row r="668" spans="9:37" ht="21">
      <c r="I668" s="1" ph="1"/>
      <c r="J668" s="1" ph="1"/>
      <c r="K668" s="1" ph="1"/>
      <c r="L668" s="1" ph="1"/>
      <c r="M668" s="1" ph="1"/>
      <c r="N668" s="1" ph="1"/>
      <c r="O668" s="1" ph="1"/>
      <c r="P668" s="1" ph="1"/>
      <c r="Q668" s="1" ph="1"/>
      <c r="R668" s="1" ph="1"/>
      <c r="S668" s="1" ph="1"/>
      <c r="T668" s="1" ph="1"/>
      <c r="U668" s="1" ph="1"/>
      <c r="V668" s="1" ph="1"/>
      <c r="W668" s="1" ph="1"/>
      <c r="X668" s="1" ph="1"/>
      <c r="Y668" s="1" ph="1"/>
      <c r="Z668" s="1" ph="1"/>
      <c r="AA668" s="1" ph="1"/>
      <c r="AB668" s="1" ph="1"/>
      <c r="AC668" s="1" ph="1"/>
      <c r="AD668" s="1" ph="1"/>
      <c r="AE668" s="1" ph="1"/>
      <c r="AF668" s="1" ph="1"/>
      <c r="AG668" s="1" ph="1"/>
      <c r="AH668" s="1" ph="1"/>
      <c r="AI668" s="1" ph="1"/>
      <c r="AJ668" s="1" ph="1"/>
      <c r="AK668" s="1" ph="1"/>
    </row>
    <row r="669" spans="9:37" ht="21">
      <c r="I669" s="1" ph="1"/>
      <c r="J669" s="1" ph="1"/>
      <c r="K669" s="1" ph="1"/>
      <c r="L669" s="1" ph="1"/>
      <c r="M669" s="1" ph="1"/>
      <c r="N669" s="1" ph="1"/>
      <c r="O669" s="1" ph="1"/>
      <c r="P669" s="1" ph="1"/>
      <c r="Q669" s="1" ph="1"/>
      <c r="R669" s="1" ph="1"/>
      <c r="S669" s="1" ph="1"/>
      <c r="T669" s="1" ph="1"/>
      <c r="U669" s="1" ph="1"/>
      <c r="V669" s="1" ph="1"/>
      <c r="W669" s="1" ph="1"/>
      <c r="X669" s="1" ph="1"/>
      <c r="Y669" s="1" ph="1"/>
      <c r="Z669" s="1" ph="1"/>
      <c r="AA669" s="1" ph="1"/>
      <c r="AB669" s="1" ph="1"/>
      <c r="AC669" s="1" ph="1"/>
      <c r="AD669" s="1" ph="1"/>
      <c r="AE669" s="1" ph="1"/>
      <c r="AF669" s="1" ph="1"/>
      <c r="AG669" s="1" ph="1"/>
      <c r="AH669" s="1" ph="1"/>
      <c r="AI669" s="1" ph="1"/>
      <c r="AJ669" s="1" ph="1"/>
      <c r="AK669" s="1" ph="1"/>
    </row>
    <row r="670" spans="9:37" ht="21">
      <c r="I670" s="1" ph="1"/>
      <c r="J670" s="1" ph="1"/>
      <c r="K670" s="1" ph="1"/>
      <c r="L670" s="1" ph="1"/>
      <c r="M670" s="1" ph="1"/>
      <c r="N670" s="1" ph="1"/>
      <c r="O670" s="1" ph="1"/>
      <c r="P670" s="1" ph="1"/>
      <c r="Q670" s="1" ph="1"/>
      <c r="R670" s="1" ph="1"/>
      <c r="S670" s="1" ph="1"/>
      <c r="T670" s="1" ph="1"/>
      <c r="U670" s="1" ph="1"/>
      <c r="V670" s="1" ph="1"/>
      <c r="W670" s="1" ph="1"/>
      <c r="X670" s="1" ph="1"/>
      <c r="Y670" s="1" ph="1"/>
      <c r="Z670" s="1" ph="1"/>
      <c r="AA670" s="1" ph="1"/>
      <c r="AB670" s="1" ph="1"/>
      <c r="AC670" s="1" ph="1"/>
      <c r="AD670" s="1" ph="1"/>
      <c r="AE670" s="1" ph="1"/>
      <c r="AF670" s="1" ph="1"/>
      <c r="AG670" s="1" ph="1"/>
      <c r="AH670" s="1" ph="1"/>
      <c r="AI670" s="1" ph="1"/>
      <c r="AJ670" s="1" ph="1"/>
      <c r="AK670" s="1" ph="1"/>
    </row>
    <row r="671" spans="9:37" ht="21">
      <c r="I671" s="1" ph="1"/>
      <c r="J671" s="1" ph="1"/>
      <c r="K671" s="1" ph="1"/>
      <c r="L671" s="1" ph="1"/>
      <c r="M671" s="1" ph="1"/>
      <c r="N671" s="1" ph="1"/>
      <c r="O671" s="1" ph="1"/>
      <c r="P671" s="1" ph="1"/>
      <c r="Q671" s="1" ph="1"/>
      <c r="R671" s="1" ph="1"/>
      <c r="S671" s="1" ph="1"/>
      <c r="T671" s="1" ph="1"/>
      <c r="U671" s="1" ph="1"/>
      <c r="V671" s="1" ph="1"/>
      <c r="W671" s="1" ph="1"/>
      <c r="X671" s="1" ph="1"/>
      <c r="Y671" s="1" ph="1"/>
      <c r="Z671" s="1" ph="1"/>
      <c r="AA671" s="1" ph="1"/>
      <c r="AB671" s="1" ph="1"/>
      <c r="AC671" s="1" ph="1"/>
      <c r="AD671" s="1" ph="1"/>
      <c r="AE671" s="1" ph="1"/>
      <c r="AF671" s="1" ph="1"/>
      <c r="AG671" s="1" ph="1"/>
      <c r="AH671" s="1" ph="1"/>
      <c r="AI671" s="1" ph="1"/>
      <c r="AJ671" s="1" ph="1"/>
      <c r="AK671" s="1" ph="1"/>
    </row>
    <row r="672" spans="9:37" ht="21">
      <c r="I672" s="1" ph="1"/>
      <c r="J672" s="1" ph="1"/>
      <c r="K672" s="1" ph="1"/>
      <c r="L672" s="1" ph="1"/>
      <c r="M672" s="1" ph="1"/>
      <c r="N672" s="1" ph="1"/>
      <c r="O672" s="1" ph="1"/>
      <c r="P672" s="1" ph="1"/>
      <c r="Q672" s="1" ph="1"/>
      <c r="R672" s="1" ph="1"/>
      <c r="S672" s="1" ph="1"/>
      <c r="T672" s="1" ph="1"/>
      <c r="U672" s="1" ph="1"/>
      <c r="V672" s="1" ph="1"/>
      <c r="W672" s="1" ph="1"/>
      <c r="X672" s="1" ph="1"/>
      <c r="Y672" s="1" ph="1"/>
      <c r="Z672" s="1" ph="1"/>
      <c r="AA672" s="1" ph="1"/>
      <c r="AB672" s="1" ph="1"/>
      <c r="AC672" s="1" ph="1"/>
      <c r="AD672" s="1" ph="1"/>
      <c r="AE672" s="1" ph="1"/>
      <c r="AF672" s="1" ph="1"/>
      <c r="AG672" s="1" ph="1"/>
      <c r="AH672" s="1" ph="1"/>
      <c r="AI672" s="1" ph="1"/>
      <c r="AJ672" s="1" ph="1"/>
      <c r="AK672" s="1" ph="1"/>
    </row>
    <row r="673" spans="9:37" ht="21">
      <c r="I673" s="1" ph="1"/>
      <c r="J673" s="1" ph="1"/>
      <c r="K673" s="1" ph="1"/>
      <c r="L673" s="1" ph="1"/>
      <c r="M673" s="1" ph="1"/>
      <c r="N673" s="1" ph="1"/>
      <c r="O673" s="1" ph="1"/>
      <c r="P673" s="1" ph="1"/>
      <c r="Q673" s="1" ph="1"/>
      <c r="R673" s="1" ph="1"/>
      <c r="S673" s="1" ph="1"/>
      <c r="T673" s="1" ph="1"/>
      <c r="U673" s="1" ph="1"/>
      <c r="V673" s="1" ph="1"/>
      <c r="W673" s="1" ph="1"/>
      <c r="X673" s="1" ph="1"/>
      <c r="Y673" s="1" ph="1"/>
      <c r="Z673" s="1" ph="1"/>
      <c r="AA673" s="1" ph="1"/>
      <c r="AB673" s="1" ph="1"/>
      <c r="AC673" s="1" ph="1"/>
      <c r="AD673" s="1" ph="1"/>
      <c r="AE673" s="1" ph="1"/>
      <c r="AF673" s="1" ph="1"/>
      <c r="AG673" s="1" ph="1"/>
      <c r="AH673" s="1" ph="1"/>
      <c r="AI673" s="1" ph="1"/>
      <c r="AJ673" s="1" ph="1"/>
      <c r="AK673" s="1" ph="1"/>
    </row>
    <row r="674" spans="9:37" ht="21">
      <c r="I674" s="1" ph="1"/>
      <c r="J674" s="1" ph="1"/>
      <c r="K674" s="1" ph="1"/>
      <c r="L674" s="1" ph="1"/>
      <c r="M674" s="1" ph="1"/>
      <c r="N674" s="1" ph="1"/>
      <c r="O674" s="1" ph="1"/>
      <c r="P674" s="1" ph="1"/>
      <c r="Q674" s="1" ph="1"/>
      <c r="R674" s="1" ph="1"/>
      <c r="S674" s="1" ph="1"/>
      <c r="T674" s="1" ph="1"/>
      <c r="U674" s="1" ph="1"/>
      <c r="V674" s="1" ph="1"/>
      <c r="W674" s="1" ph="1"/>
      <c r="X674" s="1" ph="1"/>
      <c r="Y674" s="1" ph="1"/>
      <c r="Z674" s="1" ph="1"/>
      <c r="AA674" s="1" ph="1"/>
      <c r="AB674" s="1" ph="1"/>
      <c r="AC674" s="1" ph="1"/>
      <c r="AD674" s="1" ph="1"/>
      <c r="AE674" s="1" ph="1"/>
      <c r="AF674" s="1" ph="1"/>
      <c r="AG674" s="1" ph="1"/>
      <c r="AH674" s="1" ph="1"/>
      <c r="AI674" s="1" ph="1"/>
      <c r="AJ674" s="1" ph="1"/>
      <c r="AK674" s="1" ph="1"/>
    </row>
    <row r="675" spans="9:37" ht="21">
      <c r="I675" s="1" ph="1"/>
      <c r="J675" s="1" ph="1"/>
      <c r="K675" s="1" ph="1"/>
      <c r="L675" s="1" ph="1"/>
      <c r="M675" s="1" ph="1"/>
      <c r="N675" s="1" ph="1"/>
      <c r="O675" s="1" ph="1"/>
      <c r="P675" s="1" ph="1"/>
      <c r="Q675" s="1" ph="1"/>
      <c r="R675" s="1" ph="1"/>
      <c r="S675" s="1" ph="1"/>
      <c r="T675" s="1" ph="1"/>
      <c r="U675" s="1" ph="1"/>
      <c r="V675" s="1" ph="1"/>
      <c r="W675" s="1" ph="1"/>
      <c r="X675" s="1" ph="1"/>
      <c r="Y675" s="1" ph="1"/>
      <c r="Z675" s="1" ph="1"/>
      <c r="AA675" s="1" ph="1"/>
      <c r="AB675" s="1" ph="1"/>
      <c r="AC675" s="1" ph="1"/>
      <c r="AD675" s="1" ph="1"/>
      <c r="AE675" s="1" ph="1"/>
      <c r="AF675" s="1" ph="1"/>
      <c r="AG675" s="1" ph="1"/>
      <c r="AH675" s="1" ph="1"/>
      <c r="AI675" s="1" ph="1"/>
      <c r="AJ675" s="1" ph="1"/>
      <c r="AK675" s="1" ph="1"/>
    </row>
    <row r="676" spans="9:37" ht="21">
      <c r="I676" s="1" ph="1"/>
      <c r="J676" s="1" ph="1"/>
      <c r="K676" s="1" ph="1"/>
      <c r="L676" s="1" ph="1"/>
      <c r="M676" s="1" ph="1"/>
      <c r="N676" s="1" ph="1"/>
      <c r="O676" s="1" ph="1"/>
      <c r="P676" s="1" ph="1"/>
      <c r="Q676" s="1" ph="1"/>
      <c r="R676" s="1" ph="1"/>
      <c r="S676" s="1" ph="1"/>
      <c r="T676" s="1" ph="1"/>
      <c r="U676" s="1" ph="1"/>
      <c r="V676" s="1" ph="1"/>
      <c r="W676" s="1" ph="1"/>
      <c r="X676" s="1" ph="1"/>
      <c r="Y676" s="1" ph="1"/>
      <c r="Z676" s="1" ph="1"/>
      <c r="AA676" s="1" ph="1"/>
      <c r="AB676" s="1" ph="1"/>
      <c r="AC676" s="1" ph="1"/>
      <c r="AD676" s="1" ph="1"/>
      <c r="AE676" s="1" ph="1"/>
      <c r="AF676" s="1" ph="1"/>
      <c r="AG676" s="1" ph="1"/>
      <c r="AH676" s="1" ph="1"/>
      <c r="AI676" s="1" ph="1"/>
      <c r="AJ676" s="1" ph="1"/>
      <c r="AK676" s="1" ph="1"/>
    </row>
    <row r="677" spans="9:37" ht="21">
      <c r="I677" s="1" ph="1"/>
      <c r="J677" s="1" ph="1"/>
      <c r="K677" s="1" ph="1"/>
      <c r="L677" s="1" ph="1"/>
      <c r="M677" s="1" ph="1"/>
      <c r="N677" s="1" ph="1"/>
      <c r="O677" s="1" ph="1"/>
      <c r="P677" s="1" ph="1"/>
      <c r="Q677" s="1" ph="1"/>
      <c r="R677" s="1" ph="1"/>
      <c r="S677" s="1" ph="1"/>
      <c r="T677" s="1" ph="1"/>
      <c r="U677" s="1" ph="1"/>
      <c r="V677" s="1" ph="1"/>
      <c r="W677" s="1" ph="1"/>
      <c r="X677" s="1" ph="1"/>
      <c r="Y677" s="1" ph="1"/>
      <c r="Z677" s="1" ph="1"/>
      <c r="AA677" s="1" ph="1"/>
      <c r="AB677" s="1" ph="1"/>
      <c r="AC677" s="1" ph="1"/>
      <c r="AD677" s="1" ph="1"/>
      <c r="AE677" s="1" ph="1"/>
      <c r="AF677" s="1" ph="1"/>
      <c r="AG677" s="1" ph="1"/>
      <c r="AH677" s="1" ph="1"/>
      <c r="AI677" s="1" ph="1"/>
      <c r="AJ677" s="1" ph="1"/>
      <c r="AK677" s="1" ph="1"/>
    </row>
    <row r="678" spans="9:37" ht="21">
      <c r="I678" s="1" ph="1"/>
      <c r="J678" s="1" ph="1"/>
      <c r="K678" s="1" ph="1"/>
      <c r="L678" s="1" ph="1"/>
      <c r="M678" s="1" ph="1"/>
      <c r="N678" s="1" ph="1"/>
      <c r="O678" s="1" ph="1"/>
      <c r="P678" s="1" ph="1"/>
      <c r="Q678" s="1" ph="1"/>
      <c r="R678" s="1" ph="1"/>
      <c r="S678" s="1" ph="1"/>
      <c r="T678" s="1" ph="1"/>
      <c r="U678" s="1" ph="1"/>
      <c r="V678" s="1" ph="1"/>
      <c r="W678" s="1" ph="1"/>
      <c r="X678" s="1" ph="1"/>
      <c r="Y678" s="1" ph="1"/>
      <c r="Z678" s="1" ph="1"/>
      <c r="AA678" s="1" ph="1"/>
      <c r="AB678" s="1" ph="1"/>
      <c r="AC678" s="1" ph="1"/>
      <c r="AD678" s="1" ph="1"/>
      <c r="AE678" s="1" ph="1"/>
      <c r="AF678" s="1" ph="1"/>
      <c r="AG678" s="1" ph="1"/>
      <c r="AH678" s="1" ph="1"/>
      <c r="AI678" s="1" ph="1"/>
      <c r="AJ678" s="1" ph="1"/>
      <c r="AK678" s="1" ph="1"/>
    </row>
    <row r="679" spans="9:37" ht="21">
      <c r="I679" s="1" ph="1"/>
      <c r="J679" s="1" ph="1"/>
      <c r="K679" s="1" ph="1"/>
      <c r="L679" s="1" ph="1"/>
      <c r="M679" s="1" ph="1"/>
      <c r="N679" s="1" ph="1"/>
      <c r="O679" s="1" ph="1"/>
      <c r="P679" s="1" ph="1"/>
      <c r="Q679" s="1" ph="1"/>
      <c r="R679" s="1" ph="1"/>
      <c r="S679" s="1" ph="1"/>
      <c r="T679" s="1" ph="1"/>
      <c r="U679" s="1" ph="1"/>
      <c r="V679" s="1" ph="1"/>
      <c r="W679" s="1" ph="1"/>
      <c r="X679" s="1" ph="1"/>
      <c r="Y679" s="1" ph="1"/>
      <c r="Z679" s="1" ph="1"/>
      <c r="AA679" s="1" ph="1"/>
      <c r="AB679" s="1" ph="1"/>
      <c r="AC679" s="1" ph="1"/>
      <c r="AD679" s="1" ph="1"/>
      <c r="AE679" s="1" ph="1"/>
      <c r="AF679" s="1" ph="1"/>
      <c r="AG679" s="1" ph="1"/>
      <c r="AH679" s="1" ph="1"/>
      <c r="AI679" s="1" ph="1"/>
      <c r="AJ679" s="1" ph="1"/>
      <c r="AK679" s="1" ph="1"/>
    </row>
    <row r="680" spans="9:37" ht="21">
      <c r="I680" s="1" ph="1"/>
      <c r="J680" s="1" ph="1"/>
      <c r="K680" s="1" ph="1"/>
      <c r="L680" s="1" ph="1"/>
      <c r="M680" s="1" ph="1"/>
      <c r="N680" s="1" ph="1"/>
      <c r="O680" s="1" ph="1"/>
      <c r="P680" s="1" ph="1"/>
      <c r="Q680" s="1" ph="1"/>
      <c r="R680" s="1" ph="1"/>
      <c r="S680" s="1" ph="1"/>
      <c r="T680" s="1" ph="1"/>
      <c r="U680" s="1" ph="1"/>
      <c r="V680" s="1" ph="1"/>
      <c r="W680" s="1" ph="1"/>
      <c r="X680" s="1" ph="1"/>
      <c r="Y680" s="1" ph="1"/>
      <c r="Z680" s="1" ph="1"/>
      <c r="AA680" s="1" ph="1"/>
      <c r="AB680" s="1" ph="1"/>
      <c r="AC680" s="1" ph="1"/>
      <c r="AD680" s="1" ph="1"/>
      <c r="AE680" s="1" ph="1"/>
      <c r="AF680" s="1" ph="1"/>
      <c r="AG680" s="1" ph="1"/>
      <c r="AH680" s="1" ph="1"/>
      <c r="AI680" s="1" ph="1"/>
      <c r="AJ680" s="1" ph="1"/>
      <c r="AK680" s="1" ph="1"/>
    </row>
    <row r="681" spans="9:37" ht="21">
      <c r="I681" s="1" ph="1"/>
      <c r="J681" s="1" ph="1"/>
      <c r="K681" s="1" ph="1"/>
      <c r="L681" s="1" ph="1"/>
      <c r="M681" s="1" ph="1"/>
      <c r="N681" s="1" ph="1"/>
      <c r="O681" s="1" ph="1"/>
      <c r="P681" s="1" ph="1"/>
      <c r="Q681" s="1" ph="1"/>
      <c r="R681" s="1" ph="1"/>
      <c r="S681" s="1" ph="1"/>
      <c r="T681" s="1" ph="1"/>
      <c r="U681" s="1" ph="1"/>
      <c r="V681" s="1" ph="1"/>
      <c r="W681" s="1" ph="1"/>
      <c r="X681" s="1" ph="1"/>
      <c r="Y681" s="1" ph="1"/>
      <c r="Z681" s="1" ph="1"/>
      <c r="AA681" s="1" ph="1"/>
      <c r="AB681" s="1" ph="1"/>
      <c r="AC681" s="1" ph="1"/>
      <c r="AD681" s="1" ph="1"/>
      <c r="AE681" s="1" ph="1"/>
      <c r="AF681" s="1" ph="1"/>
      <c r="AG681" s="1" ph="1"/>
      <c r="AH681" s="1" ph="1"/>
      <c r="AI681" s="1" ph="1"/>
      <c r="AJ681" s="1" ph="1"/>
      <c r="AK681" s="1" ph="1"/>
    </row>
    <row r="682" spans="9:37" ht="21">
      <c r="I682" s="1" ph="1"/>
      <c r="J682" s="1" ph="1"/>
      <c r="K682" s="1" ph="1"/>
      <c r="L682" s="1" ph="1"/>
      <c r="M682" s="1" ph="1"/>
      <c r="N682" s="1" ph="1"/>
      <c r="O682" s="1" ph="1"/>
      <c r="P682" s="1" ph="1"/>
      <c r="Q682" s="1" ph="1"/>
      <c r="R682" s="1" ph="1"/>
      <c r="S682" s="1" ph="1"/>
      <c r="T682" s="1" ph="1"/>
      <c r="U682" s="1" ph="1"/>
      <c r="V682" s="1" ph="1"/>
      <c r="W682" s="1" ph="1"/>
      <c r="X682" s="1" ph="1"/>
      <c r="Y682" s="1" ph="1"/>
      <c r="Z682" s="1" ph="1"/>
      <c r="AA682" s="1" ph="1"/>
      <c r="AB682" s="1" ph="1"/>
      <c r="AC682" s="1" ph="1"/>
      <c r="AD682" s="1" ph="1"/>
      <c r="AE682" s="1" ph="1"/>
      <c r="AF682" s="1" ph="1"/>
      <c r="AG682" s="1" ph="1"/>
      <c r="AH682" s="1" ph="1"/>
      <c r="AI682" s="1" ph="1"/>
      <c r="AJ682" s="1" ph="1"/>
      <c r="AK682" s="1" ph="1"/>
    </row>
    <row r="683" spans="9:37" ht="21">
      <c r="I683" s="1" ph="1"/>
      <c r="J683" s="1" ph="1"/>
      <c r="K683" s="1" ph="1"/>
      <c r="L683" s="1" ph="1"/>
      <c r="M683" s="1" ph="1"/>
      <c r="N683" s="1" ph="1"/>
      <c r="O683" s="1" ph="1"/>
      <c r="P683" s="1" ph="1"/>
      <c r="Q683" s="1" ph="1"/>
      <c r="R683" s="1" ph="1"/>
      <c r="S683" s="1" ph="1"/>
      <c r="T683" s="1" ph="1"/>
      <c r="U683" s="1" ph="1"/>
      <c r="V683" s="1" ph="1"/>
      <c r="W683" s="1" ph="1"/>
      <c r="X683" s="1" ph="1"/>
      <c r="Y683" s="1" ph="1"/>
      <c r="Z683" s="1" ph="1"/>
      <c r="AA683" s="1" ph="1"/>
      <c r="AB683" s="1" ph="1"/>
      <c r="AC683" s="1" ph="1"/>
      <c r="AD683" s="1" ph="1"/>
      <c r="AE683" s="1" ph="1"/>
      <c r="AF683" s="1" ph="1"/>
      <c r="AG683" s="1" ph="1"/>
      <c r="AH683" s="1" ph="1"/>
      <c r="AI683" s="1" ph="1"/>
      <c r="AJ683" s="1" ph="1"/>
      <c r="AK683" s="1" ph="1"/>
    </row>
    <row r="684" spans="9:37" ht="21">
      <c r="I684" s="1" ph="1"/>
      <c r="J684" s="1" ph="1"/>
      <c r="K684" s="1" ph="1"/>
      <c r="L684" s="1" ph="1"/>
      <c r="M684" s="1" ph="1"/>
      <c r="N684" s="1" ph="1"/>
      <c r="O684" s="1" ph="1"/>
      <c r="P684" s="1" ph="1"/>
      <c r="Q684" s="1" ph="1"/>
      <c r="R684" s="1" ph="1"/>
      <c r="S684" s="1" ph="1"/>
      <c r="T684" s="1" ph="1"/>
      <c r="U684" s="1" ph="1"/>
      <c r="V684" s="1" ph="1"/>
      <c r="W684" s="1" ph="1"/>
      <c r="X684" s="1" ph="1"/>
      <c r="Y684" s="1" ph="1"/>
      <c r="Z684" s="1" ph="1"/>
      <c r="AA684" s="1" ph="1"/>
      <c r="AB684" s="1" ph="1"/>
      <c r="AC684" s="1" ph="1"/>
      <c r="AD684" s="1" ph="1"/>
      <c r="AE684" s="1" ph="1"/>
      <c r="AF684" s="1" ph="1"/>
      <c r="AG684" s="1" ph="1"/>
      <c r="AH684" s="1" ph="1"/>
      <c r="AI684" s="1" ph="1"/>
      <c r="AJ684" s="1" ph="1"/>
      <c r="AK684" s="1" ph="1"/>
    </row>
    <row r="685" spans="9:37" ht="21">
      <c r="I685" s="1" ph="1"/>
      <c r="J685" s="1" ph="1"/>
      <c r="K685" s="1" ph="1"/>
      <c r="L685" s="1" ph="1"/>
      <c r="M685" s="1" ph="1"/>
      <c r="N685" s="1" ph="1"/>
      <c r="O685" s="1" ph="1"/>
      <c r="P685" s="1" ph="1"/>
      <c r="Q685" s="1" ph="1"/>
      <c r="R685" s="1" ph="1"/>
      <c r="S685" s="1" ph="1"/>
      <c r="T685" s="1" ph="1"/>
      <c r="U685" s="1" ph="1"/>
      <c r="V685" s="1" ph="1"/>
      <c r="W685" s="1" ph="1"/>
      <c r="X685" s="1" ph="1"/>
      <c r="Y685" s="1" ph="1"/>
      <c r="Z685" s="1" ph="1"/>
      <c r="AA685" s="1" ph="1"/>
      <c r="AB685" s="1" ph="1"/>
      <c r="AC685" s="1" ph="1"/>
      <c r="AD685" s="1" ph="1"/>
      <c r="AE685" s="1" ph="1"/>
      <c r="AF685" s="1" ph="1"/>
      <c r="AG685" s="1" ph="1"/>
      <c r="AH685" s="1" ph="1"/>
      <c r="AI685" s="1" ph="1"/>
      <c r="AJ685" s="1" ph="1"/>
      <c r="AK685" s="1" ph="1"/>
    </row>
    <row r="686" spans="9:37" ht="21">
      <c r="I686" s="1" ph="1"/>
      <c r="J686" s="1" ph="1"/>
      <c r="K686" s="1" ph="1"/>
      <c r="L686" s="1" ph="1"/>
      <c r="M686" s="1" ph="1"/>
      <c r="N686" s="1" ph="1"/>
      <c r="O686" s="1" ph="1"/>
      <c r="P686" s="1" ph="1"/>
      <c r="Q686" s="1" ph="1"/>
      <c r="R686" s="1" ph="1"/>
      <c r="S686" s="1" ph="1"/>
      <c r="T686" s="1" ph="1"/>
      <c r="U686" s="1" ph="1"/>
      <c r="V686" s="1" ph="1"/>
      <c r="W686" s="1" ph="1"/>
      <c r="X686" s="1" ph="1"/>
      <c r="Y686" s="1" ph="1"/>
      <c r="Z686" s="1" ph="1"/>
      <c r="AA686" s="1" ph="1"/>
      <c r="AB686" s="1" ph="1"/>
      <c r="AC686" s="1" ph="1"/>
      <c r="AD686" s="1" ph="1"/>
      <c r="AE686" s="1" ph="1"/>
      <c r="AF686" s="1" ph="1"/>
      <c r="AG686" s="1" ph="1"/>
      <c r="AH686" s="1" ph="1"/>
      <c r="AI686" s="1" ph="1"/>
      <c r="AJ686" s="1" ph="1"/>
      <c r="AK686" s="1" ph="1"/>
    </row>
    <row r="687" spans="9:37" ht="21">
      <c r="I687" s="1" ph="1"/>
      <c r="J687" s="1" ph="1"/>
      <c r="K687" s="1" ph="1"/>
      <c r="L687" s="1" ph="1"/>
      <c r="M687" s="1" ph="1"/>
      <c r="N687" s="1" ph="1"/>
      <c r="O687" s="1" ph="1"/>
      <c r="P687" s="1" ph="1"/>
      <c r="Q687" s="1" ph="1"/>
      <c r="R687" s="1" ph="1"/>
      <c r="S687" s="1" ph="1"/>
      <c r="T687" s="1" ph="1"/>
      <c r="U687" s="1" ph="1"/>
      <c r="V687" s="1" ph="1"/>
      <c r="W687" s="1" ph="1"/>
      <c r="X687" s="1" ph="1"/>
      <c r="Y687" s="1" ph="1"/>
      <c r="Z687" s="1" ph="1"/>
      <c r="AA687" s="1" ph="1"/>
      <c r="AB687" s="1" ph="1"/>
      <c r="AC687" s="1" ph="1"/>
      <c r="AD687" s="1" ph="1"/>
      <c r="AE687" s="1" ph="1"/>
      <c r="AF687" s="1" ph="1"/>
      <c r="AG687" s="1" ph="1"/>
      <c r="AH687" s="1" ph="1"/>
      <c r="AI687" s="1" ph="1"/>
      <c r="AJ687" s="1" ph="1"/>
      <c r="AK687" s="1" ph="1"/>
    </row>
    <row r="688" spans="9:37" ht="21">
      <c r="I688" s="1" ph="1"/>
      <c r="J688" s="1" ph="1"/>
      <c r="K688" s="1" ph="1"/>
      <c r="L688" s="1" ph="1"/>
      <c r="M688" s="1" ph="1"/>
      <c r="N688" s="1" ph="1"/>
      <c r="O688" s="1" ph="1"/>
      <c r="P688" s="1" ph="1"/>
      <c r="Q688" s="1" ph="1"/>
      <c r="R688" s="1" ph="1"/>
      <c r="S688" s="1" ph="1"/>
      <c r="T688" s="1" ph="1"/>
      <c r="U688" s="1" ph="1"/>
      <c r="V688" s="1" ph="1"/>
      <c r="W688" s="1" ph="1"/>
      <c r="X688" s="1" ph="1"/>
      <c r="Y688" s="1" ph="1"/>
      <c r="Z688" s="1" ph="1"/>
      <c r="AA688" s="1" ph="1"/>
      <c r="AB688" s="1" ph="1"/>
      <c r="AC688" s="1" ph="1"/>
      <c r="AD688" s="1" ph="1"/>
      <c r="AE688" s="1" ph="1"/>
      <c r="AF688" s="1" ph="1"/>
      <c r="AG688" s="1" ph="1"/>
      <c r="AH688" s="1" ph="1"/>
      <c r="AI688" s="1" ph="1"/>
      <c r="AJ688" s="1" ph="1"/>
      <c r="AK688" s="1" ph="1"/>
    </row>
    <row r="689" spans="9:37" ht="21">
      <c r="I689" s="1" ph="1"/>
      <c r="J689" s="1" ph="1"/>
      <c r="K689" s="1" ph="1"/>
      <c r="L689" s="1" ph="1"/>
      <c r="M689" s="1" ph="1"/>
      <c r="N689" s="1" ph="1"/>
      <c r="O689" s="1" ph="1"/>
      <c r="P689" s="1" ph="1"/>
      <c r="Q689" s="1" ph="1"/>
      <c r="R689" s="1" ph="1"/>
      <c r="S689" s="1" ph="1"/>
      <c r="T689" s="1" ph="1"/>
      <c r="U689" s="1" ph="1"/>
      <c r="V689" s="1" ph="1"/>
      <c r="W689" s="1" ph="1"/>
      <c r="X689" s="1" ph="1"/>
      <c r="Y689" s="1" ph="1"/>
      <c r="Z689" s="1" ph="1"/>
      <c r="AA689" s="1" ph="1"/>
      <c r="AB689" s="1" ph="1"/>
      <c r="AC689" s="1" ph="1"/>
      <c r="AD689" s="1" ph="1"/>
      <c r="AE689" s="1" ph="1"/>
      <c r="AF689" s="1" ph="1"/>
      <c r="AG689" s="1" ph="1"/>
      <c r="AH689" s="1" ph="1"/>
      <c r="AI689" s="1" ph="1"/>
      <c r="AJ689" s="1" ph="1"/>
      <c r="AK689" s="1" ph="1"/>
    </row>
    <row r="690" spans="9:37" ht="21">
      <c r="I690" s="1" ph="1"/>
      <c r="J690" s="1" ph="1"/>
      <c r="K690" s="1" ph="1"/>
      <c r="L690" s="1" ph="1"/>
      <c r="M690" s="1" ph="1"/>
      <c r="N690" s="1" ph="1"/>
      <c r="O690" s="1" ph="1"/>
      <c r="P690" s="1" ph="1"/>
      <c r="Q690" s="1" ph="1"/>
      <c r="R690" s="1" ph="1"/>
      <c r="S690" s="1" ph="1"/>
      <c r="T690" s="1" ph="1"/>
      <c r="U690" s="1" ph="1"/>
      <c r="V690" s="1" ph="1"/>
      <c r="W690" s="1" ph="1"/>
      <c r="X690" s="1" ph="1"/>
      <c r="Y690" s="1" ph="1"/>
      <c r="Z690" s="1" ph="1"/>
      <c r="AA690" s="1" ph="1"/>
      <c r="AB690" s="1" ph="1"/>
      <c r="AC690" s="1" ph="1"/>
      <c r="AD690" s="1" ph="1"/>
      <c r="AE690" s="1" ph="1"/>
      <c r="AF690" s="1" ph="1"/>
      <c r="AG690" s="1" ph="1"/>
      <c r="AH690" s="1" ph="1"/>
      <c r="AI690" s="1" ph="1"/>
      <c r="AJ690" s="1" ph="1"/>
      <c r="AK690" s="1" ph="1"/>
    </row>
    <row r="691" spans="9:37" ht="21">
      <c r="I691" s="1" ph="1"/>
      <c r="J691" s="1" ph="1"/>
      <c r="K691" s="1" ph="1"/>
      <c r="L691" s="1" ph="1"/>
      <c r="M691" s="1" ph="1"/>
      <c r="N691" s="1" ph="1"/>
      <c r="O691" s="1" ph="1"/>
      <c r="P691" s="1" ph="1"/>
      <c r="Q691" s="1" ph="1"/>
      <c r="R691" s="1" ph="1"/>
      <c r="S691" s="1" ph="1"/>
      <c r="T691" s="1" ph="1"/>
      <c r="U691" s="1" ph="1"/>
      <c r="V691" s="1" ph="1"/>
      <c r="W691" s="1" ph="1"/>
      <c r="X691" s="1" ph="1"/>
      <c r="Y691" s="1" ph="1"/>
      <c r="Z691" s="1" ph="1"/>
      <c r="AA691" s="1" ph="1"/>
      <c r="AB691" s="1" ph="1"/>
      <c r="AC691" s="1" ph="1"/>
      <c r="AD691" s="1" ph="1"/>
      <c r="AE691" s="1" ph="1"/>
      <c r="AF691" s="1" ph="1"/>
      <c r="AG691" s="1" ph="1"/>
      <c r="AH691" s="1" ph="1"/>
      <c r="AI691" s="1" ph="1"/>
      <c r="AJ691" s="1" ph="1"/>
      <c r="AK691" s="1" ph="1"/>
    </row>
    <row r="692" spans="9:37" ht="21">
      <c r="I692" s="1" ph="1"/>
      <c r="J692" s="1" ph="1"/>
      <c r="K692" s="1" ph="1"/>
      <c r="L692" s="1" ph="1"/>
      <c r="M692" s="1" ph="1"/>
      <c r="N692" s="1" ph="1"/>
      <c r="O692" s="1" ph="1"/>
      <c r="P692" s="1" ph="1"/>
      <c r="Q692" s="1" ph="1"/>
      <c r="R692" s="1" ph="1"/>
      <c r="S692" s="1" ph="1"/>
      <c r="T692" s="1" ph="1"/>
      <c r="U692" s="1" ph="1"/>
      <c r="V692" s="1" ph="1"/>
      <c r="W692" s="1" ph="1"/>
      <c r="X692" s="1" ph="1"/>
      <c r="Y692" s="1" ph="1"/>
      <c r="Z692" s="1" ph="1"/>
      <c r="AA692" s="1" ph="1"/>
      <c r="AB692" s="1" ph="1"/>
      <c r="AC692" s="1" ph="1"/>
      <c r="AD692" s="1" ph="1"/>
      <c r="AE692" s="1" ph="1"/>
      <c r="AF692" s="1" ph="1"/>
      <c r="AG692" s="1" ph="1"/>
      <c r="AH692" s="1" ph="1"/>
      <c r="AI692" s="1" ph="1"/>
      <c r="AJ692" s="1" ph="1"/>
      <c r="AK692" s="1" ph="1"/>
    </row>
    <row r="693" spans="9:37" ht="21">
      <c r="I693" s="1" ph="1"/>
      <c r="J693" s="1" ph="1"/>
      <c r="K693" s="1" ph="1"/>
      <c r="L693" s="1" ph="1"/>
      <c r="M693" s="1" ph="1"/>
      <c r="N693" s="1" ph="1"/>
      <c r="O693" s="1" ph="1"/>
      <c r="P693" s="1" ph="1"/>
      <c r="Q693" s="1" ph="1"/>
      <c r="R693" s="1" ph="1"/>
      <c r="S693" s="1" ph="1"/>
      <c r="T693" s="1" ph="1"/>
      <c r="U693" s="1" ph="1"/>
      <c r="V693" s="1" ph="1"/>
      <c r="W693" s="1" ph="1"/>
      <c r="X693" s="1" ph="1"/>
      <c r="Y693" s="1" ph="1"/>
      <c r="Z693" s="1" ph="1"/>
      <c r="AA693" s="1" ph="1"/>
      <c r="AB693" s="1" ph="1"/>
      <c r="AC693" s="1" ph="1"/>
      <c r="AD693" s="1" ph="1"/>
      <c r="AE693" s="1" ph="1"/>
      <c r="AF693" s="1" ph="1"/>
      <c r="AG693" s="1" ph="1"/>
      <c r="AH693" s="1" ph="1"/>
      <c r="AI693" s="1" ph="1"/>
      <c r="AJ693" s="1" ph="1"/>
      <c r="AK693" s="1" ph="1"/>
    </row>
    <row r="694" spans="9:37" ht="21">
      <c r="I694" s="1" ph="1"/>
      <c r="J694" s="1" ph="1"/>
      <c r="K694" s="1" ph="1"/>
      <c r="L694" s="1" ph="1"/>
      <c r="M694" s="1" ph="1"/>
      <c r="N694" s="1" ph="1"/>
      <c r="O694" s="1" ph="1"/>
      <c r="P694" s="1" ph="1"/>
      <c r="Q694" s="1" ph="1"/>
      <c r="R694" s="1" ph="1"/>
      <c r="S694" s="1" ph="1"/>
      <c r="T694" s="1" ph="1"/>
      <c r="U694" s="1" ph="1"/>
      <c r="V694" s="1" ph="1"/>
      <c r="W694" s="1" ph="1"/>
      <c r="X694" s="1" ph="1"/>
      <c r="Y694" s="1" ph="1"/>
      <c r="Z694" s="1" ph="1"/>
      <c r="AA694" s="1" ph="1"/>
      <c r="AB694" s="1" ph="1"/>
      <c r="AC694" s="1" ph="1"/>
      <c r="AD694" s="1" ph="1"/>
      <c r="AE694" s="1" ph="1"/>
      <c r="AF694" s="1" ph="1"/>
      <c r="AG694" s="1" ph="1"/>
      <c r="AH694" s="1" ph="1"/>
      <c r="AI694" s="1" ph="1"/>
      <c r="AJ694" s="1" ph="1"/>
      <c r="AK694" s="1" ph="1"/>
    </row>
    <row r="695" spans="9:37" ht="21">
      <c r="I695" s="1" ph="1"/>
      <c r="J695" s="1" ph="1"/>
      <c r="K695" s="1" ph="1"/>
      <c r="L695" s="1" ph="1"/>
      <c r="M695" s="1" ph="1"/>
      <c r="N695" s="1" ph="1"/>
      <c r="O695" s="1" ph="1"/>
      <c r="P695" s="1" ph="1"/>
      <c r="Q695" s="1" ph="1"/>
      <c r="R695" s="1" ph="1"/>
      <c r="S695" s="1" ph="1"/>
      <c r="T695" s="1" ph="1"/>
      <c r="U695" s="1" ph="1"/>
      <c r="V695" s="1" ph="1"/>
      <c r="W695" s="1" ph="1"/>
      <c r="X695" s="1" ph="1"/>
      <c r="Y695" s="1" ph="1"/>
      <c r="Z695" s="1" ph="1"/>
      <c r="AA695" s="1" ph="1"/>
      <c r="AB695" s="1" ph="1"/>
      <c r="AC695" s="1" ph="1"/>
      <c r="AD695" s="1" ph="1"/>
      <c r="AE695" s="1" ph="1"/>
      <c r="AF695" s="1" ph="1"/>
      <c r="AG695" s="1" ph="1"/>
      <c r="AH695" s="1" ph="1"/>
      <c r="AI695" s="1" ph="1"/>
      <c r="AJ695" s="1" ph="1"/>
      <c r="AK695" s="1" ph="1"/>
    </row>
    <row r="696" spans="9:37" ht="21">
      <c r="I696" s="1" ph="1"/>
      <c r="J696" s="1" ph="1"/>
      <c r="K696" s="1" ph="1"/>
      <c r="L696" s="1" ph="1"/>
      <c r="M696" s="1" ph="1"/>
      <c r="N696" s="1" ph="1"/>
      <c r="O696" s="1" ph="1"/>
      <c r="P696" s="1" ph="1"/>
      <c r="Q696" s="1" ph="1"/>
      <c r="R696" s="1" ph="1"/>
      <c r="S696" s="1" ph="1"/>
      <c r="T696" s="1" ph="1"/>
      <c r="U696" s="1" ph="1"/>
      <c r="V696" s="1" ph="1"/>
      <c r="W696" s="1" ph="1"/>
      <c r="X696" s="1" ph="1"/>
      <c r="Y696" s="1" ph="1"/>
      <c r="Z696" s="1" ph="1"/>
      <c r="AA696" s="1" ph="1"/>
      <c r="AB696" s="1" ph="1"/>
      <c r="AC696" s="1" ph="1"/>
      <c r="AD696" s="1" ph="1"/>
      <c r="AE696" s="1" ph="1"/>
      <c r="AF696" s="1" ph="1"/>
      <c r="AG696" s="1" ph="1"/>
      <c r="AH696" s="1" ph="1"/>
      <c r="AI696" s="1" ph="1"/>
      <c r="AJ696" s="1" ph="1"/>
      <c r="AK696" s="1" ph="1"/>
    </row>
    <row r="697" spans="9:37" ht="21">
      <c r="I697" s="1" ph="1"/>
      <c r="J697" s="1" ph="1"/>
      <c r="K697" s="1" ph="1"/>
      <c r="L697" s="1" ph="1"/>
      <c r="M697" s="1" ph="1"/>
      <c r="N697" s="1" ph="1"/>
      <c r="O697" s="1" ph="1"/>
      <c r="P697" s="1" ph="1"/>
      <c r="Q697" s="1" ph="1"/>
      <c r="R697" s="1" ph="1"/>
      <c r="S697" s="1" ph="1"/>
      <c r="T697" s="1" ph="1"/>
      <c r="U697" s="1" ph="1"/>
      <c r="V697" s="1" ph="1"/>
      <c r="W697" s="1" ph="1"/>
      <c r="X697" s="1" ph="1"/>
      <c r="Y697" s="1" ph="1"/>
      <c r="Z697" s="1" ph="1"/>
      <c r="AA697" s="1" ph="1"/>
      <c r="AB697" s="1" ph="1"/>
      <c r="AC697" s="1" ph="1"/>
      <c r="AD697" s="1" ph="1"/>
      <c r="AE697" s="1" ph="1"/>
      <c r="AF697" s="1" ph="1"/>
      <c r="AG697" s="1" ph="1"/>
      <c r="AH697" s="1" ph="1"/>
      <c r="AI697" s="1" ph="1"/>
      <c r="AJ697" s="1" ph="1"/>
      <c r="AK697" s="1" ph="1"/>
    </row>
    <row r="698" spans="9:37" ht="21">
      <c r="I698" s="1" ph="1"/>
      <c r="J698" s="1" ph="1"/>
      <c r="K698" s="1" ph="1"/>
      <c r="L698" s="1" ph="1"/>
      <c r="M698" s="1" ph="1"/>
      <c r="N698" s="1" ph="1"/>
      <c r="O698" s="1" ph="1"/>
      <c r="P698" s="1" ph="1"/>
      <c r="Q698" s="1" ph="1"/>
      <c r="R698" s="1" ph="1"/>
      <c r="S698" s="1" ph="1"/>
      <c r="T698" s="1" ph="1"/>
      <c r="U698" s="1" ph="1"/>
      <c r="V698" s="1" ph="1"/>
      <c r="W698" s="1" ph="1"/>
      <c r="X698" s="1" ph="1"/>
      <c r="Y698" s="1" ph="1"/>
      <c r="Z698" s="1" ph="1"/>
      <c r="AA698" s="1" ph="1"/>
      <c r="AB698" s="1" ph="1"/>
      <c r="AC698" s="1" ph="1"/>
      <c r="AD698" s="1" ph="1"/>
      <c r="AE698" s="1" ph="1"/>
      <c r="AF698" s="1" ph="1"/>
      <c r="AG698" s="1" ph="1"/>
      <c r="AH698" s="1" ph="1"/>
      <c r="AI698" s="1" ph="1"/>
      <c r="AJ698" s="1" ph="1"/>
      <c r="AK698" s="1" ph="1"/>
    </row>
    <row r="699" spans="9:37" ht="21">
      <c r="I699" s="1" ph="1"/>
      <c r="J699" s="1" ph="1"/>
      <c r="K699" s="1" ph="1"/>
      <c r="L699" s="1" ph="1"/>
      <c r="M699" s="1" ph="1"/>
      <c r="N699" s="1" ph="1"/>
      <c r="O699" s="1" ph="1"/>
      <c r="P699" s="1" ph="1"/>
      <c r="Q699" s="1" ph="1"/>
      <c r="R699" s="1" ph="1"/>
      <c r="S699" s="1" ph="1"/>
      <c r="T699" s="1" ph="1"/>
      <c r="U699" s="1" ph="1"/>
      <c r="V699" s="1" ph="1"/>
      <c r="W699" s="1" ph="1"/>
      <c r="X699" s="1" ph="1"/>
      <c r="Y699" s="1" ph="1"/>
      <c r="Z699" s="1" ph="1"/>
      <c r="AA699" s="1" ph="1"/>
      <c r="AB699" s="1" ph="1"/>
      <c r="AC699" s="1" ph="1"/>
      <c r="AD699" s="1" ph="1"/>
      <c r="AE699" s="1" ph="1"/>
      <c r="AF699" s="1" ph="1"/>
      <c r="AG699" s="1" ph="1"/>
      <c r="AH699" s="1" ph="1"/>
      <c r="AI699" s="1" ph="1"/>
      <c r="AJ699" s="1" ph="1"/>
      <c r="AK699" s="1" ph="1"/>
    </row>
    <row r="700" spans="9:37" ht="21">
      <c r="I700" s="1" ph="1"/>
      <c r="J700" s="1" ph="1"/>
      <c r="K700" s="1" ph="1"/>
      <c r="L700" s="1" ph="1"/>
      <c r="M700" s="1" ph="1"/>
      <c r="N700" s="1" ph="1"/>
      <c r="O700" s="1" ph="1"/>
      <c r="P700" s="1" ph="1"/>
      <c r="Q700" s="1" ph="1"/>
      <c r="R700" s="1" ph="1"/>
      <c r="S700" s="1" ph="1"/>
      <c r="T700" s="1" ph="1"/>
      <c r="U700" s="1" ph="1"/>
      <c r="V700" s="1" ph="1"/>
      <c r="W700" s="1" ph="1"/>
      <c r="X700" s="1" ph="1"/>
      <c r="Y700" s="1" ph="1"/>
      <c r="Z700" s="1" ph="1"/>
      <c r="AA700" s="1" ph="1"/>
      <c r="AB700" s="1" ph="1"/>
      <c r="AC700" s="1" ph="1"/>
      <c r="AD700" s="1" ph="1"/>
      <c r="AE700" s="1" ph="1"/>
      <c r="AF700" s="1" ph="1"/>
      <c r="AG700" s="1" ph="1"/>
      <c r="AH700" s="1" ph="1"/>
      <c r="AI700" s="1" ph="1"/>
      <c r="AJ700" s="1" ph="1"/>
      <c r="AK700" s="1" ph="1"/>
    </row>
    <row r="701" spans="9:37" ht="21">
      <c r="I701" s="1" ph="1"/>
      <c r="J701" s="1" ph="1"/>
      <c r="K701" s="1" ph="1"/>
      <c r="L701" s="1" ph="1"/>
      <c r="M701" s="1" ph="1"/>
      <c r="N701" s="1" ph="1"/>
      <c r="O701" s="1" ph="1"/>
      <c r="P701" s="1" ph="1"/>
      <c r="Q701" s="1" ph="1"/>
      <c r="R701" s="1" ph="1"/>
      <c r="S701" s="1" ph="1"/>
      <c r="T701" s="1" ph="1"/>
      <c r="U701" s="1" ph="1"/>
      <c r="V701" s="1" ph="1"/>
      <c r="W701" s="1" ph="1"/>
      <c r="X701" s="1" ph="1"/>
      <c r="Y701" s="1" ph="1"/>
      <c r="Z701" s="1" ph="1"/>
      <c r="AA701" s="1" ph="1"/>
      <c r="AB701" s="1" ph="1"/>
      <c r="AC701" s="1" ph="1"/>
      <c r="AD701" s="1" ph="1"/>
      <c r="AE701" s="1" ph="1"/>
      <c r="AF701" s="1" ph="1"/>
      <c r="AG701" s="1" ph="1"/>
      <c r="AH701" s="1" ph="1"/>
      <c r="AI701" s="1" ph="1"/>
      <c r="AJ701" s="1" ph="1"/>
      <c r="AK701" s="1" ph="1"/>
    </row>
    <row r="702" spans="9:37" ht="21">
      <c r="I702" s="1" ph="1"/>
      <c r="J702" s="1" ph="1"/>
      <c r="K702" s="1" ph="1"/>
      <c r="L702" s="1" ph="1"/>
      <c r="M702" s="1" ph="1"/>
      <c r="N702" s="1" ph="1"/>
      <c r="O702" s="1" ph="1"/>
      <c r="P702" s="1" ph="1"/>
      <c r="Q702" s="1" ph="1"/>
      <c r="R702" s="1" ph="1"/>
      <c r="S702" s="1" ph="1"/>
      <c r="T702" s="1" ph="1"/>
      <c r="U702" s="1" ph="1"/>
      <c r="V702" s="1" ph="1"/>
      <c r="W702" s="1" ph="1"/>
      <c r="X702" s="1" ph="1"/>
      <c r="Y702" s="1" ph="1"/>
      <c r="Z702" s="1" ph="1"/>
      <c r="AA702" s="1" ph="1"/>
      <c r="AB702" s="1" ph="1"/>
      <c r="AC702" s="1" ph="1"/>
      <c r="AD702" s="1" ph="1"/>
      <c r="AE702" s="1" ph="1"/>
      <c r="AF702" s="1" ph="1"/>
      <c r="AG702" s="1" ph="1"/>
      <c r="AH702" s="1" ph="1"/>
      <c r="AI702" s="1" ph="1"/>
      <c r="AJ702" s="1" ph="1"/>
      <c r="AK702" s="1" ph="1"/>
    </row>
    <row r="703" spans="9:37" ht="21">
      <c r="I703" s="1" ph="1"/>
      <c r="J703" s="1" ph="1"/>
      <c r="K703" s="1" ph="1"/>
      <c r="L703" s="1" ph="1"/>
      <c r="M703" s="1" ph="1"/>
      <c r="N703" s="1" ph="1"/>
      <c r="O703" s="1" ph="1"/>
      <c r="P703" s="1" ph="1"/>
      <c r="Q703" s="1" ph="1"/>
      <c r="R703" s="1" ph="1"/>
      <c r="S703" s="1" ph="1"/>
      <c r="T703" s="1" ph="1"/>
      <c r="U703" s="1" ph="1"/>
      <c r="V703" s="1" ph="1"/>
      <c r="W703" s="1" ph="1"/>
      <c r="X703" s="1" ph="1"/>
      <c r="Y703" s="1" ph="1"/>
      <c r="Z703" s="1" ph="1"/>
      <c r="AA703" s="1" ph="1"/>
      <c r="AB703" s="1" ph="1"/>
      <c r="AC703" s="1" ph="1"/>
      <c r="AD703" s="1" ph="1"/>
      <c r="AE703" s="1" ph="1"/>
      <c r="AF703" s="1" ph="1"/>
      <c r="AG703" s="1" ph="1"/>
      <c r="AH703" s="1" ph="1"/>
      <c r="AI703" s="1" ph="1"/>
      <c r="AJ703" s="1" ph="1"/>
      <c r="AK703" s="1" ph="1"/>
    </row>
    <row r="704" spans="9:37" ht="21">
      <c r="I704" s="1" ph="1"/>
      <c r="J704" s="1" ph="1"/>
      <c r="K704" s="1" ph="1"/>
      <c r="L704" s="1" ph="1"/>
      <c r="M704" s="1" ph="1"/>
      <c r="N704" s="1" ph="1"/>
      <c r="O704" s="1" ph="1"/>
      <c r="P704" s="1" ph="1"/>
      <c r="Q704" s="1" ph="1"/>
      <c r="R704" s="1" ph="1"/>
      <c r="S704" s="1" ph="1"/>
      <c r="T704" s="1" ph="1"/>
      <c r="U704" s="1" ph="1"/>
      <c r="V704" s="1" ph="1"/>
      <c r="W704" s="1" ph="1"/>
      <c r="X704" s="1" ph="1"/>
      <c r="Y704" s="1" ph="1"/>
      <c r="Z704" s="1" ph="1"/>
      <c r="AA704" s="1" ph="1"/>
      <c r="AB704" s="1" ph="1"/>
      <c r="AC704" s="1" ph="1"/>
      <c r="AD704" s="1" ph="1"/>
      <c r="AE704" s="1" ph="1"/>
      <c r="AF704" s="1" ph="1"/>
      <c r="AG704" s="1" ph="1"/>
      <c r="AH704" s="1" ph="1"/>
      <c r="AI704" s="1" ph="1"/>
      <c r="AJ704" s="1" ph="1"/>
      <c r="AK704" s="1" ph="1"/>
    </row>
    <row r="705" spans="9:37" ht="21">
      <c r="I705" s="1" ph="1"/>
      <c r="J705" s="1" ph="1"/>
      <c r="K705" s="1" ph="1"/>
      <c r="L705" s="1" ph="1"/>
      <c r="M705" s="1" ph="1"/>
      <c r="N705" s="1" ph="1"/>
      <c r="O705" s="1" ph="1"/>
      <c r="P705" s="1" ph="1"/>
      <c r="Q705" s="1" ph="1"/>
      <c r="R705" s="1" ph="1"/>
      <c r="S705" s="1" ph="1"/>
      <c r="T705" s="1" ph="1"/>
      <c r="U705" s="1" ph="1"/>
      <c r="V705" s="1" ph="1"/>
      <c r="W705" s="1" ph="1"/>
      <c r="X705" s="1" ph="1"/>
      <c r="Y705" s="1" ph="1"/>
      <c r="Z705" s="1" ph="1"/>
      <c r="AA705" s="1" ph="1"/>
      <c r="AB705" s="1" ph="1"/>
      <c r="AC705" s="1" ph="1"/>
      <c r="AD705" s="1" ph="1"/>
      <c r="AE705" s="1" ph="1"/>
      <c r="AF705" s="1" ph="1"/>
      <c r="AG705" s="1" ph="1"/>
      <c r="AH705" s="1" ph="1"/>
      <c r="AI705" s="1" ph="1"/>
      <c r="AJ705" s="1" ph="1"/>
      <c r="AK705" s="1" ph="1"/>
    </row>
    <row r="706" spans="9:37" ht="21">
      <c r="I706" s="1" ph="1"/>
      <c r="J706" s="1" ph="1"/>
      <c r="K706" s="1" ph="1"/>
      <c r="L706" s="1" ph="1"/>
      <c r="M706" s="1" ph="1"/>
      <c r="N706" s="1" ph="1"/>
      <c r="O706" s="1" ph="1"/>
      <c r="P706" s="1" ph="1"/>
      <c r="Q706" s="1" ph="1"/>
      <c r="R706" s="1" ph="1"/>
      <c r="S706" s="1" ph="1"/>
      <c r="T706" s="1" ph="1"/>
      <c r="U706" s="1" ph="1"/>
      <c r="V706" s="1" ph="1"/>
      <c r="W706" s="1" ph="1"/>
      <c r="X706" s="1" ph="1"/>
      <c r="Y706" s="1" ph="1"/>
      <c r="Z706" s="1" ph="1"/>
      <c r="AA706" s="1" ph="1"/>
      <c r="AB706" s="1" ph="1"/>
      <c r="AC706" s="1" ph="1"/>
      <c r="AD706" s="1" ph="1"/>
      <c r="AE706" s="1" ph="1"/>
      <c r="AF706" s="1" ph="1"/>
      <c r="AG706" s="1" ph="1"/>
      <c r="AH706" s="1" ph="1"/>
      <c r="AI706" s="1" ph="1"/>
      <c r="AJ706" s="1" ph="1"/>
      <c r="AK706" s="1" ph="1"/>
    </row>
    <row r="707" spans="9:37" ht="21">
      <c r="I707" s="1" ph="1"/>
      <c r="J707" s="1" ph="1"/>
      <c r="K707" s="1" ph="1"/>
      <c r="L707" s="1" ph="1"/>
      <c r="M707" s="1" ph="1"/>
      <c r="N707" s="1" ph="1"/>
      <c r="O707" s="1" ph="1"/>
      <c r="P707" s="1" ph="1"/>
      <c r="Q707" s="1" ph="1"/>
      <c r="R707" s="1" ph="1"/>
      <c r="S707" s="1" ph="1"/>
      <c r="T707" s="1" ph="1"/>
      <c r="U707" s="1" ph="1"/>
      <c r="V707" s="1" ph="1"/>
      <c r="W707" s="1" ph="1"/>
      <c r="X707" s="1" ph="1"/>
      <c r="Y707" s="1" ph="1"/>
      <c r="Z707" s="1" ph="1"/>
      <c r="AA707" s="1" ph="1"/>
      <c r="AB707" s="1" ph="1"/>
      <c r="AC707" s="1" ph="1"/>
      <c r="AD707" s="1" ph="1"/>
      <c r="AE707" s="1" ph="1"/>
      <c r="AF707" s="1" ph="1"/>
      <c r="AG707" s="1" ph="1"/>
      <c r="AH707" s="1" ph="1"/>
      <c r="AI707" s="1" ph="1"/>
      <c r="AJ707" s="1" ph="1"/>
      <c r="AK707" s="1" ph="1"/>
    </row>
    <row r="708" spans="9:37" ht="21">
      <c r="I708" s="1" ph="1"/>
      <c r="J708" s="1" ph="1"/>
      <c r="K708" s="1" ph="1"/>
      <c r="L708" s="1" ph="1"/>
      <c r="M708" s="1" ph="1"/>
      <c r="N708" s="1" ph="1"/>
      <c r="O708" s="1" ph="1"/>
      <c r="P708" s="1" ph="1"/>
      <c r="Q708" s="1" ph="1"/>
      <c r="R708" s="1" ph="1"/>
      <c r="S708" s="1" ph="1"/>
      <c r="T708" s="1" ph="1"/>
      <c r="U708" s="1" ph="1"/>
      <c r="V708" s="1" ph="1"/>
      <c r="W708" s="1" ph="1"/>
      <c r="X708" s="1" ph="1"/>
      <c r="Y708" s="1" ph="1"/>
      <c r="Z708" s="1" ph="1"/>
      <c r="AA708" s="1" ph="1"/>
      <c r="AB708" s="1" ph="1"/>
      <c r="AC708" s="1" ph="1"/>
      <c r="AD708" s="1" ph="1"/>
      <c r="AE708" s="1" ph="1"/>
      <c r="AF708" s="1" ph="1"/>
      <c r="AG708" s="1" ph="1"/>
      <c r="AH708" s="1" ph="1"/>
      <c r="AI708" s="1" ph="1"/>
      <c r="AJ708" s="1" ph="1"/>
      <c r="AK708" s="1" ph="1"/>
    </row>
    <row r="709" spans="9:37" ht="21">
      <c r="I709" s="1" ph="1"/>
      <c r="J709" s="1" ph="1"/>
      <c r="K709" s="1" ph="1"/>
      <c r="L709" s="1" ph="1"/>
      <c r="M709" s="1" ph="1"/>
      <c r="N709" s="1" ph="1"/>
      <c r="O709" s="1" ph="1"/>
      <c r="P709" s="1" ph="1"/>
      <c r="Q709" s="1" ph="1"/>
      <c r="R709" s="1" ph="1"/>
      <c r="S709" s="1" ph="1"/>
      <c r="T709" s="1" ph="1"/>
      <c r="U709" s="1" ph="1"/>
      <c r="V709" s="1" ph="1"/>
      <c r="W709" s="1" ph="1"/>
      <c r="X709" s="1" ph="1"/>
      <c r="Y709" s="1" ph="1"/>
      <c r="Z709" s="1" ph="1"/>
      <c r="AA709" s="1" ph="1"/>
      <c r="AB709" s="1" ph="1"/>
      <c r="AC709" s="1" ph="1"/>
      <c r="AD709" s="1" ph="1"/>
      <c r="AE709" s="1" ph="1"/>
      <c r="AF709" s="1" ph="1"/>
      <c r="AG709" s="1" ph="1"/>
      <c r="AH709" s="1" ph="1"/>
      <c r="AI709" s="1" ph="1"/>
      <c r="AJ709" s="1" ph="1"/>
      <c r="AK709" s="1" ph="1"/>
    </row>
    <row r="710" spans="9:37" ht="21">
      <c r="I710" s="1" ph="1"/>
      <c r="J710" s="1" ph="1"/>
      <c r="K710" s="1" ph="1"/>
      <c r="L710" s="1" ph="1"/>
      <c r="M710" s="1" ph="1"/>
      <c r="N710" s="1" ph="1"/>
      <c r="O710" s="1" ph="1"/>
      <c r="P710" s="1" ph="1"/>
      <c r="Q710" s="1" ph="1"/>
      <c r="R710" s="1" ph="1"/>
      <c r="S710" s="1" ph="1"/>
      <c r="T710" s="1" ph="1"/>
      <c r="U710" s="1" ph="1"/>
      <c r="V710" s="1" ph="1"/>
      <c r="W710" s="1" ph="1"/>
      <c r="X710" s="1" ph="1"/>
      <c r="Y710" s="1" ph="1"/>
      <c r="Z710" s="1" ph="1"/>
      <c r="AA710" s="1" ph="1"/>
      <c r="AB710" s="1" ph="1"/>
      <c r="AC710" s="1" ph="1"/>
      <c r="AD710" s="1" ph="1"/>
      <c r="AE710" s="1" ph="1"/>
      <c r="AF710" s="1" ph="1"/>
      <c r="AG710" s="1" ph="1"/>
      <c r="AH710" s="1" ph="1"/>
      <c r="AI710" s="1" ph="1"/>
      <c r="AJ710" s="1" ph="1"/>
      <c r="AK710" s="1" ph="1"/>
    </row>
    <row r="711" spans="9:37" ht="21">
      <c r="I711" s="1" ph="1"/>
      <c r="J711" s="1" ph="1"/>
      <c r="K711" s="1" ph="1"/>
      <c r="L711" s="1" ph="1"/>
      <c r="M711" s="1" ph="1"/>
      <c r="N711" s="1" ph="1"/>
      <c r="O711" s="1" ph="1"/>
      <c r="P711" s="1" ph="1"/>
      <c r="Q711" s="1" ph="1"/>
      <c r="R711" s="1" ph="1"/>
      <c r="S711" s="1" ph="1"/>
      <c r="T711" s="1" ph="1"/>
      <c r="U711" s="1" ph="1"/>
      <c r="V711" s="1" ph="1"/>
      <c r="W711" s="1" ph="1"/>
      <c r="X711" s="1" ph="1"/>
      <c r="Y711" s="1" ph="1"/>
      <c r="Z711" s="1" ph="1"/>
      <c r="AA711" s="1" ph="1"/>
      <c r="AB711" s="1" ph="1"/>
      <c r="AC711" s="1" ph="1"/>
      <c r="AD711" s="1" ph="1"/>
      <c r="AE711" s="1" ph="1"/>
      <c r="AF711" s="1" ph="1"/>
      <c r="AG711" s="1" ph="1"/>
      <c r="AH711" s="1" ph="1"/>
      <c r="AI711" s="1" ph="1"/>
      <c r="AJ711" s="1" ph="1"/>
      <c r="AK711" s="1" ph="1"/>
    </row>
    <row r="712" spans="9:37" ht="21">
      <c r="I712" s="1" ph="1"/>
      <c r="J712" s="1" ph="1"/>
      <c r="K712" s="1" ph="1"/>
      <c r="L712" s="1" ph="1"/>
      <c r="M712" s="1" ph="1"/>
      <c r="N712" s="1" ph="1"/>
      <c r="O712" s="1" ph="1"/>
      <c r="P712" s="1" ph="1"/>
      <c r="Q712" s="1" ph="1"/>
      <c r="R712" s="1" ph="1"/>
      <c r="S712" s="1" ph="1"/>
      <c r="T712" s="1" ph="1"/>
      <c r="U712" s="1" ph="1"/>
      <c r="V712" s="1" ph="1"/>
      <c r="W712" s="1" ph="1"/>
      <c r="X712" s="1" ph="1"/>
      <c r="Y712" s="1" ph="1"/>
      <c r="Z712" s="1" ph="1"/>
      <c r="AA712" s="1" ph="1"/>
      <c r="AB712" s="1" ph="1"/>
      <c r="AC712" s="1" ph="1"/>
      <c r="AD712" s="1" ph="1"/>
      <c r="AE712" s="1" ph="1"/>
      <c r="AF712" s="1" ph="1"/>
      <c r="AG712" s="1" ph="1"/>
      <c r="AH712" s="1" ph="1"/>
      <c r="AI712" s="1" ph="1"/>
      <c r="AJ712" s="1" ph="1"/>
      <c r="AK712" s="1" ph="1"/>
    </row>
    <row r="713" spans="9:37" ht="21">
      <c r="I713" s="1" ph="1"/>
      <c r="J713" s="1" ph="1"/>
      <c r="K713" s="1" ph="1"/>
      <c r="L713" s="1" ph="1"/>
      <c r="M713" s="1" ph="1"/>
      <c r="N713" s="1" ph="1"/>
      <c r="O713" s="1" ph="1"/>
      <c r="P713" s="1" ph="1"/>
      <c r="Q713" s="1" ph="1"/>
      <c r="R713" s="1" ph="1"/>
      <c r="S713" s="1" ph="1"/>
      <c r="T713" s="1" ph="1"/>
      <c r="U713" s="1" ph="1"/>
      <c r="V713" s="1" ph="1"/>
      <c r="W713" s="1" ph="1"/>
      <c r="X713" s="1" ph="1"/>
      <c r="Y713" s="1" ph="1"/>
      <c r="Z713" s="1" ph="1"/>
      <c r="AA713" s="1" ph="1"/>
      <c r="AB713" s="1" ph="1"/>
      <c r="AC713" s="1" ph="1"/>
      <c r="AD713" s="1" ph="1"/>
      <c r="AE713" s="1" ph="1"/>
      <c r="AF713" s="1" ph="1"/>
      <c r="AG713" s="1" ph="1"/>
      <c r="AH713" s="1" ph="1"/>
      <c r="AI713" s="1" ph="1"/>
      <c r="AJ713" s="1" ph="1"/>
      <c r="AK713" s="1" ph="1"/>
    </row>
    <row r="714" spans="9:37" ht="21">
      <c r="I714" s="1" ph="1"/>
      <c r="J714" s="1" ph="1"/>
      <c r="K714" s="1" ph="1"/>
      <c r="L714" s="1" ph="1"/>
      <c r="M714" s="1" ph="1"/>
      <c r="N714" s="1" ph="1"/>
      <c r="O714" s="1" ph="1"/>
      <c r="P714" s="1" ph="1"/>
      <c r="Q714" s="1" ph="1"/>
      <c r="R714" s="1" ph="1"/>
      <c r="S714" s="1" ph="1"/>
      <c r="T714" s="1" ph="1"/>
      <c r="U714" s="1" ph="1"/>
      <c r="V714" s="1" ph="1"/>
      <c r="W714" s="1" ph="1"/>
      <c r="X714" s="1" ph="1"/>
      <c r="Y714" s="1" ph="1"/>
      <c r="Z714" s="1" ph="1"/>
      <c r="AA714" s="1" ph="1"/>
      <c r="AB714" s="1" ph="1"/>
      <c r="AC714" s="1" ph="1"/>
      <c r="AD714" s="1" ph="1"/>
      <c r="AE714" s="1" ph="1"/>
      <c r="AF714" s="1" ph="1"/>
      <c r="AG714" s="1" ph="1"/>
      <c r="AH714" s="1" ph="1"/>
      <c r="AI714" s="1" ph="1"/>
      <c r="AJ714" s="1" ph="1"/>
      <c r="AK714" s="1" ph="1"/>
    </row>
    <row r="715" spans="9:37" ht="21">
      <c r="I715" s="1" ph="1"/>
      <c r="J715" s="1" ph="1"/>
      <c r="K715" s="1" ph="1"/>
      <c r="L715" s="1" ph="1"/>
      <c r="M715" s="1" ph="1"/>
      <c r="N715" s="1" ph="1"/>
      <c r="O715" s="1" ph="1"/>
      <c r="P715" s="1" ph="1"/>
      <c r="Q715" s="1" ph="1"/>
      <c r="R715" s="1" ph="1"/>
      <c r="S715" s="1" ph="1"/>
      <c r="T715" s="1" ph="1"/>
      <c r="U715" s="1" ph="1"/>
      <c r="V715" s="1" ph="1"/>
      <c r="W715" s="1" ph="1"/>
      <c r="X715" s="1" ph="1"/>
      <c r="Y715" s="1" ph="1"/>
      <c r="Z715" s="1" ph="1"/>
      <c r="AA715" s="1" ph="1"/>
      <c r="AB715" s="1" ph="1"/>
      <c r="AC715" s="1" ph="1"/>
      <c r="AD715" s="1" ph="1"/>
      <c r="AE715" s="1" ph="1"/>
      <c r="AF715" s="1" ph="1"/>
      <c r="AG715" s="1" ph="1"/>
      <c r="AH715" s="1" ph="1"/>
      <c r="AI715" s="1" ph="1"/>
      <c r="AJ715" s="1" ph="1"/>
      <c r="AK715" s="1" ph="1"/>
    </row>
    <row r="716" spans="9:37" ht="21">
      <c r="I716" s="1" ph="1"/>
      <c r="J716" s="1" ph="1"/>
      <c r="K716" s="1" ph="1"/>
      <c r="L716" s="1" ph="1"/>
      <c r="M716" s="1" ph="1"/>
      <c r="N716" s="1" ph="1"/>
      <c r="O716" s="1" ph="1"/>
      <c r="P716" s="1" ph="1"/>
      <c r="Q716" s="1" ph="1"/>
      <c r="R716" s="1" ph="1"/>
      <c r="S716" s="1" ph="1"/>
      <c r="T716" s="1" ph="1"/>
      <c r="U716" s="1" ph="1"/>
      <c r="V716" s="1" ph="1"/>
      <c r="W716" s="1" ph="1"/>
      <c r="X716" s="1" ph="1"/>
      <c r="Y716" s="1" ph="1"/>
      <c r="Z716" s="1" ph="1"/>
      <c r="AA716" s="1" ph="1"/>
      <c r="AB716" s="1" ph="1"/>
      <c r="AC716" s="1" ph="1"/>
      <c r="AD716" s="1" ph="1"/>
      <c r="AE716" s="1" ph="1"/>
      <c r="AF716" s="1" ph="1"/>
      <c r="AG716" s="1" ph="1"/>
      <c r="AH716" s="1" ph="1"/>
      <c r="AI716" s="1" ph="1"/>
      <c r="AJ716" s="1" ph="1"/>
      <c r="AK716" s="1" ph="1"/>
    </row>
    <row r="717" spans="9:37" ht="21">
      <c r="I717" s="1" ph="1"/>
      <c r="J717" s="1" ph="1"/>
      <c r="K717" s="1" ph="1"/>
      <c r="L717" s="1" ph="1"/>
      <c r="M717" s="1" ph="1"/>
      <c r="N717" s="1" ph="1"/>
      <c r="O717" s="1" ph="1"/>
      <c r="P717" s="1" ph="1"/>
      <c r="Q717" s="1" ph="1"/>
      <c r="R717" s="1" ph="1"/>
      <c r="S717" s="1" ph="1"/>
      <c r="T717" s="1" ph="1"/>
      <c r="U717" s="1" ph="1"/>
      <c r="V717" s="1" ph="1"/>
      <c r="W717" s="1" ph="1"/>
      <c r="X717" s="1" ph="1"/>
      <c r="Y717" s="1" ph="1"/>
      <c r="Z717" s="1" ph="1"/>
      <c r="AA717" s="1" ph="1"/>
      <c r="AB717" s="1" ph="1"/>
      <c r="AC717" s="1" ph="1"/>
      <c r="AD717" s="1" ph="1"/>
      <c r="AE717" s="1" ph="1"/>
      <c r="AF717" s="1" ph="1"/>
      <c r="AG717" s="1" ph="1"/>
      <c r="AH717" s="1" ph="1"/>
      <c r="AI717" s="1" ph="1"/>
      <c r="AJ717" s="1" ph="1"/>
      <c r="AK717" s="1" ph="1"/>
    </row>
    <row r="718" spans="9:37" ht="21">
      <c r="I718" s="1" ph="1"/>
      <c r="J718" s="1" ph="1"/>
      <c r="K718" s="1" ph="1"/>
      <c r="L718" s="1" ph="1"/>
      <c r="M718" s="1" ph="1"/>
      <c r="N718" s="1" ph="1"/>
      <c r="O718" s="1" ph="1"/>
      <c r="P718" s="1" ph="1"/>
      <c r="Q718" s="1" ph="1"/>
      <c r="R718" s="1" ph="1"/>
      <c r="S718" s="1" ph="1"/>
      <c r="T718" s="1" ph="1"/>
      <c r="U718" s="1" ph="1"/>
      <c r="V718" s="1" ph="1"/>
      <c r="W718" s="1" ph="1"/>
      <c r="X718" s="1" ph="1"/>
      <c r="Y718" s="1" ph="1"/>
      <c r="Z718" s="1" ph="1"/>
      <c r="AA718" s="1" ph="1"/>
      <c r="AB718" s="1" ph="1"/>
      <c r="AC718" s="1" ph="1"/>
      <c r="AD718" s="1" ph="1"/>
      <c r="AE718" s="1" ph="1"/>
      <c r="AF718" s="1" ph="1"/>
      <c r="AG718" s="1" ph="1"/>
      <c r="AH718" s="1" ph="1"/>
      <c r="AI718" s="1" ph="1"/>
      <c r="AJ718" s="1" ph="1"/>
      <c r="AK718" s="1" ph="1"/>
    </row>
    <row r="719" spans="9:37" ht="21">
      <c r="I719" s="1" ph="1"/>
      <c r="J719" s="1" ph="1"/>
      <c r="K719" s="1" ph="1"/>
      <c r="L719" s="1" ph="1"/>
      <c r="M719" s="1" ph="1"/>
      <c r="N719" s="1" ph="1"/>
      <c r="O719" s="1" ph="1"/>
      <c r="P719" s="1" ph="1"/>
      <c r="Q719" s="1" ph="1"/>
      <c r="R719" s="1" ph="1"/>
      <c r="S719" s="1" ph="1"/>
      <c r="T719" s="1" ph="1"/>
      <c r="U719" s="1" ph="1"/>
      <c r="V719" s="1" ph="1"/>
      <c r="W719" s="1" ph="1"/>
      <c r="X719" s="1" ph="1"/>
      <c r="Y719" s="1" ph="1"/>
      <c r="Z719" s="1" ph="1"/>
      <c r="AA719" s="1" ph="1"/>
      <c r="AB719" s="1" ph="1"/>
      <c r="AC719" s="1" ph="1"/>
      <c r="AD719" s="1" ph="1"/>
      <c r="AE719" s="1" ph="1"/>
      <c r="AF719" s="1" ph="1"/>
      <c r="AG719" s="1" ph="1"/>
      <c r="AH719" s="1" ph="1"/>
      <c r="AI719" s="1" ph="1"/>
      <c r="AJ719" s="1" ph="1"/>
      <c r="AK719" s="1" ph="1"/>
    </row>
    <row r="720" spans="9:37" ht="21">
      <c r="I720" s="1" ph="1"/>
      <c r="J720" s="1" ph="1"/>
      <c r="K720" s="1" ph="1"/>
      <c r="L720" s="1" ph="1"/>
      <c r="M720" s="1" ph="1"/>
      <c r="N720" s="1" ph="1"/>
      <c r="O720" s="1" ph="1"/>
      <c r="P720" s="1" ph="1"/>
      <c r="Q720" s="1" ph="1"/>
      <c r="R720" s="1" ph="1"/>
      <c r="S720" s="1" ph="1"/>
      <c r="T720" s="1" ph="1"/>
      <c r="U720" s="1" ph="1"/>
      <c r="V720" s="1" ph="1"/>
      <c r="W720" s="1" ph="1"/>
      <c r="X720" s="1" ph="1"/>
      <c r="Y720" s="1" ph="1"/>
      <c r="Z720" s="1" ph="1"/>
      <c r="AA720" s="1" ph="1"/>
      <c r="AB720" s="1" ph="1"/>
      <c r="AC720" s="1" ph="1"/>
      <c r="AD720" s="1" ph="1"/>
      <c r="AE720" s="1" ph="1"/>
      <c r="AF720" s="1" ph="1"/>
      <c r="AG720" s="1" ph="1"/>
      <c r="AH720" s="1" ph="1"/>
      <c r="AI720" s="1" ph="1"/>
      <c r="AJ720" s="1" ph="1"/>
      <c r="AK720" s="1" ph="1"/>
    </row>
    <row r="721" spans="9:37" ht="21">
      <c r="I721" s="1" ph="1"/>
      <c r="J721" s="1" ph="1"/>
      <c r="K721" s="1" ph="1"/>
      <c r="L721" s="1" ph="1"/>
      <c r="M721" s="1" ph="1"/>
      <c r="N721" s="1" ph="1"/>
      <c r="O721" s="1" ph="1"/>
      <c r="P721" s="1" ph="1"/>
      <c r="Q721" s="1" ph="1"/>
      <c r="R721" s="1" ph="1"/>
      <c r="S721" s="1" ph="1"/>
      <c r="T721" s="1" ph="1"/>
      <c r="U721" s="1" ph="1"/>
      <c r="V721" s="1" ph="1"/>
      <c r="W721" s="1" ph="1"/>
      <c r="X721" s="1" ph="1"/>
      <c r="Y721" s="1" ph="1"/>
      <c r="Z721" s="1" ph="1"/>
      <c r="AA721" s="1" ph="1"/>
      <c r="AB721" s="1" ph="1"/>
      <c r="AC721" s="1" ph="1"/>
      <c r="AD721" s="1" ph="1"/>
      <c r="AE721" s="1" ph="1"/>
      <c r="AF721" s="1" ph="1"/>
      <c r="AG721" s="1" ph="1"/>
      <c r="AH721" s="1" ph="1"/>
      <c r="AI721" s="1" ph="1"/>
      <c r="AJ721" s="1" ph="1"/>
      <c r="AK721" s="1" ph="1"/>
    </row>
    <row r="722" spans="9:37" ht="21">
      <c r="I722" s="1" ph="1"/>
      <c r="J722" s="1" ph="1"/>
      <c r="K722" s="1" ph="1"/>
      <c r="L722" s="1" ph="1"/>
      <c r="M722" s="1" ph="1"/>
      <c r="N722" s="1" ph="1"/>
      <c r="O722" s="1" ph="1"/>
      <c r="P722" s="1" ph="1"/>
      <c r="Q722" s="1" ph="1"/>
      <c r="R722" s="1" ph="1"/>
      <c r="S722" s="1" ph="1"/>
      <c r="T722" s="1" ph="1"/>
      <c r="U722" s="1" ph="1"/>
      <c r="V722" s="1" ph="1"/>
      <c r="W722" s="1" ph="1"/>
      <c r="X722" s="1" ph="1"/>
      <c r="Y722" s="1" ph="1"/>
      <c r="Z722" s="1" ph="1"/>
      <c r="AA722" s="1" ph="1"/>
      <c r="AB722" s="1" ph="1"/>
      <c r="AC722" s="1" ph="1"/>
      <c r="AD722" s="1" ph="1"/>
      <c r="AE722" s="1" ph="1"/>
      <c r="AF722" s="1" ph="1"/>
      <c r="AG722" s="1" ph="1"/>
      <c r="AH722" s="1" ph="1"/>
      <c r="AI722" s="1" ph="1"/>
      <c r="AJ722" s="1" ph="1"/>
      <c r="AK722" s="1" ph="1"/>
    </row>
    <row r="723" spans="9:37" ht="21">
      <c r="I723" s="1" ph="1"/>
      <c r="J723" s="1" ph="1"/>
      <c r="K723" s="1" ph="1"/>
      <c r="L723" s="1" ph="1"/>
      <c r="M723" s="1" ph="1"/>
      <c r="N723" s="1" ph="1"/>
      <c r="O723" s="1" ph="1"/>
      <c r="P723" s="1" ph="1"/>
      <c r="Q723" s="1" ph="1"/>
      <c r="R723" s="1" ph="1"/>
      <c r="S723" s="1" ph="1"/>
      <c r="T723" s="1" ph="1"/>
      <c r="U723" s="1" ph="1"/>
      <c r="V723" s="1" ph="1"/>
      <c r="W723" s="1" ph="1"/>
      <c r="X723" s="1" ph="1"/>
      <c r="Y723" s="1" ph="1"/>
      <c r="Z723" s="1" ph="1"/>
      <c r="AA723" s="1" ph="1"/>
      <c r="AB723" s="1" ph="1"/>
      <c r="AC723" s="1" ph="1"/>
      <c r="AD723" s="1" ph="1"/>
      <c r="AE723" s="1" ph="1"/>
      <c r="AF723" s="1" ph="1"/>
      <c r="AG723" s="1" ph="1"/>
      <c r="AH723" s="1" ph="1"/>
      <c r="AI723" s="1" ph="1"/>
      <c r="AJ723" s="1" ph="1"/>
      <c r="AK723" s="1" ph="1"/>
    </row>
    <row r="724" spans="9:37" ht="21">
      <c r="I724" s="1" ph="1"/>
      <c r="J724" s="1" ph="1"/>
      <c r="K724" s="1" ph="1"/>
      <c r="L724" s="1" ph="1"/>
      <c r="M724" s="1" ph="1"/>
      <c r="N724" s="1" ph="1"/>
      <c r="O724" s="1" ph="1"/>
      <c r="P724" s="1" ph="1"/>
      <c r="Q724" s="1" ph="1"/>
      <c r="R724" s="1" ph="1"/>
      <c r="S724" s="1" ph="1"/>
      <c r="T724" s="1" ph="1"/>
      <c r="U724" s="1" ph="1"/>
      <c r="V724" s="1" ph="1"/>
      <c r="W724" s="1" ph="1"/>
      <c r="X724" s="1" ph="1"/>
      <c r="Y724" s="1" ph="1"/>
      <c r="Z724" s="1" ph="1"/>
      <c r="AA724" s="1" ph="1"/>
      <c r="AB724" s="1" ph="1"/>
      <c r="AC724" s="1" ph="1"/>
      <c r="AD724" s="1" ph="1"/>
      <c r="AE724" s="1" ph="1"/>
      <c r="AF724" s="1" ph="1"/>
      <c r="AG724" s="1" ph="1"/>
      <c r="AH724" s="1" ph="1"/>
      <c r="AI724" s="1" ph="1"/>
      <c r="AJ724" s="1" ph="1"/>
      <c r="AK724" s="1" ph="1"/>
    </row>
    <row r="725" spans="9:37" ht="21">
      <c r="I725" s="1" ph="1"/>
      <c r="J725" s="1" ph="1"/>
      <c r="K725" s="1" ph="1"/>
      <c r="L725" s="1" ph="1"/>
      <c r="M725" s="1" ph="1"/>
      <c r="N725" s="1" ph="1"/>
      <c r="O725" s="1" ph="1"/>
      <c r="P725" s="1" ph="1"/>
      <c r="Q725" s="1" ph="1"/>
      <c r="R725" s="1" ph="1"/>
      <c r="S725" s="1" ph="1"/>
      <c r="T725" s="1" ph="1"/>
      <c r="U725" s="1" ph="1"/>
      <c r="V725" s="1" ph="1"/>
      <c r="W725" s="1" ph="1"/>
      <c r="X725" s="1" ph="1"/>
      <c r="Y725" s="1" ph="1"/>
      <c r="Z725" s="1" ph="1"/>
      <c r="AA725" s="1" ph="1"/>
      <c r="AB725" s="1" ph="1"/>
      <c r="AC725" s="1" ph="1"/>
      <c r="AD725" s="1" ph="1"/>
      <c r="AE725" s="1" ph="1"/>
      <c r="AF725" s="1" ph="1"/>
      <c r="AG725" s="1" ph="1"/>
      <c r="AH725" s="1" ph="1"/>
      <c r="AI725" s="1" ph="1"/>
      <c r="AJ725" s="1" ph="1"/>
      <c r="AK725" s="1" ph="1"/>
    </row>
    <row r="726" spans="9:37" ht="21">
      <c r="I726" s="1" ph="1"/>
      <c r="J726" s="1" ph="1"/>
      <c r="K726" s="1" ph="1"/>
      <c r="L726" s="1" ph="1"/>
      <c r="M726" s="1" ph="1"/>
      <c r="N726" s="1" ph="1"/>
      <c r="O726" s="1" ph="1"/>
      <c r="P726" s="1" ph="1"/>
      <c r="Q726" s="1" ph="1"/>
      <c r="R726" s="1" ph="1"/>
      <c r="S726" s="1" ph="1"/>
      <c r="T726" s="1" ph="1"/>
      <c r="U726" s="1" ph="1"/>
      <c r="V726" s="1" ph="1"/>
      <c r="W726" s="1" ph="1"/>
      <c r="X726" s="1" ph="1"/>
      <c r="Y726" s="1" ph="1"/>
      <c r="Z726" s="1" ph="1"/>
      <c r="AA726" s="1" ph="1"/>
      <c r="AB726" s="1" ph="1"/>
      <c r="AC726" s="1" ph="1"/>
      <c r="AD726" s="1" ph="1"/>
      <c r="AE726" s="1" ph="1"/>
      <c r="AF726" s="1" ph="1"/>
      <c r="AG726" s="1" ph="1"/>
      <c r="AH726" s="1" ph="1"/>
      <c r="AI726" s="1" ph="1"/>
      <c r="AJ726" s="1" ph="1"/>
      <c r="AK726" s="1" ph="1"/>
    </row>
    <row r="727" spans="9:37" ht="21">
      <c r="I727" s="1" ph="1"/>
      <c r="J727" s="1" ph="1"/>
      <c r="K727" s="1" ph="1"/>
      <c r="L727" s="1" ph="1"/>
      <c r="M727" s="1" ph="1"/>
      <c r="N727" s="1" ph="1"/>
      <c r="O727" s="1" ph="1"/>
      <c r="P727" s="1" ph="1"/>
      <c r="Q727" s="1" ph="1"/>
      <c r="R727" s="1" ph="1"/>
      <c r="S727" s="1" ph="1"/>
      <c r="T727" s="1" ph="1"/>
      <c r="U727" s="1" ph="1"/>
      <c r="V727" s="1" ph="1"/>
      <c r="W727" s="1" ph="1"/>
      <c r="X727" s="1" ph="1"/>
      <c r="Y727" s="1" ph="1"/>
      <c r="Z727" s="1" ph="1"/>
      <c r="AA727" s="1" ph="1"/>
      <c r="AB727" s="1" ph="1"/>
      <c r="AC727" s="1" ph="1"/>
      <c r="AD727" s="1" ph="1"/>
      <c r="AE727" s="1" ph="1"/>
      <c r="AF727" s="1" ph="1"/>
      <c r="AG727" s="1" ph="1"/>
      <c r="AH727" s="1" ph="1"/>
      <c r="AI727" s="1" ph="1"/>
      <c r="AJ727" s="1" ph="1"/>
      <c r="AK727" s="1" ph="1"/>
    </row>
    <row r="728" spans="9:37" ht="21">
      <c r="I728" s="1" ph="1"/>
      <c r="J728" s="1" ph="1"/>
      <c r="K728" s="1" ph="1"/>
      <c r="L728" s="1" ph="1"/>
      <c r="M728" s="1" ph="1"/>
      <c r="N728" s="1" ph="1"/>
      <c r="O728" s="1" ph="1"/>
      <c r="P728" s="1" ph="1"/>
      <c r="Q728" s="1" ph="1"/>
      <c r="R728" s="1" ph="1"/>
      <c r="S728" s="1" ph="1"/>
      <c r="T728" s="1" ph="1"/>
      <c r="U728" s="1" ph="1"/>
      <c r="V728" s="1" ph="1"/>
      <c r="W728" s="1" ph="1"/>
      <c r="X728" s="1" ph="1"/>
      <c r="Y728" s="1" ph="1"/>
      <c r="Z728" s="1" ph="1"/>
      <c r="AA728" s="1" ph="1"/>
      <c r="AB728" s="1" ph="1"/>
      <c r="AC728" s="1" ph="1"/>
      <c r="AD728" s="1" ph="1"/>
      <c r="AE728" s="1" ph="1"/>
      <c r="AF728" s="1" ph="1"/>
      <c r="AG728" s="1" ph="1"/>
      <c r="AH728" s="1" ph="1"/>
      <c r="AI728" s="1" ph="1"/>
      <c r="AJ728" s="1" ph="1"/>
      <c r="AK728" s="1" ph="1"/>
    </row>
    <row r="729" spans="9:37" ht="21">
      <c r="I729" s="1" ph="1"/>
      <c r="J729" s="1" ph="1"/>
      <c r="K729" s="1" ph="1"/>
      <c r="L729" s="1" ph="1"/>
      <c r="M729" s="1" ph="1"/>
      <c r="N729" s="1" ph="1"/>
      <c r="O729" s="1" ph="1"/>
      <c r="P729" s="1" ph="1"/>
      <c r="Q729" s="1" ph="1"/>
      <c r="R729" s="1" ph="1"/>
      <c r="S729" s="1" ph="1"/>
      <c r="T729" s="1" ph="1"/>
      <c r="U729" s="1" ph="1"/>
      <c r="V729" s="1" ph="1"/>
      <c r="W729" s="1" ph="1"/>
      <c r="X729" s="1" ph="1"/>
      <c r="Y729" s="1" ph="1"/>
      <c r="Z729" s="1" ph="1"/>
      <c r="AA729" s="1" ph="1"/>
      <c r="AB729" s="1" ph="1"/>
      <c r="AC729" s="1" ph="1"/>
      <c r="AD729" s="1" ph="1"/>
      <c r="AE729" s="1" ph="1"/>
      <c r="AF729" s="1" ph="1"/>
      <c r="AG729" s="1" ph="1"/>
      <c r="AH729" s="1" ph="1"/>
      <c r="AI729" s="1" ph="1"/>
      <c r="AJ729" s="1" ph="1"/>
      <c r="AK729" s="1" ph="1"/>
    </row>
    <row r="730" spans="9:37" ht="21">
      <c r="I730" s="1" ph="1"/>
      <c r="J730" s="1" ph="1"/>
      <c r="K730" s="1" ph="1"/>
      <c r="L730" s="1" ph="1"/>
      <c r="M730" s="1" ph="1"/>
      <c r="N730" s="1" ph="1"/>
      <c r="O730" s="1" ph="1"/>
      <c r="P730" s="1" ph="1"/>
      <c r="Q730" s="1" ph="1"/>
      <c r="R730" s="1" ph="1"/>
      <c r="S730" s="1" ph="1"/>
      <c r="T730" s="1" ph="1"/>
      <c r="U730" s="1" ph="1"/>
      <c r="V730" s="1" ph="1"/>
      <c r="W730" s="1" ph="1"/>
      <c r="X730" s="1" ph="1"/>
      <c r="Y730" s="1" ph="1"/>
      <c r="Z730" s="1" ph="1"/>
      <c r="AA730" s="1" ph="1"/>
      <c r="AB730" s="1" ph="1"/>
      <c r="AC730" s="1" ph="1"/>
      <c r="AD730" s="1" ph="1"/>
      <c r="AE730" s="1" ph="1"/>
      <c r="AF730" s="1" ph="1"/>
      <c r="AG730" s="1" ph="1"/>
      <c r="AH730" s="1" ph="1"/>
      <c r="AI730" s="1" ph="1"/>
      <c r="AJ730" s="1" ph="1"/>
      <c r="AK730" s="1" ph="1"/>
    </row>
    <row r="731" spans="9:37" ht="21">
      <c r="I731" s="1" ph="1"/>
      <c r="J731" s="1" ph="1"/>
      <c r="K731" s="1" ph="1"/>
      <c r="L731" s="1" ph="1"/>
      <c r="M731" s="1" ph="1"/>
      <c r="N731" s="1" ph="1"/>
      <c r="O731" s="1" ph="1"/>
      <c r="P731" s="1" ph="1"/>
      <c r="Q731" s="1" ph="1"/>
      <c r="R731" s="1" ph="1"/>
      <c r="S731" s="1" ph="1"/>
      <c r="T731" s="1" ph="1"/>
      <c r="U731" s="1" ph="1"/>
      <c r="V731" s="1" ph="1"/>
      <c r="W731" s="1" ph="1"/>
      <c r="X731" s="1" ph="1"/>
      <c r="Y731" s="1" ph="1"/>
      <c r="Z731" s="1" ph="1"/>
      <c r="AA731" s="1" ph="1"/>
      <c r="AB731" s="1" ph="1"/>
      <c r="AC731" s="1" ph="1"/>
      <c r="AD731" s="1" ph="1"/>
      <c r="AE731" s="1" ph="1"/>
      <c r="AF731" s="1" ph="1"/>
      <c r="AG731" s="1" ph="1"/>
      <c r="AH731" s="1" ph="1"/>
      <c r="AI731" s="1" ph="1"/>
      <c r="AJ731" s="1" ph="1"/>
      <c r="AK731" s="1" ph="1"/>
    </row>
    <row r="732" spans="9:37" ht="21">
      <c r="I732" s="1" ph="1"/>
      <c r="J732" s="1" ph="1"/>
      <c r="K732" s="1" ph="1"/>
      <c r="L732" s="1" ph="1"/>
      <c r="M732" s="1" ph="1"/>
      <c r="N732" s="1" ph="1"/>
      <c r="O732" s="1" ph="1"/>
      <c r="P732" s="1" ph="1"/>
      <c r="Q732" s="1" ph="1"/>
      <c r="R732" s="1" ph="1"/>
      <c r="S732" s="1" ph="1"/>
      <c r="T732" s="1" ph="1"/>
      <c r="U732" s="1" ph="1"/>
      <c r="V732" s="1" ph="1"/>
      <c r="W732" s="1" ph="1"/>
      <c r="X732" s="1" ph="1"/>
      <c r="Y732" s="1" ph="1"/>
      <c r="Z732" s="1" ph="1"/>
      <c r="AA732" s="1" ph="1"/>
      <c r="AB732" s="1" ph="1"/>
      <c r="AC732" s="1" ph="1"/>
      <c r="AD732" s="1" ph="1"/>
      <c r="AE732" s="1" ph="1"/>
      <c r="AF732" s="1" ph="1"/>
      <c r="AG732" s="1" ph="1"/>
      <c r="AH732" s="1" ph="1"/>
      <c r="AI732" s="1" ph="1"/>
      <c r="AJ732" s="1" ph="1"/>
      <c r="AK732" s="1" ph="1"/>
    </row>
    <row r="733" spans="9:37" ht="21">
      <c r="I733" s="1" ph="1"/>
      <c r="J733" s="1" ph="1"/>
      <c r="K733" s="1" ph="1"/>
      <c r="L733" s="1" ph="1"/>
      <c r="M733" s="1" ph="1"/>
      <c r="N733" s="1" ph="1"/>
      <c r="O733" s="1" ph="1"/>
      <c r="P733" s="1" ph="1"/>
      <c r="Q733" s="1" ph="1"/>
      <c r="R733" s="1" ph="1"/>
      <c r="S733" s="1" ph="1"/>
      <c r="T733" s="1" ph="1"/>
      <c r="U733" s="1" ph="1"/>
      <c r="V733" s="1" ph="1"/>
      <c r="W733" s="1" ph="1"/>
      <c r="X733" s="1" ph="1"/>
      <c r="Y733" s="1" ph="1"/>
      <c r="Z733" s="1" ph="1"/>
      <c r="AA733" s="1" ph="1"/>
      <c r="AB733" s="1" ph="1"/>
      <c r="AC733" s="1" ph="1"/>
      <c r="AD733" s="1" ph="1"/>
      <c r="AE733" s="1" ph="1"/>
      <c r="AF733" s="1" ph="1"/>
      <c r="AG733" s="1" ph="1"/>
      <c r="AH733" s="1" ph="1"/>
      <c r="AI733" s="1" ph="1"/>
      <c r="AJ733" s="1" ph="1"/>
      <c r="AK733" s="1" ph="1"/>
    </row>
    <row r="734" spans="9:37" ht="21">
      <c r="I734" s="1" ph="1"/>
      <c r="J734" s="1" ph="1"/>
      <c r="K734" s="1" ph="1"/>
      <c r="L734" s="1" ph="1"/>
      <c r="M734" s="1" ph="1"/>
      <c r="N734" s="1" ph="1"/>
      <c r="O734" s="1" ph="1"/>
      <c r="P734" s="1" ph="1"/>
      <c r="Q734" s="1" ph="1"/>
      <c r="R734" s="1" ph="1"/>
      <c r="S734" s="1" ph="1"/>
      <c r="T734" s="1" ph="1"/>
      <c r="U734" s="1" ph="1"/>
      <c r="V734" s="1" ph="1"/>
      <c r="W734" s="1" ph="1"/>
      <c r="X734" s="1" ph="1"/>
      <c r="Y734" s="1" ph="1"/>
      <c r="Z734" s="1" ph="1"/>
      <c r="AA734" s="1" ph="1"/>
      <c r="AB734" s="1" ph="1"/>
      <c r="AC734" s="1" ph="1"/>
      <c r="AD734" s="1" ph="1"/>
      <c r="AE734" s="1" ph="1"/>
      <c r="AF734" s="1" ph="1"/>
      <c r="AG734" s="1" ph="1"/>
      <c r="AH734" s="1" ph="1"/>
      <c r="AI734" s="1" ph="1"/>
      <c r="AJ734" s="1" ph="1"/>
      <c r="AK734" s="1" ph="1"/>
    </row>
    <row r="735" spans="9:37" ht="21">
      <c r="I735" s="1" ph="1"/>
      <c r="J735" s="1" ph="1"/>
      <c r="K735" s="1" ph="1"/>
      <c r="L735" s="1" ph="1"/>
      <c r="M735" s="1" ph="1"/>
      <c r="N735" s="1" ph="1"/>
      <c r="O735" s="1" ph="1"/>
      <c r="P735" s="1" ph="1"/>
      <c r="Q735" s="1" ph="1"/>
      <c r="R735" s="1" ph="1"/>
      <c r="S735" s="1" ph="1"/>
      <c r="T735" s="1" ph="1"/>
      <c r="U735" s="1" ph="1"/>
      <c r="V735" s="1" ph="1"/>
      <c r="W735" s="1" ph="1"/>
      <c r="X735" s="1" ph="1"/>
      <c r="Y735" s="1" ph="1"/>
      <c r="Z735" s="1" ph="1"/>
      <c r="AA735" s="1" ph="1"/>
      <c r="AB735" s="1" ph="1"/>
      <c r="AC735" s="1" ph="1"/>
      <c r="AD735" s="1" ph="1"/>
      <c r="AE735" s="1" ph="1"/>
      <c r="AF735" s="1" ph="1"/>
      <c r="AG735" s="1" ph="1"/>
      <c r="AH735" s="1" ph="1"/>
      <c r="AI735" s="1" ph="1"/>
      <c r="AJ735" s="1" ph="1"/>
      <c r="AK735" s="1" ph="1"/>
    </row>
    <row r="736" spans="9:37" ht="21">
      <c r="I736" s="1" ph="1"/>
      <c r="J736" s="1" ph="1"/>
      <c r="K736" s="1" ph="1"/>
      <c r="L736" s="1" ph="1"/>
      <c r="M736" s="1" ph="1"/>
      <c r="N736" s="1" ph="1"/>
      <c r="O736" s="1" ph="1"/>
      <c r="P736" s="1" ph="1"/>
      <c r="Q736" s="1" ph="1"/>
      <c r="R736" s="1" ph="1"/>
      <c r="S736" s="1" ph="1"/>
      <c r="T736" s="1" ph="1"/>
      <c r="U736" s="1" ph="1"/>
      <c r="V736" s="1" ph="1"/>
      <c r="W736" s="1" ph="1"/>
      <c r="X736" s="1" ph="1"/>
      <c r="Y736" s="1" ph="1"/>
      <c r="Z736" s="1" ph="1"/>
      <c r="AA736" s="1" ph="1"/>
      <c r="AB736" s="1" ph="1"/>
      <c r="AC736" s="1" ph="1"/>
      <c r="AD736" s="1" ph="1"/>
      <c r="AE736" s="1" ph="1"/>
      <c r="AF736" s="1" ph="1"/>
      <c r="AG736" s="1" ph="1"/>
      <c r="AH736" s="1" ph="1"/>
      <c r="AI736" s="1" ph="1"/>
      <c r="AJ736" s="1" ph="1"/>
      <c r="AK736" s="1" ph="1"/>
    </row>
    <row r="737" spans="9:37" ht="21">
      <c r="I737" s="1" ph="1"/>
      <c r="J737" s="1" ph="1"/>
      <c r="K737" s="1" ph="1"/>
      <c r="L737" s="1" ph="1"/>
      <c r="M737" s="1" ph="1"/>
      <c r="N737" s="1" ph="1"/>
      <c r="O737" s="1" ph="1"/>
      <c r="P737" s="1" ph="1"/>
      <c r="Q737" s="1" ph="1"/>
      <c r="R737" s="1" ph="1"/>
      <c r="S737" s="1" ph="1"/>
      <c r="T737" s="1" ph="1"/>
      <c r="U737" s="1" ph="1"/>
      <c r="V737" s="1" ph="1"/>
      <c r="W737" s="1" ph="1"/>
      <c r="X737" s="1" ph="1"/>
      <c r="Y737" s="1" ph="1"/>
      <c r="Z737" s="1" ph="1"/>
      <c r="AA737" s="1" ph="1"/>
      <c r="AB737" s="1" ph="1"/>
      <c r="AC737" s="1" ph="1"/>
      <c r="AD737" s="1" ph="1"/>
      <c r="AE737" s="1" ph="1"/>
      <c r="AF737" s="1" ph="1"/>
      <c r="AG737" s="1" ph="1"/>
      <c r="AH737" s="1" ph="1"/>
      <c r="AI737" s="1" ph="1"/>
      <c r="AJ737" s="1" ph="1"/>
      <c r="AK737" s="1" ph="1"/>
    </row>
    <row r="738" spans="9:37" ht="21">
      <c r="I738" s="1" ph="1"/>
      <c r="J738" s="1" ph="1"/>
      <c r="K738" s="1" ph="1"/>
      <c r="L738" s="1" ph="1"/>
      <c r="M738" s="1" ph="1"/>
      <c r="N738" s="1" ph="1"/>
      <c r="O738" s="1" ph="1"/>
      <c r="P738" s="1" ph="1"/>
      <c r="Q738" s="1" ph="1"/>
      <c r="R738" s="1" ph="1"/>
      <c r="S738" s="1" ph="1"/>
      <c r="T738" s="1" ph="1"/>
      <c r="U738" s="1" ph="1"/>
      <c r="V738" s="1" ph="1"/>
      <c r="W738" s="1" ph="1"/>
      <c r="X738" s="1" ph="1"/>
      <c r="Y738" s="1" ph="1"/>
      <c r="Z738" s="1" ph="1"/>
      <c r="AA738" s="1" ph="1"/>
      <c r="AB738" s="1" ph="1"/>
      <c r="AC738" s="1" ph="1"/>
      <c r="AD738" s="1" ph="1"/>
      <c r="AE738" s="1" ph="1"/>
      <c r="AF738" s="1" ph="1"/>
      <c r="AG738" s="1" ph="1"/>
      <c r="AH738" s="1" ph="1"/>
      <c r="AI738" s="1" ph="1"/>
      <c r="AJ738" s="1" ph="1"/>
      <c r="AK738" s="1" ph="1"/>
    </row>
    <row r="739" spans="9:37" ht="21">
      <c r="I739" s="1" ph="1"/>
      <c r="J739" s="1" ph="1"/>
      <c r="K739" s="1" ph="1"/>
      <c r="L739" s="1" ph="1"/>
      <c r="M739" s="1" ph="1"/>
      <c r="N739" s="1" ph="1"/>
      <c r="O739" s="1" ph="1"/>
      <c r="P739" s="1" ph="1"/>
      <c r="Q739" s="1" ph="1"/>
      <c r="R739" s="1" ph="1"/>
      <c r="S739" s="1" ph="1"/>
      <c r="T739" s="1" ph="1"/>
      <c r="U739" s="1" ph="1"/>
      <c r="V739" s="1" ph="1"/>
      <c r="W739" s="1" ph="1"/>
      <c r="X739" s="1" ph="1"/>
      <c r="Y739" s="1" ph="1"/>
      <c r="Z739" s="1" ph="1"/>
      <c r="AA739" s="1" ph="1"/>
      <c r="AB739" s="1" ph="1"/>
      <c r="AC739" s="1" ph="1"/>
      <c r="AD739" s="1" ph="1"/>
      <c r="AE739" s="1" ph="1"/>
      <c r="AF739" s="1" ph="1"/>
      <c r="AG739" s="1" ph="1"/>
      <c r="AH739" s="1" ph="1"/>
      <c r="AI739" s="1" ph="1"/>
      <c r="AJ739" s="1" ph="1"/>
      <c r="AK739" s="1" ph="1"/>
    </row>
    <row r="740" spans="9:37" ht="21">
      <c r="I740" s="1" ph="1"/>
      <c r="J740" s="1" ph="1"/>
      <c r="K740" s="1" ph="1"/>
      <c r="L740" s="1" ph="1"/>
      <c r="M740" s="1" ph="1"/>
      <c r="N740" s="1" ph="1"/>
      <c r="O740" s="1" ph="1"/>
      <c r="P740" s="1" ph="1"/>
      <c r="Q740" s="1" ph="1"/>
      <c r="R740" s="1" ph="1"/>
      <c r="S740" s="1" ph="1"/>
      <c r="T740" s="1" ph="1"/>
      <c r="U740" s="1" ph="1"/>
      <c r="V740" s="1" ph="1"/>
      <c r="W740" s="1" ph="1"/>
      <c r="X740" s="1" ph="1"/>
      <c r="Y740" s="1" ph="1"/>
      <c r="Z740" s="1" ph="1"/>
      <c r="AA740" s="1" ph="1"/>
      <c r="AB740" s="1" ph="1"/>
      <c r="AC740" s="1" ph="1"/>
      <c r="AD740" s="1" ph="1"/>
      <c r="AE740" s="1" ph="1"/>
      <c r="AF740" s="1" ph="1"/>
      <c r="AG740" s="1" ph="1"/>
      <c r="AH740" s="1" ph="1"/>
      <c r="AI740" s="1" ph="1"/>
      <c r="AJ740" s="1" ph="1"/>
      <c r="AK740" s="1" ph="1"/>
    </row>
    <row r="741" spans="9:37" ht="21">
      <c r="I741" s="1" ph="1"/>
      <c r="J741" s="1" ph="1"/>
      <c r="K741" s="1" ph="1"/>
      <c r="L741" s="1" ph="1"/>
      <c r="M741" s="1" ph="1"/>
      <c r="N741" s="1" ph="1"/>
      <c r="O741" s="1" ph="1"/>
      <c r="P741" s="1" ph="1"/>
      <c r="Q741" s="1" ph="1"/>
      <c r="R741" s="1" ph="1"/>
      <c r="S741" s="1" ph="1"/>
      <c r="T741" s="1" ph="1"/>
      <c r="U741" s="1" ph="1"/>
      <c r="V741" s="1" ph="1"/>
      <c r="W741" s="1" ph="1"/>
      <c r="X741" s="1" ph="1"/>
      <c r="Y741" s="1" ph="1"/>
      <c r="Z741" s="1" ph="1"/>
      <c r="AA741" s="1" ph="1"/>
      <c r="AB741" s="1" ph="1"/>
      <c r="AC741" s="1" ph="1"/>
      <c r="AD741" s="1" ph="1"/>
      <c r="AE741" s="1" ph="1"/>
      <c r="AF741" s="1" ph="1"/>
      <c r="AG741" s="1" ph="1"/>
      <c r="AH741" s="1" ph="1"/>
      <c r="AI741" s="1" ph="1"/>
      <c r="AJ741" s="1" ph="1"/>
      <c r="AK741" s="1" ph="1"/>
    </row>
    <row r="742" spans="9:37" ht="21">
      <c r="I742" s="1" ph="1"/>
      <c r="J742" s="1" ph="1"/>
      <c r="K742" s="1" ph="1"/>
      <c r="L742" s="1" ph="1"/>
      <c r="M742" s="1" ph="1"/>
      <c r="N742" s="1" ph="1"/>
      <c r="O742" s="1" ph="1"/>
      <c r="P742" s="1" ph="1"/>
      <c r="Q742" s="1" ph="1"/>
      <c r="R742" s="1" ph="1"/>
      <c r="S742" s="1" ph="1"/>
      <c r="T742" s="1" ph="1"/>
      <c r="U742" s="1" ph="1"/>
      <c r="V742" s="1" ph="1"/>
      <c r="W742" s="1" ph="1"/>
      <c r="X742" s="1" ph="1"/>
      <c r="Y742" s="1" ph="1"/>
      <c r="Z742" s="1" ph="1"/>
      <c r="AA742" s="1" ph="1"/>
      <c r="AB742" s="1" ph="1"/>
      <c r="AC742" s="1" ph="1"/>
      <c r="AD742" s="1" ph="1"/>
      <c r="AE742" s="1" ph="1"/>
      <c r="AF742" s="1" ph="1"/>
      <c r="AG742" s="1" ph="1"/>
      <c r="AH742" s="1" ph="1"/>
      <c r="AI742" s="1" ph="1"/>
      <c r="AJ742" s="1" ph="1"/>
      <c r="AK742" s="1" ph="1"/>
    </row>
    <row r="743" spans="9:37" ht="21">
      <c r="I743" s="1" ph="1"/>
      <c r="J743" s="1" ph="1"/>
      <c r="K743" s="1" ph="1"/>
      <c r="L743" s="1" ph="1"/>
      <c r="M743" s="1" ph="1"/>
      <c r="N743" s="1" ph="1"/>
      <c r="O743" s="1" ph="1"/>
      <c r="P743" s="1" ph="1"/>
      <c r="Q743" s="1" ph="1"/>
      <c r="R743" s="1" ph="1"/>
      <c r="S743" s="1" ph="1"/>
      <c r="T743" s="1" ph="1"/>
      <c r="U743" s="1" ph="1"/>
      <c r="V743" s="1" ph="1"/>
      <c r="W743" s="1" ph="1"/>
      <c r="X743" s="1" ph="1"/>
      <c r="Y743" s="1" ph="1"/>
      <c r="Z743" s="1" ph="1"/>
      <c r="AA743" s="1" ph="1"/>
      <c r="AB743" s="1" ph="1"/>
      <c r="AC743" s="1" ph="1"/>
      <c r="AD743" s="1" ph="1"/>
      <c r="AE743" s="1" ph="1"/>
      <c r="AF743" s="1" ph="1"/>
      <c r="AG743" s="1" ph="1"/>
      <c r="AH743" s="1" ph="1"/>
      <c r="AI743" s="1" ph="1"/>
      <c r="AJ743" s="1" ph="1"/>
      <c r="AK743" s="1" ph="1"/>
    </row>
    <row r="744" spans="9:37" ht="21">
      <c r="I744" s="1" ph="1"/>
      <c r="J744" s="1" ph="1"/>
      <c r="K744" s="1" ph="1"/>
      <c r="L744" s="1" ph="1"/>
      <c r="M744" s="1" ph="1"/>
      <c r="N744" s="1" ph="1"/>
      <c r="O744" s="1" ph="1"/>
      <c r="P744" s="1" ph="1"/>
      <c r="Q744" s="1" ph="1"/>
      <c r="R744" s="1" ph="1"/>
      <c r="S744" s="1" ph="1"/>
      <c r="T744" s="1" ph="1"/>
      <c r="U744" s="1" ph="1"/>
      <c r="V744" s="1" ph="1"/>
      <c r="W744" s="1" ph="1"/>
      <c r="X744" s="1" ph="1"/>
      <c r="Y744" s="1" ph="1"/>
      <c r="Z744" s="1" ph="1"/>
      <c r="AA744" s="1" ph="1"/>
      <c r="AB744" s="1" ph="1"/>
      <c r="AC744" s="1" ph="1"/>
      <c r="AD744" s="1" ph="1"/>
      <c r="AE744" s="1" ph="1"/>
      <c r="AF744" s="1" ph="1"/>
      <c r="AG744" s="1" ph="1"/>
      <c r="AH744" s="1" ph="1"/>
      <c r="AI744" s="1" ph="1"/>
      <c r="AJ744" s="1" ph="1"/>
      <c r="AK744" s="1" ph="1"/>
    </row>
    <row r="745" spans="9:37" ht="21">
      <c r="I745" s="1" ph="1"/>
      <c r="J745" s="1" ph="1"/>
      <c r="K745" s="1" ph="1"/>
      <c r="L745" s="1" ph="1"/>
      <c r="M745" s="1" ph="1"/>
      <c r="N745" s="1" ph="1"/>
      <c r="O745" s="1" ph="1"/>
      <c r="P745" s="1" ph="1"/>
      <c r="Q745" s="1" ph="1"/>
      <c r="R745" s="1" ph="1"/>
      <c r="S745" s="1" ph="1"/>
      <c r="T745" s="1" ph="1"/>
      <c r="U745" s="1" ph="1"/>
      <c r="V745" s="1" ph="1"/>
      <c r="W745" s="1" ph="1"/>
      <c r="X745" s="1" ph="1"/>
      <c r="Y745" s="1" ph="1"/>
      <c r="Z745" s="1" ph="1"/>
      <c r="AA745" s="1" ph="1"/>
      <c r="AB745" s="1" ph="1"/>
      <c r="AC745" s="1" ph="1"/>
      <c r="AD745" s="1" ph="1"/>
      <c r="AE745" s="1" ph="1"/>
      <c r="AF745" s="1" ph="1"/>
      <c r="AG745" s="1" ph="1"/>
      <c r="AH745" s="1" ph="1"/>
      <c r="AI745" s="1" ph="1"/>
      <c r="AJ745" s="1" ph="1"/>
      <c r="AK745" s="1" ph="1"/>
    </row>
    <row r="746" spans="9:37" ht="21">
      <c r="I746" s="1" ph="1"/>
      <c r="J746" s="1" ph="1"/>
      <c r="K746" s="1" ph="1"/>
      <c r="L746" s="1" ph="1"/>
      <c r="M746" s="1" ph="1"/>
      <c r="N746" s="1" ph="1"/>
      <c r="O746" s="1" ph="1"/>
      <c r="P746" s="1" ph="1"/>
      <c r="Q746" s="1" ph="1"/>
      <c r="R746" s="1" ph="1"/>
      <c r="S746" s="1" ph="1"/>
      <c r="T746" s="1" ph="1"/>
      <c r="U746" s="1" ph="1"/>
      <c r="V746" s="1" ph="1"/>
      <c r="W746" s="1" ph="1"/>
      <c r="X746" s="1" ph="1"/>
      <c r="Y746" s="1" ph="1"/>
      <c r="Z746" s="1" ph="1"/>
      <c r="AA746" s="1" ph="1"/>
      <c r="AB746" s="1" ph="1"/>
      <c r="AC746" s="1" ph="1"/>
      <c r="AD746" s="1" ph="1"/>
      <c r="AE746" s="1" ph="1"/>
      <c r="AF746" s="1" ph="1"/>
      <c r="AG746" s="1" ph="1"/>
      <c r="AH746" s="1" ph="1"/>
      <c r="AI746" s="1" ph="1"/>
      <c r="AJ746" s="1" ph="1"/>
      <c r="AK746" s="1" ph="1"/>
    </row>
    <row r="747" spans="9:37" ht="21">
      <c r="I747" s="1" ph="1"/>
      <c r="J747" s="1" ph="1"/>
      <c r="K747" s="1" ph="1"/>
      <c r="L747" s="1" ph="1"/>
      <c r="M747" s="1" ph="1"/>
      <c r="N747" s="1" ph="1"/>
      <c r="O747" s="1" ph="1"/>
      <c r="P747" s="1" ph="1"/>
      <c r="Q747" s="1" ph="1"/>
      <c r="R747" s="1" ph="1"/>
      <c r="S747" s="1" ph="1"/>
      <c r="T747" s="1" ph="1"/>
      <c r="U747" s="1" ph="1"/>
      <c r="V747" s="1" ph="1"/>
      <c r="W747" s="1" ph="1"/>
      <c r="X747" s="1" ph="1"/>
      <c r="Y747" s="1" ph="1"/>
      <c r="Z747" s="1" ph="1"/>
      <c r="AA747" s="1" ph="1"/>
      <c r="AB747" s="1" ph="1"/>
      <c r="AC747" s="1" ph="1"/>
      <c r="AD747" s="1" ph="1"/>
      <c r="AE747" s="1" ph="1"/>
      <c r="AF747" s="1" ph="1"/>
      <c r="AG747" s="1" ph="1"/>
      <c r="AH747" s="1" ph="1"/>
      <c r="AI747" s="1" ph="1"/>
      <c r="AJ747" s="1" ph="1"/>
      <c r="AK747" s="1" ph="1"/>
    </row>
    <row r="748" spans="9:37" ht="21">
      <c r="I748" s="1" ph="1"/>
      <c r="J748" s="1" ph="1"/>
      <c r="K748" s="1" ph="1"/>
      <c r="L748" s="1" ph="1"/>
      <c r="M748" s="1" ph="1"/>
      <c r="N748" s="1" ph="1"/>
      <c r="O748" s="1" ph="1"/>
      <c r="P748" s="1" ph="1"/>
      <c r="Q748" s="1" ph="1"/>
      <c r="R748" s="1" ph="1"/>
      <c r="S748" s="1" ph="1"/>
      <c r="T748" s="1" ph="1"/>
      <c r="U748" s="1" ph="1"/>
      <c r="V748" s="1" ph="1"/>
      <c r="W748" s="1" ph="1"/>
      <c r="X748" s="1" ph="1"/>
      <c r="Y748" s="1" ph="1"/>
      <c r="Z748" s="1" ph="1"/>
      <c r="AA748" s="1" ph="1"/>
      <c r="AB748" s="1" ph="1"/>
      <c r="AC748" s="1" ph="1"/>
      <c r="AD748" s="1" ph="1"/>
      <c r="AE748" s="1" ph="1"/>
      <c r="AF748" s="1" ph="1"/>
      <c r="AG748" s="1" ph="1"/>
      <c r="AH748" s="1" ph="1"/>
      <c r="AI748" s="1" ph="1"/>
      <c r="AJ748" s="1" ph="1"/>
      <c r="AK748" s="1" ph="1"/>
    </row>
    <row r="749" spans="9:37" ht="21">
      <c r="I749" s="1" ph="1"/>
      <c r="J749" s="1" ph="1"/>
      <c r="K749" s="1" ph="1"/>
      <c r="L749" s="1" ph="1"/>
      <c r="M749" s="1" ph="1"/>
      <c r="N749" s="1" ph="1"/>
      <c r="O749" s="1" ph="1"/>
      <c r="P749" s="1" ph="1"/>
      <c r="Q749" s="1" ph="1"/>
      <c r="R749" s="1" ph="1"/>
      <c r="S749" s="1" ph="1"/>
      <c r="T749" s="1" ph="1"/>
      <c r="U749" s="1" ph="1"/>
      <c r="V749" s="1" ph="1"/>
      <c r="W749" s="1" ph="1"/>
      <c r="X749" s="1" ph="1"/>
      <c r="Y749" s="1" ph="1"/>
      <c r="Z749" s="1" ph="1"/>
      <c r="AA749" s="1" ph="1"/>
      <c r="AB749" s="1" ph="1"/>
      <c r="AC749" s="1" ph="1"/>
      <c r="AD749" s="1" ph="1"/>
      <c r="AE749" s="1" ph="1"/>
      <c r="AF749" s="1" ph="1"/>
      <c r="AG749" s="1" ph="1"/>
      <c r="AH749" s="1" ph="1"/>
      <c r="AI749" s="1" ph="1"/>
      <c r="AJ749" s="1" ph="1"/>
      <c r="AK749" s="1" ph="1"/>
    </row>
    <row r="750" spans="9:37" ht="21">
      <c r="I750" s="1" ph="1"/>
      <c r="J750" s="1" ph="1"/>
      <c r="K750" s="1" ph="1"/>
      <c r="L750" s="1" ph="1"/>
      <c r="M750" s="1" ph="1"/>
      <c r="N750" s="1" ph="1"/>
      <c r="O750" s="1" ph="1"/>
      <c r="P750" s="1" ph="1"/>
      <c r="Q750" s="1" ph="1"/>
      <c r="R750" s="1" ph="1"/>
      <c r="S750" s="1" ph="1"/>
      <c r="T750" s="1" ph="1"/>
      <c r="U750" s="1" ph="1"/>
      <c r="V750" s="1" ph="1"/>
      <c r="W750" s="1" ph="1"/>
      <c r="X750" s="1" ph="1"/>
      <c r="Y750" s="1" ph="1"/>
      <c r="Z750" s="1" ph="1"/>
      <c r="AA750" s="1" ph="1"/>
      <c r="AB750" s="1" ph="1"/>
      <c r="AC750" s="1" ph="1"/>
      <c r="AD750" s="1" ph="1"/>
      <c r="AE750" s="1" ph="1"/>
      <c r="AF750" s="1" ph="1"/>
      <c r="AG750" s="1" ph="1"/>
      <c r="AH750" s="1" ph="1"/>
      <c r="AI750" s="1" ph="1"/>
      <c r="AJ750" s="1" ph="1"/>
      <c r="AK750" s="1" ph="1"/>
    </row>
    <row r="751" spans="9:37" ht="21">
      <c r="I751" s="1" ph="1"/>
      <c r="J751" s="1" ph="1"/>
      <c r="K751" s="1" ph="1"/>
      <c r="L751" s="1" ph="1"/>
      <c r="M751" s="1" ph="1"/>
      <c r="N751" s="1" ph="1"/>
      <c r="O751" s="1" ph="1"/>
      <c r="P751" s="1" ph="1"/>
      <c r="Q751" s="1" ph="1"/>
      <c r="R751" s="1" ph="1"/>
      <c r="S751" s="1" ph="1"/>
      <c r="T751" s="1" ph="1"/>
      <c r="U751" s="1" ph="1"/>
      <c r="V751" s="1" ph="1"/>
      <c r="W751" s="1" ph="1"/>
      <c r="X751" s="1" ph="1"/>
      <c r="Y751" s="1" ph="1"/>
      <c r="Z751" s="1" ph="1"/>
      <c r="AA751" s="1" ph="1"/>
      <c r="AB751" s="1" ph="1"/>
      <c r="AC751" s="1" ph="1"/>
      <c r="AD751" s="1" ph="1"/>
      <c r="AE751" s="1" ph="1"/>
      <c r="AF751" s="1" ph="1"/>
      <c r="AG751" s="1" ph="1"/>
      <c r="AH751" s="1" ph="1"/>
      <c r="AI751" s="1" ph="1"/>
      <c r="AJ751" s="1" ph="1"/>
      <c r="AK751" s="1" ph="1"/>
    </row>
    <row r="752" spans="9:37" ht="21">
      <c r="I752" s="1" ph="1"/>
      <c r="J752" s="1" ph="1"/>
      <c r="K752" s="1" ph="1"/>
      <c r="L752" s="1" ph="1"/>
      <c r="M752" s="1" ph="1"/>
      <c r="N752" s="1" ph="1"/>
      <c r="O752" s="1" ph="1"/>
      <c r="P752" s="1" ph="1"/>
      <c r="Q752" s="1" ph="1"/>
      <c r="R752" s="1" ph="1"/>
      <c r="S752" s="1" ph="1"/>
      <c r="T752" s="1" ph="1"/>
      <c r="U752" s="1" ph="1"/>
      <c r="V752" s="1" ph="1"/>
      <c r="W752" s="1" ph="1"/>
      <c r="X752" s="1" ph="1"/>
      <c r="Y752" s="1" ph="1"/>
      <c r="Z752" s="1" ph="1"/>
      <c r="AA752" s="1" ph="1"/>
      <c r="AB752" s="1" ph="1"/>
      <c r="AC752" s="1" ph="1"/>
      <c r="AD752" s="1" ph="1"/>
      <c r="AE752" s="1" ph="1"/>
      <c r="AF752" s="1" ph="1"/>
      <c r="AG752" s="1" ph="1"/>
      <c r="AH752" s="1" ph="1"/>
      <c r="AI752" s="1" ph="1"/>
      <c r="AJ752" s="1" ph="1"/>
      <c r="AK752" s="1" ph="1"/>
    </row>
    <row r="753" spans="9:37" ht="21">
      <c r="I753" s="1" ph="1"/>
      <c r="J753" s="1" ph="1"/>
      <c r="K753" s="1" ph="1"/>
      <c r="L753" s="1" ph="1"/>
      <c r="M753" s="1" ph="1"/>
      <c r="N753" s="1" ph="1"/>
      <c r="O753" s="1" ph="1"/>
      <c r="P753" s="1" ph="1"/>
      <c r="Q753" s="1" ph="1"/>
      <c r="R753" s="1" ph="1"/>
      <c r="S753" s="1" ph="1"/>
      <c r="T753" s="1" ph="1"/>
      <c r="U753" s="1" ph="1"/>
      <c r="V753" s="1" ph="1"/>
      <c r="W753" s="1" ph="1"/>
      <c r="X753" s="1" ph="1"/>
      <c r="Y753" s="1" ph="1"/>
      <c r="Z753" s="1" ph="1"/>
      <c r="AA753" s="1" ph="1"/>
      <c r="AB753" s="1" ph="1"/>
      <c r="AC753" s="1" ph="1"/>
      <c r="AD753" s="1" ph="1"/>
      <c r="AE753" s="1" ph="1"/>
      <c r="AF753" s="1" ph="1"/>
      <c r="AG753" s="1" ph="1"/>
      <c r="AH753" s="1" ph="1"/>
      <c r="AI753" s="1" ph="1"/>
      <c r="AJ753" s="1" ph="1"/>
      <c r="AK753" s="1" ph="1"/>
    </row>
    <row r="754" spans="9:37" ht="21">
      <c r="I754" s="1" ph="1"/>
      <c r="J754" s="1" ph="1"/>
      <c r="K754" s="1" ph="1"/>
      <c r="L754" s="1" ph="1"/>
      <c r="M754" s="1" ph="1"/>
      <c r="N754" s="1" ph="1"/>
      <c r="O754" s="1" ph="1"/>
      <c r="P754" s="1" ph="1"/>
      <c r="Q754" s="1" ph="1"/>
      <c r="R754" s="1" ph="1"/>
      <c r="S754" s="1" ph="1"/>
      <c r="T754" s="1" ph="1"/>
      <c r="U754" s="1" ph="1"/>
      <c r="V754" s="1" ph="1"/>
      <c r="W754" s="1" ph="1"/>
      <c r="X754" s="1" ph="1"/>
      <c r="Y754" s="1" ph="1"/>
      <c r="Z754" s="1" ph="1"/>
      <c r="AA754" s="1" ph="1"/>
      <c r="AB754" s="1" ph="1"/>
      <c r="AC754" s="1" ph="1"/>
      <c r="AD754" s="1" ph="1"/>
      <c r="AE754" s="1" ph="1"/>
      <c r="AF754" s="1" ph="1"/>
      <c r="AG754" s="1" ph="1"/>
      <c r="AH754" s="1" ph="1"/>
      <c r="AI754" s="1" ph="1"/>
      <c r="AJ754" s="1" ph="1"/>
      <c r="AK754" s="1" ph="1"/>
    </row>
    <row r="755" spans="9:37" ht="21">
      <c r="I755" s="1" ph="1"/>
      <c r="J755" s="1" ph="1"/>
      <c r="K755" s="1" ph="1"/>
      <c r="L755" s="1" ph="1"/>
      <c r="M755" s="1" ph="1"/>
      <c r="N755" s="1" ph="1"/>
      <c r="O755" s="1" ph="1"/>
      <c r="P755" s="1" ph="1"/>
      <c r="Q755" s="1" ph="1"/>
      <c r="R755" s="1" ph="1"/>
      <c r="S755" s="1" ph="1"/>
      <c r="T755" s="1" ph="1"/>
      <c r="U755" s="1" ph="1"/>
      <c r="V755" s="1" ph="1"/>
      <c r="W755" s="1" ph="1"/>
      <c r="X755" s="1" ph="1"/>
      <c r="Y755" s="1" ph="1"/>
      <c r="Z755" s="1" ph="1"/>
      <c r="AA755" s="1" ph="1"/>
      <c r="AB755" s="1" ph="1"/>
      <c r="AC755" s="1" ph="1"/>
      <c r="AD755" s="1" ph="1"/>
      <c r="AE755" s="1" ph="1"/>
      <c r="AF755" s="1" ph="1"/>
      <c r="AG755" s="1" ph="1"/>
      <c r="AH755" s="1" ph="1"/>
      <c r="AI755" s="1" ph="1"/>
      <c r="AJ755" s="1" ph="1"/>
      <c r="AK755" s="1" ph="1"/>
    </row>
    <row r="756" spans="9:37" ht="21">
      <c r="I756" s="1" ph="1"/>
      <c r="J756" s="1" ph="1"/>
      <c r="K756" s="1" ph="1"/>
      <c r="L756" s="1" ph="1"/>
      <c r="M756" s="1" ph="1"/>
      <c r="N756" s="1" ph="1"/>
      <c r="O756" s="1" ph="1"/>
      <c r="P756" s="1" ph="1"/>
      <c r="Q756" s="1" ph="1"/>
      <c r="R756" s="1" ph="1"/>
      <c r="S756" s="1" ph="1"/>
      <c r="T756" s="1" ph="1"/>
      <c r="U756" s="1" ph="1"/>
      <c r="V756" s="1" ph="1"/>
      <c r="W756" s="1" ph="1"/>
      <c r="X756" s="1" ph="1"/>
      <c r="Y756" s="1" ph="1"/>
      <c r="Z756" s="1" ph="1"/>
      <c r="AA756" s="1" ph="1"/>
      <c r="AB756" s="1" ph="1"/>
      <c r="AC756" s="1" ph="1"/>
      <c r="AD756" s="1" ph="1"/>
      <c r="AE756" s="1" ph="1"/>
      <c r="AF756" s="1" ph="1"/>
      <c r="AG756" s="1" ph="1"/>
      <c r="AH756" s="1" ph="1"/>
      <c r="AI756" s="1" ph="1"/>
      <c r="AJ756" s="1" ph="1"/>
      <c r="AK756" s="1" ph="1"/>
    </row>
    <row r="757" spans="9:37" ht="21">
      <c r="I757" s="1" ph="1"/>
      <c r="J757" s="1" ph="1"/>
      <c r="K757" s="1" ph="1"/>
      <c r="L757" s="1" ph="1"/>
      <c r="M757" s="1" ph="1"/>
      <c r="N757" s="1" ph="1"/>
      <c r="O757" s="1" ph="1"/>
      <c r="P757" s="1" ph="1"/>
      <c r="Q757" s="1" ph="1"/>
      <c r="R757" s="1" ph="1"/>
      <c r="S757" s="1" ph="1"/>
      <c r="T757" s="1" ph="1"/>
      <c r="U757" s="1" ph="1"/>
      <c r="V757" s="1" ph="1"/>
      <c r="W757" s="1" ph="1"/>
      <c r="X757" s="1" ph="1"/>
      <c r="Y757" s="1" ph="1"/>
      <c r="Z757" s="1" ph="1"/>
      <c r="AA757" s="1" ph="1"/>
      <c r="AB757" s="1" ph="1"/>
      <c r="AC757" s="1" ph="1"/>
      <c r="AD757" s="1" ph="1"/>
      <c r="AE757" s="1" ph="1"/>
      <c r="AF757" s="1" ph="1"/>
      <c r="AG757" s="1" ph="1"/>
      <c r="AH757" s="1" ph="1"/>
      <c r="AI757" s="1" ph="1"/>
      <c r="AJ757" s="1" ph="1"/>
      <c r="AK757" s="1" ph="1"/>
    </row>
    <row r="758" spans="9:37" ht="21">
      <c r="I758" s="1" ph="1"/>
      <c r="J758" s="1" ph="1"/>
      <c r="K758" s="1" ph="1"/>
      <c r="L758" s="1" ph="1"/>
      <c r="M758" s="1" ph="1"/>
      <c r="N758" s="1" ph="1"/>
      <c r="O758" s="1" ph="1"/>
      <c r="P758" s="1" ph="1"/>
      <c r="Q758" s="1" ph="1"/>
      <c r="R758" s="1" ph="1"/>
      <c r="S758" s="1" ph="1"/>
      <c r="T758" s="1" ph="1"/>
      <c r="U758" s="1" ph="1"/>
      <c r="V758" s="1" ph="1"/>
      <c r="W758" s="1" ph="1"/>
      <c r="X758" s="1" ph="1"/>
      <c r="Y758" s="1" ph="1"/>
      <c r="Z758" s="1" ph="1"/>
      <c r="AA758" s="1" ph="1"/>
      <c r="AB758" s="1" ph="1"/>
      <c r="AC758" s="1" ph="1"/>
      <c r="AD758" s="1" ph="1"/>
      <c r="AE758" s="1" ph="1"/>
      <c r="AF758" s="1" ph="1"/>
      <c r="AG758" s="1" ph="1"/>
      <c r="AH758" s="1" ph="1"/>
      <c r="AI758" s="1" ph="1"/>
      <c r="AJ758" s="1" ph="1"/>
      <c r="AK758" s="1" ph="1"/>
    </row>
    <row r="759" spans="9:37" ht="21">
      <c r="I759" s="1" ph="1"/>
      <c r="J759" s="1" ph="1"/>
      <c r="K759" s="1" ph="1"/>
      <c r="L759" s="1" ph="1"/>
      <c r="M759" s="1" ph="1"/>
      <c r="N759" s="1" ph="1"/>
      <c r="O759" s="1" ph="1"/>
      <c r="P759" s="1" ph="1"/>
      <c r="Q759" s="1" ph="1"/>
      <c r="R759" s="1" ph="1"/>
      <c r="S759" s="1" ph="1"/>
      <c r="T759" s="1" ph="1"/>
      <c r="U759" s="1" ph="1"/>
      <c r="V759" s="1" ph="1"/>
      <c r="W759" s="1" ph="1"/>
      <c r="X759" s="1" ph="1"/>
      <c r="Y759" s="1" ph="1"/>
      <c r="Z759" s="1" ph="1"/>
      <c r="AA759" s="1" ph="1"/>
      <c r="AB759" s="1" ph="1"/>
      <c r="AC759" s="1" ph="1"/>
      <c r="AD759" s="1" ph="1"/>
      <c r="AE759" s="1" ph="1"/>
      <c r="AF759" s="1" ph="1"/>
      <c r="AG759" s="1" ph="1"/>
      <c r="AH759" s="1" ph="1"/>
      <c r="AI759" s="1" ph="1"/>
      <c r="AJ759" s="1" ph="1"/>
      <c r="AK759" s="1" ph="1"/>
    </row>
    <row r="760" spans="9:37" ht="21">
      <c r="I760" s="1" ph="1"/>
      <c r="J760" s="1" ph="1"/>
      <c r="K760" s="1" ph="1"/>
      <c r="L760" s="1" ph="1"/>
      <c r="M760" s="1" ph="1"/>
      <c r="N760" s="1" ph="1"/>
      <c r="O760" s="1" ph="1"/>
      <c r="P760" s="1" ph="1"/>
      <c r="Q760" s="1" ph="1"/>
      <c r="R760" s="1" ph="1"/>
      <c r="S760" s="1" ph="1"/>
      <c r="T760" s="1" ph="1"/>
      <c r="U760" s="1" ph="1"/>
      <c r="V760" s="1" ph="1"/>
      <c r="W760" s="1" ph="1"/>
      <c r="X760" s="1" ph="1"/>
      <c r="Y760" s="1" ph="1"/>
      <c r="Z760" s="1" ph="1"/>
      <c r="AA760" s="1" ph="1"/>
      <c r="AB760" s="1" ph="1"/>
      <c r="AC760" s="1" ph="1"/>
      <c r="AD760" s="1" ph="1"/>
      <c r="AE760" s="1" ph="1"/>
      <c r="AF760" s="1" ph="1"/>
      <c r="AG760" s="1" ph="1"/>
      <c r="AH760" s="1" ph="1"/>
      <c r="AI760" s="1" ph="1"/>
      <c r="AJ760" s="1" ph="1"/>
      <c r="AK760" s="1" ph="1"/>
    </row>
    <row r="761" spans="9:37" ht="21">
      <c r="I761" s="1" ph="1"/>
      <c r="J761" s="1" ph="1"/>
      <c r="K761" s="1" ph="1"/>
      <c r="L761" s="1" ph="1"/>
      <c r="M761" s="1" ph="1"/>
      <c r="N761" s="1" ph="1"/>
      <c r="O761" s="1" ph="1"/>
      <c r="P761" s="1" ph="1"/>
      <c r="Q761" s="1" ph="1"/>
      <c r="R761" s="1" ph="1"/>
      <c r="S761" s="1" ph="1"/>
      <c r="T761" s="1" ph="1"/>
      <c r="U761" s="1" ph="1"/>
      <c r="V761" s="1" ph="1"/>
      <c r="W761" s="1" ph="1"/>
      <c r="X761" s="1" ph="1"/>
      <c r="Y761" s="1" ph="1"/>
      <c r="Z761" s="1" ph="1"/>
      <c r="AA761" s="1" ph="1"/>
      <c r="AB761" s="1" ph="1"/>
      <c r="AC761" s="1" ph="1"/>
      <c r="AD761" s="1" ph="1"/>
      <c r="AE761" s="1" ph="1"/>
      <c r="AF761" s="1" ph="1"/>
      <c r="AG761" s="1" ph="1"/>
      <c r="AH761" s="1" ph="1"/>
      <c r="AI761" s="1" ph="1"/>
      <c r="AJ761" s="1" ph="1"/>
      <c r="AK761" s="1" ph="1"/>
    </row>
    <row r="762" spans="9:37" ht="21">
      <c r="I762" s="1" ph="1"/>
      <c r="J762" s="1" ph="1"/>
      <c r="K762" s="1" ph="1"/>
      <c r="L762" s="1" ph="1"/>
      <c r="M762" s="1" ph="1"/>
      <c r="N762" s="1" ph="1"/>
      <c r="O762" s="1" ph="1"/>
      <c r="P762" s="1" ph="1"/>
      <c r="Q762" s="1" ph="1"/>
      <c r="R762" s="1" ph="1"/>
      <c r="S762" s="1" ph="1"/>
      <c r="T762" s="1" ph="1"/>
      <c r="U762" s="1" ph="1"/>
      <c r="V762" s="1" ph="1"/>
      <c r="W762" s="1" ph="1"/>
      <c r="X762" s="1" ph="1"/>
      <c r="Y762" s="1" ph="1"/>
      <c r="Z762" s="1" ph="1"/>
      <c r="AA762" s="1" ph="1"/>
      <c r="AB762" s="1" ph="1"/>
      <c r="AC762" s="1" ph="1"/>
      <c r="AD762" s="1" ph="1"/>
      <c r="AE762" s="1" ph="1"/>
      <c r="AF762" s="1" ph="1"/>
      <c r="AG762" s="1" ph="1"/>
      <c r="AH762" s="1" ph="1"/>
      <c r="AI762" s="1" ph="1"/>
      <c r="AJ762" s="1" ph="1"/>
      <c r="AK762" s="1" ph="1"/>
    </row>
    <row r="763" spans="9:37" ht="21">
      <c r="I763" s="1" ph="1"/>
      <c r="J763" s="1" ph="1"/>
      <c r="K763" s="1" ph="1"/>
      <c r="L763" s="1" ph="1"/>
      <c r="M763" s="1" ph="1"/>
      <c r="N763" s="1" ph="1"/>
      <c r="O763" s="1" ph="1"/>
      <c r="P763" s="1" ph="1"/>
      <c r="Q763" s="1" ph="1"/>
      <c r="R763" s="1" ph="1"/>
      <c r="S763" s="1" ph="1"/>
      <c r="T763" s="1" ph="1"/>
      <c r="U763" s="1" ph="1"/>
      <c r="V763" s="1" ph="1"/>
      <c r="W763" s="1" ph="1"/>
      <c r="X763" s="1" ph="1"/>
      <c r="Y763" s="1" ph="1"/>
      <c r="Z763" s="1" ph="1"/>
      <c r="AA763" s="1" ph="1"/>
      <c r="AB763" s="1" ph="1"/>
      <c r="AC763" s="1" ph="1"/>
      <c r="AD763" s="1" ph="1"/>
      <c r="AE763" s="1" ph="1"/>
      <c r="AF763" s="1" ph="1"/>
      <c r="AG763" s="1" ph="1"/>
      <c r="AH763" s="1" ph="1"/>
      <c r="AI763" s="1" ph="1"/>
      <c r="AJ763" s="1" ph="1"/>
      <c r="AK763" s="1" ph="1"/>
    </row>
    <row r="764" spans="9:37" ht="21">
      <c r="I764" s="1" ph="1"/>
      <c r="J764" s="1" ph="1"/>
      <c r="K764" s="1" ph="1"/>
      <c r="L764" s="1" ph="1"/>
      <c r="M764" s="1" ph="1"/>
      <c r="N764" s="1" ph="1"/>
      <c r="O764" s="1" ph="1"/>
      <c r="P764" s="1" ph="1"/>
      <c r="Q764" s="1" ph="1"/>
      <c r="R764" s="1" ph="1"/>
      <c r="S764" s="1" ph="1"/>
      <c r="T764" s="1" ph="1"/>
      <c r="U764" s="1" ph="1"/>
      <c r="V764" s="1" ph="1"/>
      <c r="W764" s="1" ph="1"/>
      <c r="X764" s="1" ph="1"/>
      <c r="Y764" s="1" ph="1"/>
      <c r="Z764" s="1" ph="1"/>
      <c r="AA764" s="1" ph="1"/>
      <c r="AB764" s="1" ph="1"/>
      <c r="AC764" s="1" ph="1"/>
      <c r="AD764" s="1" ph="1"/>
      <c r="AE764" s="1" ph="1"/>
      <c r="AF764" s="1" ph="1"/>
      <c r="AG764" s="1" ph="1"/>
      <c r="AH764" s="1" ph="1"/>
      <c r="AI764" s="1" ph="1"/>
      <c r="AJ764" s="1" ph="1"/>
      <c r="AK764" s="1" ph="1"/>
    </row>
    <row r="765" spans="9:37" ht="21">
      <c r="I765" s="1" ph="1"/>
      <c r="J765" s="1" ph="1"/>
      <c r="K765" s="1" ph="1"/>
      <c r="L765" s="1" ph="1"/>
      <c r="M765" s="1" ph="1"/>
      <c r="N765" s="1" ph="1"/>
      <c r="O765" s="1" ph="1"/>
      <c r="P765" s="1" ph="1"/>
      <c r="Q765" s="1" ph="1"/>
      <c r="R765" s="1" ph="1"/>
      <c r="S765" s="1" ph="1"/>
      <c r="T765" s="1" ph="1"/>
      <c r="U765" s="1" ph="1"/>
      <c r="V765" s="1" ph="1"/>
      <c r="W765" s="1" ph="1"/>
      <c r="X765" s="1" ph="1"/>
      <c r="Y765" s="1" ph="1"/>
      <c r="Z765" s="1" ph="1"/>
      <c r="AA765" s="1" ph="1"/>
      <c r="AB765" s="1" ph="1"/>
      <c r="AC765" s="1" ph="1"/>
      <c r="AD765" s="1" ph="1"/>
      <c r="AE765" s="1" ph="1"/>
      <c r="AF765" s="1" ph="1"/>
      <c r="AG765" s="1" ph="1"/>
      <c r="AH765" s="1" ph="1"/>
      <c r="AI765" s="1" ph="1"/>
      <c r="AJ765" s="1" ph="1"/>
      <c r="AK765" s="1" ph="1"/>
    </row>
    <row r="766" spans="9:37" ht="21">
      <c r="I766" s="1" ph="1"/>
      <c r="J766" s="1" ph="1"/>
      <c r="K766" s="1" ph="1"/>
      <c r="L766" s="1" ph="1"/>
      <c r="M766" s="1" ph="1"/>
      <c r="N766" s="1" ph="1"/>
      <c r="O766" s="1" ph="1"/>
      <c r="P766" s="1" ph="1"/>
      <c r="Q766" s="1" ph="1"/>
      <c r="R766" s="1" ph="1"/>
      <c r="S766" s="1" ph="1"/>
      <c r="T766" s="1" ph="1"/>
      <c r="U766" s="1" ph="1"/>
      <c r="V766" s="1" ph="1"/>
      <c r="W766" s="1" ph="1"/>
      <c r="X766" s="1" ph="1"/>
      <c r="Y766" s="1" ph="1"/>
      <c r="Z766" s="1" ph="1"/>
      <c r="AA766" s="1" ph="1"/>
      <c r="AB766" s="1" ph="1"/>
      <c r="AC766" s="1" ph="1"/>
      <c r="AD766" s="1" ph="1"/>
      <c r="AE766" s="1" ph="1"/>
      <c r="AF766" s="1" ph="1"/>
      <c r="AG766" s="1" ph="1"/>
      <c r="AH766" s="1" ph="1"/>
      <c r="AI766" s="1" ph="1"/>
      <c r="AJ766" s="1" ph="1"/>
      <c r="AK766" s="1" ph="1"/>
    </row>
    <row r="767" spans="9:37" ht="21">
      <c r="I767" s="1" ph="1"/>
      <c r="J767" s="1" ph="1"/>
      <c r="K767" s="1" ph="1"/>
      <c r="L767" s="1" ph="1"/>
      <c r="M767" s="1" ph="1"/>
      <c r="N767" s="1" ph="1"/>
      <c r="O767" s="1" ph="1"/>
      <c r="P767" s="1" ph="1"/>
      <c r="Q767" s="1" ph="1"/>
      <c r="R767" s="1" ph="1"/>
      <c r="S767" s="1" ph="1"/>
      <c r="T767" s="1" ph="1"/>
      <c r="U767" s="1" ph="1"/>
      <c r="V767" s="1" ph="1"/>
      <c r="W767" s="1" ph="1"/>
      <c r="X767" s="1" ph="1"/>
      <c r="Y767" s="1" ph="1"/>
      <c r="Z767" s="1" ph="1"/>
      <c r="AA767" s="1" ph="1"/>
      <c r="AB767" s="1" ph="1"/>
      <c r="AC767" s="1" ph="1"/>
      <c r="AD767" s="1" ph="1"/>
      <c r="AE767" s="1" ph="1"/>
      <c r="AF767" s="1" ph="1"/>
      <c r="AG767" s="1" ph="1"/>
      <c r="AH767" s="1" ph="1"/>
      <c r="AI767" s="1" ph="1"/>
      <c r="AJ767" s="1" ph="1"/>
      <c r="AK767" s="1" ph="1"/>
    </row>
    <row r="768" spans="9:37" ht="21">
      <c r="I768" s="1" ph="1"/>
      <c r="J768" s="1" ph="1"/>
      <c r="K768" s="1" ph="1"/>
      <c r="L768" s="1" ph="1"/>
      <c r="M768" s="1" ph="1"/>
      <c r="N768" s="1" ph="1"/>
      <c r="O768" s="1" ph="1"/>
      <c r="P768" s="1" ph="1"/>
      <c r="Q768" s="1" ph="1"/>
      <c r="R768" s="1" ph="1"/>
      <c r="S768" s="1" ph="1"/>
      <c r="T768" s="1" ph="1"/>
      <c r="U768" s="1" ph="1"/>
      <c r="V768" s="1" ph="1"/>
      <c r="W768" s="1" ph="1"/>
      <c r="X768" s="1" ph="1"/>
      <c r="Y768" s="1" ph="1"/>
      <c r="Z768" s="1" ph="1"/>
      <c r="AA768" s="1" ph="1"/>
      <c r="AB768" s="1" ph="1"/>
      <c r="AC768" s="1" ph="1"/>
      <c r="AD768" s="1" ph="1"/>
      <c r="AE768" s="1" ph="1"/>
      <c r="AF768" s="1" ph="1"/>
      <c r="AG768" s="1" ph="1"/>
      <c r="AH768" s="1" ph="1"/>
      <c r="AI768" s="1" ph="1"/>
      <c r="AJ768" s="1" ph="1"/>
      <c r="AK768" s="1" ph="1"/>
    </row>
    <row r="769" spans="9:37" ht="21">
      <c r="I769" s="1" ph="1"/>
      <c r="J769" s="1" ph="1"/>
      <c r="K769" s="1" ph="1"/>
      <c r="L769" s="1" ph="1"/>
      <c r="M769" s="1" ph="1"/>
      <c r="N769" s="1" ph="1"/>
      <c r="O769" s="1" ph="1"/>
      <c r="P769" s="1" ph="1"/>
      <c r="Q769" s="1" ph="1"/>
      <c r="R769" s="1" ph="1"/>
      <c r="S769" s="1" ph="1"/>
      <c r="T769" s="1" ph="1"/>
      <c r="U769" s="1" ph="1"/>
      <c r="V769" s="1" ph="1"/>
      <c r="W769" s="1" ph="1"/>
      <c r="X769" s="1" ph="1"/>
      <c r="Y769" s="1" ph="1"/>
      <c r="Z769" s="1" ph="1"/>
      <c r="AA769" s="1" ph="1"/>
      <c r="AB769" s="1" ph="1"/>
      <c r="AC769" s="1" ph="1"/>
      <c r="AD769" s="1" ph="1"/>
      <c r="AE769" s="1" ph="1"/>
      <c r="AF769" s="1" ph="1"/>
      <c r="AG769" s="1" ph="1"/>
      <c r="AH769" s="1" ph="1"/>
      <c r="AI769" s="1" ph="1"/>
      <c r="AJ769" s="1" ph="1"/>
      <c r="AK769" s="1" ph="1"/>
    </row>
    <row r="770" spans="9:37" ht="21">
      <c r="I770" s="1" ph="1"/>
      <c r="J770" s="1" ph="1"/>
      <c r="K770" s="1" ph="1"/>
      <c r="L770" s="1" ph="1"/>
      <c r="M770" s="1" ph="1"/>
      <c r="N770" s="1" ph="1"/>
      <c r="O770" s="1" ph="1"/>
      <c r="P770" s="1" ph="1"/>
      <c r="Q770" s="1" ph="1"/>
      <c r="R770" s="1" ph="1"/>
      <c r="S770" s="1" ph="1"/>
      <c r="T770" s="1" ph="1"/>
      <c r="U770" s="1" ph="1"/>
      <c r="V770" s="1" ph="1"/>
      <c r="W770" s="1" ph="1"/>
      <c r="X770" s="1" ph="1"/>
      <c r="Y770" s="1" ph="1"/>
      <c r="Z770" s="1" ph="1"/>
      <c r="AA770" s="1" ph="1"/>
      <c r="AB770" s="1" ph="1"/>
      <c r="AC770" s="1" ph="1"/>
      <c r="AD770" s="1" ph="1"/>
      <c r="AE770" s="1" ph="1"/>
      <c r="AF770" s="1" ph="1"/>
      <c r="AG770" s="1" ph="1"/>
      <c r="AH770" s="1" ph="1"/>
      <c r="AI770" s="1" ph="1"/>
      <c r="AJ770" s="1" ph="1"/>
      <c r="AK770" s="1" ph="1"/>
    </row>
    <row r="771" spans="9:37" ht="21">
      <c r="I771" s="1" ph="1"/>
      <c r="J771" s="1" ph="1"/>
      <c r="K771" s="1" ph="1"/>
      <c r="L771" s="1" ph="1"/>
      <c r="M771" s="1" ph="1"/>
      <c r="N771" s="1" ph="1"/>
      <c r="O771" s="1" ph="1"/>
      <c r="P771" s="1" ph="1"/>
      <c r="Q771" s="1" ph="1"/>
      <c r="R771" s="1" ph="1"/>
      <c r="S771" s="1" ph="1"/>
      <c r="T771" s="1" ph="1"/>
      <c r="U771" s="1" ph="1"/>
      <c r="V771" s="1" ph="1"/>
      <c r="W771" s="1" ph="1"/>
      <c r="X771" s="1" ph="1"/>
      <c r="Y771" s="1" ph="1"/>
      <c r="Z771" s="1" ph="1"/>
      <c r="AA771" s="1" ph="1"/>
      <c r="AB771" s="1" ph="1"/>
      <c r="AC771" s="1" ph="1"/>
      <c r="AD771" s="1" ph="1"/>
      <c r="AE771" s="1" ph="1"/>
      <c r="AF771" s="1" ph="1"/>
      <c r="AG771" s="1" ph="1"/>
      <c r="AH771" s="1" ph="1"/>
      <c r="AI771" s="1" ph="1"/>
      <c r="AJ771" s="1" ph="1"/>
      <c r="AK771" s="1" ph="1"/>
    </row>
    <row r="772" spans="9:37" ht="21">
      <c r="I772" s="1" ph="1"/>
      <c r="J772" s="1" ph="1"/>
      <c r="K772" s="1" ph="1"/>
      <c r="L772" s="1" ph="1"/>
      <c r="M772" s="1" ph="1"/>
      <c r="N772" s="1" ph="1"/>
      <c r="O772" s="1" ph="1"/>
      <c r="P772" s="1" ph="1"/>
      <c r="Q772" s="1" ph="1"/>
      <c r="R772" s="1" ph="1"/>
      <c r="S772" s="1" ph="1"/>
      <c r="T772" s="1" ph="1"/>
      <c r="U772" s="1" ph="1"/>
      <c r="V772" s="1" ph="1"/>
      <c r="W772" s="1" ph="1"/>
      <c r="X772" s="1" ph="1"/>
      <c r="Y772" s="1" ph="1"/>
      <c r="Z772" s="1" ph="1"/>
      <c r="AA772" s="1" ph="1"/>
      <c r="AB772" s="1" ph="1"/>
      <c r="AC772" s="1" ph="1"/>
      <c r="AD772" s="1" ph="1"/>
      <c r="AE772" s="1" ph="1"/>
      <c r="AF772" s="1" ph="1"/>
      <c r="AG772" s="1" ph="1"/>
      <c r="AH772" s="1" ph="1"/>
      <c r="AI772" s="1" ph="1"/>
      <c r="AJ772" s="1" ph="1"/>
      <c r="AK772" s="1" ph="1"/>
    </row>
    <row r="773" spans="9:37" ht="21">
      <c r="I773" s="1" ph="1"/>
      <c r="J773" s="1" ph="1"/>
      <c r="K773" s="1" ph="1"/>
      <c r="L773" s="1" ph="1"/>
      <c r="M773" s="1" ph="1"/>
      <c r="N773" s="1" ph="1"/>
      <c r="O773" s="1" ph="1"/>
      <c r="P773" s="1" ph="1"/>
      <c r="Q773" s="1" ph="1"/>
      <c r="R773" s="1" ph="1"/>
      <c r="S773" s="1" ph="1"/>
      <c r="T773" s="1" ph="1"/>
      <c r="U773" s="1" ph="1"/>
      <c r="V773" s="1" ph="1"/>
      <c r="W773" s="1" ph="1"/>
      <c r="X773" s="1" ph="1"/>
      <c r="Y773" s="1" ph="1"/>
      <c r="Z773" s="1" ph="1"/>
      <c r="AA773" s="1" ph="1"/>
      <c r="AB773" s="1" ph="1"/>
      <c r="AC773" s="1" ph="1"/>
      <c r="AD773" s="1" ph="1"/>
      <c r="AE773" s="1" ph="1"/>
      <c r="AF773" s="1" ph="1"/>
      <c r="AG773" s="1" ph="1"/>
      <c r="AH773" s="1" ph="1"/>
      <c r="AI773" s="1" ph="1"/>
      <c r="AJ773" s="1" ph="1"/>
      <c r="AK773" s="1" ph="1"/>
    </row>
    <row r="774" spans="9:37" ht="21">
      <c r="I774" s="1" ph="1"/>
      <c r="J774" s="1" ph="1"/>
      <c r="K774" s="1" ph="1"/>
      <c r="L774" s="1" ph="1"/>
      <c r="M774" s="1" ph="1"/>
      <c r="N774" s="1" ph="1"/>
      <c r="O774" s="1" ph="1"/>
      <c r="P774" s="1" ph="1"/>
      <c r="Q774" s="1" ph="1"/>
      <c r="R774" s="1" ph="1"/>
      <c r="S774" s="1" ph="1"/>
      <c r="T774" s="1" ph="1"/>
      <c r="U774" s="1" ph="1"/>
      <c r="V774" s="1" ph="1"/>
      <c r="W774" s="1" ph="1"/>
      <c r="X774" s="1" ph="1"/>
      <c r="Y774" s="1" ph="1"/>
      <c r="Z774" s="1" ph="1"/>
      <c r="AA774" s="1" ph="1"/>
      <c r="AB774" s="1" ph="1"/>
      <c r="AC774" s="1" ph="1"/>
      <c r="AD774" s="1" ph="1"/>
      <c r="AE774" s="1" ph="1"/>
      <c r="AF774" s="1" ph="1"/>
      <c r="AG774" s="1" ph="1"/>
      <c r="AH774" s="1" ph="1"/>
      <c r="AI774" s="1" ph="1"/>
      <c r="AJ774" s="1" ph="1"/>
      <c r="AK774" s="1" ph="1"/>
    </row>
    <row r="775" spans="9:37" ht="21">
      <c r="I775" s="1" ph="1"/>
      <c r="J775" s="1" ph="1"/>
      <c r="K775" s="1" ph="1"/>
      <c r="L775" s="1" ph="1"/>
      <c r="M775" s="1" ph="1"/>
      <c r="N775" s="1" ph="1"/>
      <c r="O775" s="1" ph="1"/>
      <c r="P775" s="1" ph="1"/>
      <c r="Q775" s="1" ph="1"/>
      <c r="R775" s="1" ph="1"/>
      <c r="S775" s="1" ph="1"/>
      <c r="T775" s="1" ph="1"/>
      <c r="U775" s="1" ph="1"/>
      <c r="V775" s="1" ph="1"/>
      <c r="W775" s="1" ph="1"/>
      <c r="X775" s="1" ph="1"/>
      <c r="Y775" s="1" ph="1"/>
      <c r="Z775" s="1" ph="1"/>
      <c r="AA775" s="1" ph="1"/>
      <c r="AB775" s="1" ph="1"/>
      <c r="AC775" s="1" ph="1"/>
      <c r="AD775" s="1" ph="1"/>
      <c r="AE775" s="1" ph="1"/>
      <c r="AF775" s="1" ph="1"/>
      <c r="AG775" s="1" ph="1"/>
      <c r="AH775" s="1" ph="1"/>
      <c r="AI775" s="1" ph="1"/>
      <c r="AJ775" s="1" ph="1"/>
      <c r="AK775" s="1" ph="1"/>
    </row>
    <row r="776" spans="9:37" ht="21">
      <c r="I776" s="1" ph="1"/>
      <c r="J776" s="1" ph="1"/>
      <c r="K776" s="1" ph="1"/>
      <c r="L776" s="1" ph="1"/>
      <c r="M776" s="1" ph="1"/>
      <c r="N776" s="1" ph="1"/>
      <c r="O776" s="1" ph="1"/>
      <c r="P776" s="1" ph="1"/>
      <c r="Q776" s="1" ph="1"/>
      <c r="R776" s="1" ph="1"/>
      <c r="S776" s="1" ph="1"/>
      <c r="T776" s="1" ph="1"/>
      <c r="U776" s="1" ph="1"/>
      <c r="V776" s="1" ph="1"/>
      <c r="W776" s="1" ph="1"/>
      <c r="X776" s="1" ph="1"/>
      <c r="Y776" s="1" ph="1"/>
      <c r="Z776" s="1" ph="1"/>
      <c r="AA776" s="1" ph="1"/>
      <c r="AB776" s="1" ph="1"/>
      <c r="AC776" s="1" ph="1"/>
      <c r="AD776" s="1" ph="1"/>
      <c r="AE776" s="1" ph="1"/>
      <c r="AF776" s="1" ph="1"/>
      <c r="AG776" s="1" ph="1"/>
      <c r="AH776" s="1" ph="1"/>
      <c r="AI776" s="1" ph="1"/>
      <c r="AJ776" s="1" ph="1"/>
      <c r="AK776" s="1" ph="1"/>
    </row>
    <row r="777" spans="9:37" ht="21">
      <c r="I777" s="1" ph="1"/>
      <c r="J777" s="1" ph="1"/>
      <c r="K777" s="1" ph="1"/>
      <c r="L777" s="1" ph="1"/>
      <c r="M777" s="1" ph="1"/>
      <c r="N777" s="1" ph="1"/>
      <c r="O777" s="1" ph="1"/>
      <c r="P777" s="1" ph="1"/>
      <c r="Q777" s="1" ph="1"/>
      <c r="R777" s="1" ph="1"/>
      <c r="S777" s="1" ph="1"/>
      <c r="T777" s="1" ph="1"/>
      <c r="U777" s="1" ph="1"/>
      <c r="V777" s="1" ph="1"/>
      <c r="W777" s="1" ph="1"/>
      <c r="X777" s="1" ph="1"/>
      <c r="Y777" s="1" ph="1"/>
      <c r="Z777" s="1" ph="1"/>
      <c r="AA777" s="1" ph="1"/>
      <c r="AB777" s="1" ph="1"/>
      <c r="AC777" s="1" ph="1"/>
      <c r="AD777" s="1" ph="1"/>
      <c r="AE777" s="1" ph="1"/>
      <c r="AF777" s="1" ph="1"/>
      <c r="AG777" s="1" ph="1"/>
      <c r="AH777" s="1" ph="1"/>
      <c r="AI777" s="1" ph="1"/>
      <c r="AJ777" s="1" ph="1"/>
      <c r="AK777" s="1" ph="1"/>
    </row>
    <row r="778" spans="9:37" ht="21">
      <c r="I778" s="1" ph="1"/>
      <c r="J778" s="1" ph="1"/>
      <c r="K778" s="1" ph="1"/>
      <c r="L778" s="1" ph="1"/>
      <c r="M778" s="1" ph="1"/>
      <c r="N778" s="1" ph="1"/>
      <c r="O778" s="1" ph="1"/>
      <c r="P778" s="1" ph="1"/>
      <c r="Q778" s="1" ph="1"/>
      <c r="R778" s="1" ph="1"/>
      <c r="S778" s="1" ph="1"/>
      <c r="T778" s="1" ph="1"/>
      <c r="U778" s="1" ph="1"/>
      <c r="V778" s="1" ph="1"/>
      <c r="W778" s="1" ph="1"/>
      <c r="X778" s="1" ph="1"/>
      <c r="Y778" s="1" ph="1"/>
      <c r="Z778" s="1" ph="1"/>
      <c r="AA778" s="1" ph="1"/>
      <c r="AB778" s="1" ph="1"/>
      <c r="AC778" s="1" ph="1"/>
      <c r="AD778" s="1" ph="1"/>
      <c r="AE778" s="1" ph="1"/>
      <c r="AF778" s="1" ph="1"/>
      <c r="AG778" s="1" ph="1"/>
      <c r="AH778" s="1" ph="1"/>
      <c r="AI778" s="1" ph="1"/>
      <c r="AJ778" s="1" ph="1"/>
      <c r="AK778" s="1" ph="1"/>
    </row>
    <row r="779" spans="9:37" ht="21">
      <c r="I779" s="1" ph="1"/>
      <c r="J779" s="1" ph="1"/>
      <c r="K779" s="1" ph="1"/>
      <c r="L779" s="1" ph="1"/>
      <c r="M779" s="1" ph="1"/>
      <c r="N779" s="1" ph="1"/>
      <c r="O779" s="1" ph="1"/>
      <c r="P779" s="1" ph="1"/>
      <c r="Q779" s="1" ph="1"/>
      <c r="R779" s="1" ph="1"/>
      <c r="S779" s="1" ph="1"/>
      <c r="T779" s="1" ph="1"/>
      <c r="U779" s="1" ph="1"/>
      <c r="V779" s="1" ph="1"/>
      <c r="W779" s="1" ph="1"/>
      <c r="X779" s="1" ph="1"/>
      <c r="Y779" s="1" ph="1"/>
      <c r="Z779" s="1" ph="1"/>
      <c r="AA779" s="1" ph="1"/>
      <c r="AB779" s="1" ph="1"/>
      <c r="AC779" s="1" ph="1"/>
      <c r="AD779" s="1" ph="1"/>
      <c r="AE779" s="1" ph="1"/>
      <c r="AF779" s="1" ph="1"/>
      <c r="AG779" s="1" ph="1"/>
      <c r="AH779" s="1" ph="1"/>
      <c r="AI779" s="1" ph="1"/>
      <c r="AJ779" s="1" ph="1"/>
      <c r="AK779" s="1" ph="1"/>
    </row>
    <row r="780" spans="9:37" ht="21">
      <c r="I780" s="1" ph="1"/>
      <c r="J780" s="1" ph="1"/>
      <c r="K780" s="1" ph="1"/>
      <c r="L780" s="1" ph="1"/>
      <c r="M780" s="1" ph="1"/>
      <c r="N780" s="1" ph="1"/>
      <c r="O780" s="1" ph="1"/>
      <c r="P780" s="1" ph="1"/>
      <c r="Q780" s="1" ph="1"/>
      <c r="R780" s="1" ph="1"/>
      <c r="S780" s="1" ph="1"/>
      <c r="T780" s="1" ph="1"/>
      <c r="U780" s="1" ph="1"/>
      <c r="V780" s="1" ph="1"/>
      <c r="W780" s="1" ph="1"/>
      <c r="X780" s="1" ph="1"/>
      <c r="Y780" s="1" ph="1"/>
      <c r="Z780" s="1" ph="1"/>
      <c r="AA780" s="1" ph="1"/>
      <c r="AB780" s="1" ph="1"/>
      <c r="AC780" s="1" ph="1"/>
      <c r="AD780" s="1" ph="1"/>
      <c r="AE780" s="1" ph="1"/>
      <c r="AF780" s="1" ph="1"/>
      <c r="AG780" s="1" ph="1"/>
      <c r="AH780" s="1" ph="1"/>
      <c r="AI780" s="1" ph="1"/>
      <c r="AJ780" s="1" ph="1"/>
      <c r="AK780" s="1" ph="1"/>
    </row>
    <row r="781" spans="9:37" ht="21">
      <c r="I781" s="1" ph="1"/>
      <c r="J781" s="1" ph="1"/>
      <c r="K781" s="1" ph="1"/>
      <c r="L781" s="1" ph="1"/>
      <c r="M781" s="1" ph="1"/>
      <c r="N781" s="1" ph="1"/>
      <c r="O781" s="1" ph="1"/>
      <c r="P781" s="1" ph="1"/>
      <c r="Q781" s="1" ph="1"/>
      <c r="R781" s="1" ph="1"/>
      <c r="S781" s="1" ph="1"/>
      <c r="T781" s="1" ph="1"/>
      <c r="U781" s="1" ph="1"/>
      <c r="V781" s="1" ph="1"/>
      <c r="W781" s="1" ph="1"/>
      <c r="X781" s="1" ph="1"/>
      <c r="Y781" s="1" ph="1"/>
      <c r="Z781" s="1" ph="1"/>
      <c r="AA781" s="1" ph="1"/>
      <c r="AB781" s="1" ph="1"/>
      <c r="AC781" s="1" ph="1"/>
      <c r="AD781" s="1" ph="1"/>
      <c r="AE781" s="1" ph="1"/>
      <c r="AF781" s="1" ph="1"/>
      <c r="AG781" s="1" ph="1"/>
      <c r="AH781" s="1" ph="1"/>
      <c r="AI781" s="1" ph="1"/>
      <c r="AJ781" s="1" ph="1"/>
      <c r="AK781" s="1" ph="1"/>
    </row>
    <row r="782" spans="9:37" ht="21">
      <c r="I782" s="1" ph="1"/>
      <c r="J782" s="1" ph="1"/>
      <c r="K782" s="1" ph="1"/>
      <c r="L782" s="1" ph="1"/>
      <c r="M782" s="1" ph="1"/>
      <c r="N782" s="1" ph="1"/>
      <c r="O782" s="1" ph="1"/>
      <c r="P782" s="1" ph="1"/>
      <c r="Q782" s="1" ph="1"/>
      <c r="R782" s="1" ph="1"/>
      <c r="S782" s="1" ph="1"/>
      <c r="T782" s="1" ph="1"/>
      <c r="U782" s="1" ph="1"/>
      <c r="V782" s="1" ph="1"/>
      <c r="W782" s="1" ph="1"/>
      <c r="X782" s="1" ph="1"/>
      <c r="Y782" s="1" ph="1"/>
      <c r="Z782" s="1" ph="1"/>
      <c r="AA782" s="1" ph="1"/>
      <c r="AB782" s="1" ph="1"/>
      <c r="AC782" s="1" ph="1"/>
      <c r="AD782" s="1" ph="1"/>
      <c r="AE782" s="1" ph="1"/>
      <c r="AF782" s="1" ph="1"/>
      <c r="AG782" s="1" ph="1"/>
      <c r="AH782" s="1" ph="1"/>
      <c r="AI782" s="1" ph="1"/>
      <c r="AJ782" s="1" ph="1"/>
      <c r="AK782" s="1" ph="1"/>
    </row>
    <row r="783" spans="9:37" ht="21">
      <c r="I783" s="1" ph="1"/>
      <c r="J783" s="1" ph="1"/>
      <c r="K783" s="1" ph="1"/>
      <c r="L783" s="1" ph="1"/>
      <c r="M783" s="1" ph="1"/>
      <c r="N783" s="1" ph="1"/>
      <c r="O783" s="1" ph="1"/>
      <c r="P783" s="1" ph="1"/>
      <c r="Q783" s="1" ph="1"/>
      <c r="R783" s="1" ph="1"/>
      <c r="S783" s="1" ph="1"/>
      <c r="T783" s="1" ph="1"/>
      <c r="U783" s="1" ph="1"/>
      <c r="V783" s="1" ph="1"/>
      <c r="W783" s="1" ph="1"/>
      <c r="X783" s="1" ph="1"/>
      <c r="Y783" s="1" ph="1"/>
      <c r="Z783" s="1" ph="1"/>
      <c r="AA783" s="1" ph="1"/>
      <c r="AB783" s="1" ph="1"/>
      <c r="AC783" s="1" ph="1"/>
      <c r="AD783" s="1" ph="1"/>
      <c r="AE783" s="1" ph="1"/>
      <c r="AF783" s="1" ph="1"/>
      <c r="AG783" s="1" ph="1"/>
      <c r="AH783" s="1" ph="1"/>
      <c r="AI783" s="1" ph="1"/>
      <c r="AJ783" s="1" ph="1"/>
      <c r="AK783" s="1" ph="1"/>
    </row>
    <row r="784" spans="9:37" ht="21">
      <c r="I784" s="1" ph="1"/>
      <c r="J784" s="1" ph="1"/>
      <c r="K784" s="1" ph="1"/>
      <c r="L784" s="1" ph="1"/>
      <c r="M784" s="1" ph="1"/>
      <c r="N784" s="1" ph="1"/>
      <c r="O784" s="1" ph="1"/>
      <c r="P784" s="1" ph="1"/>
      <c r="Q784" s="1" ph="1"/>
      <c r="R784" s="1" ph="1"/>
      <c r="S784" s="1" ph="1"/>
      <c r="T784" s="1" ph="1"/>
      <c r="U784" s="1" ph="1"/>
      <c r="V784" s="1" ph="1"/>
      <c r="W784" s="1" ph="1"/>
      <c r="X784" s="1" ph="1"/>
      <c r="Y784" s="1" ph="1"/>
      <c r="Z784" s="1" ph="1"/>
      <c r="AA784" s="1" ph="1"/>
      <c r="AB784" s="1" ph="1"/>
      <c r="AC784" s="1" ph="1"/>
      <c r="AD784" s="1" ph="1"/>
      <c r="AE784" s="1" ph="1"/>
      <c r="AF784" s="1" ph="1"/>
      <c r="AG784" s="1" ph="1"/>
      <c r="AH784" s="1" ph="1"/>
      <c r="AI784" s="1" ph="1"/>
      <c r="AJ784" s="1" ph="1"/>
      <c r="AK784" s="1" ph="1"/>
    </row>
    <row r="785" spans="9:37" ht="21">
      <c r="I785" s="1" ph="1"/>
      <c r="J785" s="1" ph="1"/>
      <c r="K785" s="1" ph="1"/>
      <c r="L785" s="1" ph="1"/>
      <c r="M785" s="1" ph="1"/>
      <c r="N785" s="1" ph="1"/>
      <c r="O785" s="1" ph="1"/>
      <c r="P785" s="1" ph="1"/>
      <c r="Q785" s="1" ph="1"/>
      <c r="R785" s="1" ph="1"/>
      <c r="S785" s="1" ph="1"/>
      <c r="T785" s="1" ph="1"/>
      <c r="U785" s="1" ph="1"/>
      <c r="V785" s="1" ph="1"/>
      <c r="W785" s="1" ph="1"/>
      <c r="X785" s="1" ph="1"/>
      <c r="Y785" s="1" ph="1"/>
      <c r="Z785" s="1" ph="1"/>
      <c r="AA785" s="1" ph="1"/>
      <c r="AB785" s="1" ph="1"/>
      <c r="AC785" s="1" ph="1"/>
      <c r="AD785" s="1" ph="1"/>
      <c r="AE785" s="1" ph="1"/>
      <c r="AF785" s="1" ph="1"/>
      <c r="AG785" s="1" ph="1"/>
      <c r="AH785" s="1" ph="1"/>
      <c r="AI785" s="1" ph="1"/>
      <c r="AJ785" s="1" ph="1"/>
      <c r="AK785" s="1" ph="1"/>
    </row>
    <row r="786" spans="9:37" ht="21">
      <c r="I786" s="1" ph="1"/>
      <c r="J786" s="1" ph="1"/>
      <c r="K786" s="1" ph="1"/>
      <c r="L786" s="1" ph="1"/>
      <c r="M786" s="1" ph="1"/>
      <c r="N786" s="1" ph="1"/>
      <c r="O786" s="1" ph="1"/>
      <c r="P786" s="1" ph="1"/>
      <c r="Q786" s="1" ph="1"/>
      <c r="R786" s="1" ph="1"/>
      <c r="S786" s="1" ph="1"/>
      <c r="T786" s="1" ph="1"/>
      <c r="U786" s="1" ph="1"/>
      <c r="V786" s="1" ph="1"/>
      <c r="W786" s="1" ph="1"/>
      <c r="X786" s="1" ph="1"/>
      <c r="Y786" s="1" ph="1"/>
      <c r="Z786" s="1" ph="1"/>
      <c r="AA786" s="1" ph="1"/>
      <c r="AB786" s="1" ph="1"/>
      <c r="AC786" s="1" ph="1"/>
      <c r="AD786" s="1" ph="1"/>
      <c r="AE786" s="1" ph="1"/>
      <c r="AF786" s="1" ph="1"/>
      <c r="AG786" s="1" ph="1"/>
      <c r="AH786" s="1" ph="1"/>
      <c r="AI786" s="1" ph="1"/>
      <c r="AJ786" s="1" ph="1"/>
      <c r="AK786" s="1" ph="1"/>
    </row>
    <row r="787" spans="9:37" ht="21">
      <c r="I787" s="1" ph="1"/>
      <c r="J787" s="1" ph="1"/>
      <c r="K787" s="1" ph="1"/>
      <c r="L787" s="1" ph="1"/>
      <c r="M787" s="1" ph="1"/>
      <c r="N787" s="1" ph="1"/>
      <c r="O787" s="1" ph="1"/>
      <c r="P787" s="1" ph="1"/>
      <c r="Q787" s="1" ph="1"/>
      <c r="R787" s="1" ph="1"/>
      <c r="S787" s="1" ph="1"/>
      <c r="T787" s="1" ph="1"/>
      <c r="U787" s="1" ph="1"/>
      <c r="V787" s="1" ph="1"/>
      <c r="W787" s="1" ph="1"/>
      <c r="X787" s="1" ph="1"/>
      <c r="Y787" s="1" ph="1"/>
      <c r="Z787" s="1" ph="1"/>
      <c r="AA787" s="1" ph="1"/>
      <c r="AB787" s="1" ph="1"/>
      <c r="AC787" s="1" ph="1"/>
      <c r="AD787" s="1" ph="1"/>
      <c r="AE787" s="1" ph="1"/>
      <c r="AF787" s="1" ph="1"/>
      <c r="AG787" s="1" ph="1"/>
      <c r="AH787" s="1" ph="1"/>
      <c r="AI787" s="1" ph="1"/>
      <c r="AJ787" s="1" ph="1"/>
      <c r="AK787" s="1" ph="1"/>
    </row>
    <row r="788" spans="9:37" ht="21">
      <c r="I788" s="1" ph="1"/>
      <c r="J788" s="1" ph="1"/>
      <c r="K788" s="1" ph="1"/>
      <c r="L788" s="1" ph="1"/>
      <c r="M788" s="1" ph="1"/>
      <c r="N788" s="1" ph="1"/>
      <c r="O788" s="1" ph="1"/>
      <c r="P788" s="1" ph="1"/>
      <c r="Q788" s="1" ph="1"/>
      <c r="R788" s="1" ph="1"/>
      <c r="S788" s="1" ph="1"/>
      <c r="T788" s="1" ph="1"/>
      <c r="U788" s="1" ph="1"/>
      <c r="V788" s="1" ph="1"/>
      <c r="W788" s="1" ph="1"/>
      <c r="X788" s="1" ph="1"/>
      <c r="Y788" s="1" ph="1"/>
      <c r="Z788" s="1" ph="1"/>
      <c r="AA788" s="1" ph="1"/>
      <c r="AB788" s="1" ph="1"/>
      <c r="AC788" s="1" ph="1"/>
      <c r="AD788" s="1" ph="1"/>
      <c r="AE788" s="1" ph="1"/>
      <c r="AF788" s="1" ph="1"/>
      <c r="AG788" s="1" ph="1"/>
      <c r="AH788" s="1" ph="1"/>
      <c r="AI788" s="1" ph="1"/>
      <c r="AJ788" s="1" ph="1"/>
      <c r="AK788" s="1" ph="1"/>
    </row>
    <row r="789" spans="9:37" ht="21">
      <c r="I789" s="1" ph="1"/>
      <c r="J789" s="1" ph="1"/>
      <c r="K789" s="1" ph="1"/>
      <c r="L789" s="1" ph="1"/>
      <c r="M789" s="1" ph="1"/>
      <c r="N789" s="1" ph="1"/>
      <c r="O789" s="1" ph="1"/>
      <c r="P789" s="1" ph="1"/>
      <c r="Q789" s="1" ph="1"/>
      <c r="R789" s="1" ph="1"/>
      <c r="S789" s="1" ph="1"/>
      <c r="T789" s="1" ph="1"/>
      <c r="U789" s="1" ph="1"/>
      <c r="V789" s="1" ph="1"/>
      <c r="W789" s="1" ph="1"/>
      <c r="X789" s="1" ph="1"/>
      <c r="Y789" s="1" ph="1"/>
      <c r="Z789" s="1" ph="1"/>
      <c r="AA789" s="1" ph="1"/>
      <c r="AB789" s="1" ph="1"/>
      <c r="AC789" s="1" ph="1"/>
      <c r="AD789" s="1" ph="1"/>
      <c r="AE789" s="1" ph="1"/>
      <c r="AF789" s="1" ph="1"/>
      <c r="AG789" s="1" ph="1"/>
      <c r="AH789" s="1" ph="1"/>
      <c r="AI789" s="1" ph="1"/>
      <c r="AJ789" s="1" ph="1"/>
      <c r="AK789" s="1" ph="1"/>
    </row>
    <row r="790" spans="9:37" ht="21">
      <c r="I790" s="1" ph="1"/>
      <c r="J790" s="1" ph="1"/>
      <c r="K790" s="1" ph="1"/>
      <c r="L790" s="1" ph="1"/>
      <c r="M790" s="1" ph="1"/>
      <c r="N790" s="1" ph="1"/>
      <c r="O790" s="1" ph="1"/>
      <c r="P790" s="1" ph="1"/>
      <c r="Q790" s="1" ph="1"/>
      <c r="R790" s="1" ph="1"/>
      <c r="S790" s="1" ph="1"/>
      <c r="T790" s="1" ph="1"/>
      <c r="U790" s="1" ph="1"/>
      <c r="V790" s="1" ph="1"/>
      <c r="W790" s="1" ph="1"/>
      <c r="X790" s="1" ph="1"/>
      <c r="Y790" s="1" ph="1"/>
      <c r="Z790" s="1" ph="1"/>
      <c r="AA790" s="1" ph="1"/>
      <c r="AB790" s="1" ph="1"/>
      <c r="AC790" s="1" ph="1"/>
      <c r="AD790" s="1" ph="1"/>
      <c r="AE790" s="1" ph="1"/>
      <c r="AF790" s="1" ph="1"/>
      <c r="AG790" s="1" ph="1"/>
      <c r="AH790" s="1" ph="1"/>
      <c r="AI790" s="1" ph="1"/>
      <c r="AJ790" s="1" ph="1"/>
      <c r="AK790" s="1" ph="1"/>
    </row>
    <row r="791" spans="9:37" ht="21">
      <c r="I791" s="1" ph="1"/>
      <c r="J791" s="1" ph="1"/>
      <c r="K791" s="1" ph="1"/>
      <c r="L791" s="1" ph="1"/>
      <c r="M791" s="1" ph="1"/>
      <c r="N791" s="1" ph="1"/>
      <c r="O791" s="1" ph="1"/>
      <c r="P791" s="1" ph="1"/>
      <c r="Q791" s="1" ph="1"/>
      <c r="R791" s="1" ph="1"/>
      <c r="S791" s="1" ph="1"/>
      <c r="T791" s="1" ph="1"/>
      <c r="U791" s="1" ph="1"/>
      <c r="V791" s="1" ph="1"/>
      <c r="W791" s="1" ph="1"/>
      <c r="X791" s="1" ph="1"/>
      <c r="Y791" s="1" ph="1"/>
      <c r="Z791" s="1" ph="1"/>
      <c r="AA791" s="1" ph="1"/>
      <c r="AB791" s="1" ph="1"/>
      <c r="AC791" s="1" ph="1"/>
      <c r="AD791" s="1" ph="1"/>
      <c r="AE791" s="1" ph="1"/>
      <c r="AF791" s="1" ph="1"/>
      <c r="AG791" s="1" ph="1"/>
      <c r="AH791" s="1" ph="1"/>
      <c r="AI791" s="1" ph="1"/>
      <c r="AJ791" s="1" ph="1"/>
      <c r="AK791" s="1" ph="1"/>
    </row>
    <row r="792" spans="9:37" ht="21">
      <c r="I792" s="1" ph="1"/>
      <c r="J792" s="1" ph="1"/>
      <c r="K792" s="1" ph="1"/>
      <c r="L792" s="1" ph="1"/>
      <c r="M792" s="1" ph="1"/>
      <c r="N792" s="1" ph="1"/>
      <c r="O792" s="1" ph="1"/>
      <c r="P792" s="1" ph="1"/>
      <c r="Q792" s="1" ph="1"/>
      <c r="R792" s="1" ph="1"/>
      <c r="S792" s="1" ph="1"/>
      <c r="T792" s="1" ph="1"/>
      <c r="U792" s="1" ph="1"/>
      <c r="V792" s="1" ph="1"/>
      <c r="W792" s="1" ph="1"/>
      <c r="X792" s="1" ph="1"/>
      <c r="Y792" s="1" ph="1"/>
      <c r="Z792" s="1" ph="1"/>
      <c r="AA792" s="1" ph="1"/>
      <c r="AB792" s="1" ph="1"/>
      <c r="AC792" s="1" ph="1"/>
      <c r="AD792" s="1" ph="1"/>
      <c r="AE792" s="1" ph="1"/>
      <c r="AF792" s="1" ph="1"/>
      <c r="AG792" s="1" ph="1"/>
      <c r="AH792" s="1" ph="1"/>
      <c r="AI792" s="1" ph="1"/>
      <c r="AJ792" s="1" ph="1"/>
      <c r="AK792" s="1" ph="1"/>
    </row>
    <row r="793" spans="9:37" ht="21">
      <c r="I793" s="1" ph="1"/>
      <c r="J793" s="1" ph="1"/>
      <c r="K793" s="1" ph="1"/>
      <c r="L793" s="1" ph="1"/>
      <c r="M793" s="1" ph="1"/>
      <c r="N793" s="1" ph="1"/>
      <c r="O793" s="1" ph="1"/>
      <c r="P793" s="1" ph="1"/>
      <c r="Q793" s="1" ph="1"/>
      <c r="R793" s="1" ph="1"/>
      <c r="S793" s="1" ph="1"/>
      <c r="T793" s="1" ph="1"/>
      <c r="U793" s="1" ph="1"/>
      <c r="V793" s="1" ph="1"/>
      <c r="W793" s="1" ph="1"/>
      <c r="X793" s="1" ph="1"/>
      <c r="Y793" s="1" ph="1"/>
      <c r="Z793" s="1" ph="1"/>
      <c r="AA793" s="1" ph="1"/>
      <c r="AB793" s="1" ph="1"/>
      <c r="AC793" s="1" ph="1"/>
      <c r="AD793" s="1" ph="1"/>
      <c r="AE793" s="1" ph="1"/>
      <c r="AF793" s="1" ph="1"/>
      <c r="AG793" s="1" ph="1"/>
      <c r="AH793" s="1" ph="1"/>
      <c r="AI793" s="1" ph="1"/>
      <c r="AJ793" s="1" ph="1"/>
      <c r="AK793" s="1" ph="1"/>
    </row>
    <row r="794" spans="9:37" ht="21">
      <c r="I794" s="1" ph="1"/>
      <c r="J794" s="1" ph="1"/>
      <c r="K794" s="1" ph="1"/>
      <c r="L794" s="1" ph="1"/>
      <c r="M794" s="1" ph="1"/>
      <c r="N794" s="1" ph="1"/>
      <c r="O794" s="1" ph="1"/>
      <c r="P794" s="1" ph="1"/>
      <c r="Q794" s="1" ph="1"/>
      <c r="R794" s="1" ph="1"/>
      <c r="S794" s="1" ph="1"/>
      <c r="T794" s="1" ph="1"/>
      <c r="U794" s="1" ph="1"/>
      <c r="V794" s="1" ph="1"/>
      <c r="W794" s="1" ph="1"/>
      <c r="X794" s="1" ph="1"/>
      <c r="Y794" s="1" ph="1"/>
      <c r="Z794" s="1" ph="1"/>
      <c r="AA794" s="1" ph="1"/>
      <c r="AB794" s="1" ph="1"/>
      <c r="AC794" s="1" ph="1"/>
      <c r="AD794" s="1" ph="1"/>
      <c r="AE794" s="1" ph="1"/>
      <c r="AF794" s="1" ph="1"/>
      <c r="AG794" s="1" ph="1"/>
      <c r="AH794" s="1" ph="1"/>
      <c r="AI794" s="1" ph="1"/>
      <c r="AJ794" s="1" ph="1"/>
      <c r="AK794" s="1" ph="1"/>
    </row>
    <row r="795" spans="9:37" ht="21">
      <c r="I795" s="1" ph="1"/>
      <c r="J795" s="1" ph="1"/>
      <c r="K795" s="1" ph="1"/>
      <c r="L795" s="1" ph="1"/>
      <c r="M795" s="1" ph="1"/>
      <c r="N795" s="1" ph="1"/>
      <c r="O795" s="1" ph="1"/>
      <c r="P795" s="1" ph="1"/>
      <c r="Q795" s="1" ph="1"/>
      <c r="R795" s="1" ph="1"/>
      <c r="S795" s="1" ph="1"/>
      <c r="T795" s="1" ph="1"/>
      <c r="U795" s="1" ph="1"/>
      <c r="V795" s="1" ph="1"/>
      <c r="W795" s="1" ph="1"/>
      <c r="X795" s="1" ph="1"/>
      <c r="Y795" s="1" ph="1"/>
      <c r="Z795" s="1" ph="1"/>
      <c r="AA795" s="1" ph="1"/>
      <c r="AB795" s="1" ph="1"/>
      <c r="AC795" s="1" ph="1"/>
      <c r="AD795" s="1" ph="1"/>
      <c r="AE795" s="1" ph="1"/>
      <c r="AF795" s="1" ph="1"/>
      <c r="AG795" s="1" ph="1"/>
      <c r="AH795" s="1" ph="1"/>
      <c r="AI795" s="1" ph="1"/>
      <c r="AJ795" s="1" ph="1"/>
      <c r="AK795" s="1" ph="1"/>
    </row>
    <row r="796" spans="9:37" ht="21">
      <c r="I796" s="1" ph="1"/>
      <c r="J796" s="1" ph="1"/>
      <c r="K796" s="1" ph="1"/>
      <c r="L796" s="1" ph="1"/>
      <c r="M796" s="1" ph="1"/>
      <c r="N796" s="1" ph="1"/>
      <c r="O796" s="1" ph="1"/>
      <c r="P796" s="1" ph="1"/>
      <c r="Q796" s="1" ph="1"/>
      <c r="R796" s="1" ph="1"/>
      <c r="S796" s="1" ph="1"/>
      <c r="T796" s="1" ph="1"/>
      <c r="U796" s="1" ph="1"/>
      <c r="V796" s="1" ph="1"/>
      <c r="W796" s="1" ph="1"/>
      <c r="X796" s="1" ph="1"/>
      <c r="Y796" s="1" ph="1"/>
      <c r="Z796" s="1" ph="1"/>
      <c r="AA796" s="1" ph="1"/>
      <c r="AB796" s="1" ph="1"/>
      <c r="AC796" s="1" ph="1"/>
      <c r="AD796" s="1" ph="1"/>
      <c r="AE796" s="1" ph="1"/>
      <c r="AF796" s="1" ph="1"/>
      <c r="AG796" s="1" ph="1"/>
      <c r="AH796" s="1" ph="1"/>
      <c r="AI796" s="1" ph="1"/>
      <c r="AJ796" s="1" ph="1"/>
      <c r="AK796" s="1" ph="1"/>
    </row>
    <row r="797" spans="9:37" ht="21">
      <c r="I797" s="1" ph="1"/>
      <c r="J797" s="1" ph="1"/>
      <c r="K797" s="1" ph="1"/>
      <c r="L797" s="1" ph="1"/>
      <c r="M797" s="1" ph="1"/>
      <c r="N797" s="1" ph="1"/>
      <c r="O797" s="1" ph="1"/>
      <c r="P797" s="1" ph="1"/>
      <c r="Q797" s="1" ph="1"/>
      <c r="R797" s="1" ph="1"/>
      <c r="S797" s="1" ph="1"/>
      <c r="T797" s="1" ph="1"/>
      <c r="U797" s="1" ph="1"/>
      <c r="V797" s="1" ph="1"/>
      <c r="W797" s="1" ph="1"/>
      <c r="X797" s="1" ph="1"/>
      <c r="Y797" s="1" ph="1"/>
      <c r="Z797" s="1" ph="1"/>
      <c r="AA797" s="1" ph="1"/>
      <c r="AB797" s="1" ph="1"/>
      <c r="AC797" s="1" ph="1"/>
      <c r="AD797" s="1" ph="1"/>
      <c r="AE797" s="1" ph="1"/>
      <c r="AF797" s="1" ph="1"/>
      <c r="AG797" s="1" ph="1"/>
      <c r="AH797" s="1" ph="1"/>
      <c r="AI797" s="1" ph="1"/>
      <c r="AJ797" s="1" ph="1"/>
      <c r="AK797" s="1" ph="1"/>
    </row>
    <row r="798" spans="9:37" ht="21">
      <c r="I798" s="1" ph="1"/>
      <c r="J798" s="1" ph="1"/>
      <c r="K798" s="1" ph="1"/>
      <c r="L798" s="1" ph="1"/>
      <c r="M798" s="1" ph="1"/>
      <c r="N798" s="1" ph="1"/>
      <c r="O798" s="1" ph="1"/>
      <c r="P798" s="1" ph="1"/>
      <c r="Q798" s="1" ph="1"/>
      <c r="R798" s="1" ph="1"/>
      <c r="S798" s="1" ph="1"/>
      <c r="T798" s="1" ph="1"/>
      <c r="U798" s="1" ph="1"/>
      <c r="V798" s="1" ph="1"/>
      <c r="W798" s="1" ph="1"/>
      <c r="X798" s="1" ph="1"/>
      <c r="Y798" s="1" ph="1"/>
      <c r="Z798" s="1" ph="1"/>
      <c r="AA798" s="1" ph="1"/>
      <c r="AB798" s="1" ph="1"/>
      <c r="AC798" s="1" ph="1"/>
      <c r="AD798" s="1" ph="1"/>
      <c r="AE798" s="1" ph="1"/>
      <c r="AF798" s="1" ph="1"/>
      <c r="AG798" s="1" ph="1"/>
      <c r="AH798" s="1" ph="1"/>
      <c r="AI798" s="1" ph="1"/>
      <c r="AJ798" s="1" ph="1"/>
      <c r="AK798" s="1" ph="1"/>
    </row>
    <row r="799" spans="9:37" ht="21">
      <c r="I799" s="1" ph="1"/>
      <c r="J799" s="1" ph="1"/>
      <c r="K799" s="1" ph="1"/>
      <c r="L799" s="1" ph="1"/>
      <c r="M799" s="1" ph="1"/>
      <c r="N799" s="1" ph="1"/>
      <c r="O799" s="1" ph="1"/>
      <c r="P799" s="1" ph="1"/>
      <c r="Q799" s="1" ph="1"/>
      <c r="R799" s="1" ph="1"/>
      <c r="S799" s="1" ph="1"/>
      <c r="T799" s="1" ph="1"/>
      <c r="U799" s="1" ph="1"/>
      <c r="V799" s="1" ph="1"/>
      <c r="W799" s="1" ph="1"/>
      <c r="X799" s="1" ph="1"/>
      <c r="Y799" s="1" ph="1"/>
      <c r="Z799" s="1" ph="1"/>
      <c r="AA799" s="1" ph="1"/>
      <c r="AB799" s="1" ph="1"/>
      <c r="AC799" s="1" ph="1"/>
      <c r="AD799" s="1" ph="1"/>
      <c r="AE799" s="1" ph="1"/>
      <c r="AF799" s="1" ph="1"/>
      <c r="AG799" s="1" ph="1"/>
      <c r="AH799" s="1" ph="1"/>
      <c r="AI799" s="1" ph="1"/>
      <c r="AJ799" s="1" ph="1"/>
      <c r="AK799" s="1" ph="1"/>
    </row>
    <row r="800" spans="9:37" ht="21">
      <c r="I800" s="1" ph="1"/>
      <c r="J800" s="1" ph="1"/>
      <c r="K800" s="1" ph="1"/>
      <c r="L800" s="1" ph="1"/>
      <c r="M800" s="1" ph="1"/>
      <c r="N800" s="1" ph="1"/>
      <c r="O800" s="1" ph="1"/>
      <c r="P800" s="1" ph="1"/>
      <c r="Q800" s="1" ph="1"/>
      <c r="R800" s="1" ph="1"/>
      <c r="S800" s="1" ph="1"/>
      <c r="T800" s="1" ph="1"/>
      <c r="U800" s="1" ph="1"/>
      <c r="V800" s="1" ph="1"/>
      <c r="W800" s="1" ph="1"/>
      <c r="X800" s="1" ph="1"/>
      <c r="Y800" s="1" ph="1"/>
      <c r="Z800" s="1" ph="1"/>
      <c r="AA800" s="1" ph="1"/>
      <c r="AB800" s="1" ph="1"/>
      <c r="AC800" s="1" ph="1"/>
      <c r="AD800" s="1" ph="1"/>
      <c r="AE800" s="1" ph="1"/>
      <c r="AF800" s="1" ph="1"/>
      <c r="AG800" s="1" ph="1"/>
      <c r="AH800" s="1" ph="1"/>
      <c r="AI800" s="1" ph="1"/>
      <c r="AJ800" s="1" ph="1"/>
      <c r="AK800" s="1" ph="1"/>
    </row>
    <row r="801" spans="9:37" ht="21">
      <c r="I801" s="1" ph="1"/>
      <c r="J801" s="1" ph="1"/>
      <c r="K801" s="1" ph="1"/>
      <c r="L801" s="1" ph="1"/>
      <c r="M801" s="1" ph="1"/>
      <c r="N801" s="1" ph="1"/>
      <c r="O801" s="1" ph="1"/>
      <c r="P801" s="1" ph="1"/>
      <c r="Q801" s="1" ph="1"/>
      <c r="R801" s="1" ph="1"/>
      <c r="S801" s="1" ph="1"/>
      <c r="T801" s="1" ph="1"/>
      <c r="U801" s="1" ph="1"/>
      <c r="V801" s="1" ph="1"/>
      <c r="W801" s="1" ph="1"/>
      <c r="X801" s="1" ph="1"/>
      <c r="Y801" s="1" ph="1"/>
      <c r="Z801" s="1" ph="1"/>
      <c r="AA801" s="1" ph="1"/>
      <c r="AB801" s="1" ph="1"/>
      <c r="AC801" s="1" ph="1"/>
      <c r="AD801" s="1" ph="1"/>
      <c r="AE801" s="1" ph="1"/>
      <c r="AF801" s="1" ph="1"/>
      <c r="AG801" s="1" ph="1"/>
      <c r="AH801" s="1" ph="1"/>
      <c r="AI801" s="1" ph="1"/>
      <c r="AJ801" s="1" ph="1"/>
      <c r="AK801" s="1" ph="1"/>
    </row>
    <row r="802" spans="9:37" ht="21">
      <c r="I802" s="1" ph="1"/>
      <c r="J802" s="1" ph="1"/>
      <c r="K802" s="1" ph="1"/>
      <c r="L802" s="1" ph="1"/>
      <c r="M802" s="1" ph="1"/>
      <c r="N802" s="1" ph="1"/>
      <c r="O802" s="1" ph="1"/>
      <c r="P802" s="1" ph="1"/>
      <c r="Q802" s="1" ph="1"/>
      <c r="R802" s="1" ph="1"/>
      <c r="S802" s="1" ph="1"/>
      <c r="T802" s="1" ph="1"/>
      <c r="U802" s="1" ph="1"/>
      <c r="V802" s="1" ph="1"/>
      <c r="W802" s="1" ph="1"/>
      <c r="X802" s="1" ph="1"/>
      <c r="Y802" s="1" ph="1"/>
      <c r="Z802" s="1" ph="1"/>
      <c r="AA802" s="1" ph="1"/>
      <c r="AB802" s="1" ph="1"/>
      <c r="AC802" s="1" ph="1"/>
      <c r="AD802" s="1" ph="1"/>
      <c r="AE802" s="1" ph="1"/>
      <c r="AF802" s="1" ph="1"/>
      <c r="AG802" s="1" ph="1"/>
      <c r="AH802" s="1" ph="1"/>
      <c r="AI802" s="1" ph="1"/>
      <c r="AJ802" s="1" ph="1"/>
      <c r="AK802" s="1" ph="1"/>
    </row>
    <row r="803" spans="9:37" ht="21">
      <c r="I803" s="1" ph="1"/>
      <c r="J803" s="1" ph="1"/>
      <c r="K803" s="1" ph="1"/>
      <c r="L803" s="1" ph="1"/>
      <c r="M803" s="1" ph="1"/>
      <c r="N803" s="1" ph="1"/>
      <c r="O803" s="1" ph="1"/>
      <c r="P803" s="1" ph="1"/>
      <c r="Q803" s="1" ph="1"/>
      <c r="R803" s="1" ph="1"/>
      <c r="S803" s="1" ph="1"/>
      <c r="T803" s="1" ph="1"/>
      <c r="U803" s="1" ph="1"/>
      <c r="V803" s="1" ph="1"/>
      <c r="W803" s="1" ph="1"/>
      <c r="X803" s="1" ph="1"/>
      <c r="Y803" s="1" ph="1"/>
      <c r="Z803" s="1" ph="1"/>
      <c r="AA803" s="1" ph="1"/>
      <c r="AB803" s="1" ph="1"/>
      <c r="AC803" s="1" ph="1"/>
      <c r="AD803" s="1" ph="1"/>
      <c r="AE803" s="1" ph="1"/>
      <c r="AF803" s="1" ph="1"/>
      <c r="AG803" s="1" ph="1"/>
      <c r="AH803" s="1" ph="1"/>
      <c r="AI803" s="1" ph="1"/>
      <c r="AJ803" s="1" ph="1"/>
      <c r="AK803" s="1" ph="1"/>
    </row>
    <row r="804" spans="9:37" ht="21">
      <c r="I804" s="1" ph="1"/>
      <c r="J804" s="1" ph="1"/>
      <c r="K804" s="1" ph="1"/>
      <c r="L804" s="1" ph="1"/>
      <c r="M804" s="1" ph="1"/>
      <c r="N804" s="1" ph="1"/>
      <c r="O804" s="1" ph="1"/>
      <c r="P804" s="1" ph="1"/>
      <c r="Q804" s="1" ph="1"/>
      <c r="R804" s="1" ph="1"/>
      <c r="S804" s="1" ph="1"/>
      <c r="T804" s="1" ph="1"/>
      <c r="U804" s="1" ph="1"/>
      <c r="V804" s="1" ph="1"/>
      <c r="W804" s="1" ph="1"/>
      <c r="X804" s="1" ph="1"/>
      <c r="Y804" s="1" ph="1"/>
      <c r="Z804" s="1" ph="1"/>
      <c r="AA804" s="1" ph="1"/>
      <c r="AB804" s="1" ph="1"/>
      <c r="AC804" s="1" ph="1"/>
      <c r="AD804" s="1" ph="1"/>
      <c r="AE804" s="1" ph="1"/>
      <c r="AF804" s="1" ph="1"/>
      <c r="AG804" s="1" ph="1"/>
      <c r="AH804" s="1" ph="1"/>
      <c r="AI804" s="1" ph="1"/>
      <c r="AJ804" s="1" ph="1"/>
      <c r="AK804" s="1" ph="1"/>
    </row>
    <row r="805" spans="9:37" ht="21">
      <c r="I805" s="1" ph="1"/>
      <c r="J805" s="1" ph="1"/>
      <c r="K805" s="1" ph="1"/>
      <c r="L805" s="1" ph="1"/>
      <c r="M805" s="1" ph="1"/>
      <c r="N805" s="1" ph="1"/>
      <c r="O805" s="1" ph="1"/>
      <c r="P805" s="1" ph="1"/>
      <c r="Q805" s="1" ph="1"/>
      <c r="R805" s="1" ph="1"/>
      <c r="S805" s="1" ph="1"/>
      <c r="T805" s="1" ph="1"/>
      <c r="U805" s="1" ph="1"/>
      <c r="V805" s="1" ph="1"/>
      <c r="W805" s="1" ph="1"/>
      <c r="X805" s="1" ph="1"/>
      <c r="Y805" s="1" ph="1"/>
      <c r="Z805" s="1" ph="1"/>
      <c r="AA805" s="1" ph="1"/>
      <c r="AB805" s="1" ph="1"/>
      <c r="AC805" s="1" ph="1"/>
      <c r="AD805" s="1" ph="1"/>
      <c r="AE805" s="1" ph="1"/>
      <c r="AF805" s="1" ph="1"/>
      <c r="AG805" s="1" ph="1"/>
      <c r="AH805" s="1" ph="1"/>
      <c r="AI805" s="1" ph="1"/>
      <c r="AJ805" s="1" ph="1"/>
      <c r="AK805" s="1" ph="1"/>
    </row>
    <row r="806" spans="9:37" ht="21">
      <c r="I806" s="1" ph="1"/>
      <c r="J806" s="1" ph="1"/>
      <c r="K806" s="1" ph="1"/>
      <c r="L806" s="1" ph="1"/>
      <c r="M806" s="1" ph="1"/>
      <c r="N806" s="1" ph="1"/>
      <c r="O806" s="1" ph="1"/>
      <c r="P806" s="1" ph="1"/>
      <c r="Q806" s="1" ph="1"/>
      <c r="R806" s="1" ph="1"/>
      <c r="S806" s="1" ph="1"/>
      <c r="T806" s="1" ph="1"/>
      <c r="U806" s="1" ph="1"/>
      <c r="V806" s="1" ph="1"/>
      <c r="W806" s="1" ph="1"/>
      <c r="X806" s="1" ph="1"/>
      <c r="Y806" s="1" ph="1"/>
      <c r="Z806" s="1" ph="1"/>
      <c r="AA806" s="1" ph="1"/>
      <c r="AB806" s="1" ph="1"/>
      <c r="AC806" s="1" ph="1"/>
      <c r="AD806" s="1" ph="1"/>
      <c r="AE806" s="1" ph="1"/>
      <c r="AF806" s="1" ph="1"/>
      <c r="AG806" s="1" ph="1"/>
      <c r="AH806" s="1" ph="1"/>
      <c r="AI806" s="1" ph="1"/>
      <c r="AJ806" s="1" ph="1"/>
      <c r="AK806" s="1" ph="1"/>
    </row>
    <row r="807" spans="9:37" ht="21">
      <c r="I807" s="1" ph="1"/>
      <c r="J807" s="1" ph="1"/>
      <c r="K807" s="1" ph="1"/>
      <c r="L807" s="1" ph="1"/>
      <c r="M807" s="1" ph="1"/>
      <c r="N807" s="1" ph="1"/>
      <c r="O807" s="1" ph="1"/>
      <c r="P807" s="1" ph="1"/>
      <c r="Q807" s="1" ph="1"/>
      <c r="R807" s="1" ph="1"/>
      <c r="S807" s="1" ph="1"/>
      <c r="T807" s="1" ph="1"/>
      <c r="U807" s="1" ph="1"/>
      <c r="V807" s="1" ph="1"/>
      <c r="W807" s="1" ph="1"/>
      <c r="X807" s="1" ph="1"/>
      <c r="Y807" s="1" ph="1"/>
      <c r="Z807" s="1" ph="1"/>
      <c r="AA807" s="1" ph="1"/>
      <c r="AB807" s="1" ph="1"/>
      <c r="AC807" s="1" ph="1"/>
      <c r="AD807" s="1" ph="1"/>
      <c r="AE807" s="1" ph="1"/>
      <c r="AF807" s="1" ph="1"/>
      <c r="AG807" s="1" ph="1"/>
      <c r="AH807" s="1" ph="1"/>
      <c r="AI807" s="1" ph="1"/>
      <c r="AJ807" s="1" ph="1"/>
      <c r="AK807" s="1" ph="1"/>
    </row>
    <row r="808" spans="9:37" ht="21">
      <c r="I808" s="1" ph="1"/>
      <c r="J808" s="1" ph="1"/>
      <c r="K808" s="1" ph="1"/>
      <c r="L808" s="1" ph="1"/>
      <c r="M808" s="1" ph="1"/>
      <c r="N808" s="1" ph="1"/>
      <c r="O808" s="1" ph="1"/>
      <c r="P808" s="1" ph="1"/>
      <c r="Q808" s="1" ph="1"/>
      <c r="R808" s="1" ph="1"/>
      <c r="S808" s="1" ph="1"/>
      <c r="T808" s="1" ph="1"/>
      <c r="U808" s="1" ph="1"/>
      <c r="V808" s="1" ph="1"/>
      <c r="W808" s="1" ph="1"/>
      <c r="X808" s="1" ph="1"/>
      <c r="Y808" s="1" ph="1"/>
      <c r="Z808" s="1" ph="1"/>
      <c r="AA808" s="1" ph="1"/>
      <c r="AB808" s="1" ph="1"/>
      <c r="AC808" s="1" ph="1"/>
      <c r="AD808" s="1" ph="1"/>
      <c r="AE808" s="1" ph="1"/>
      <c r="AF808" s="1" ph="1"/>
      <c r="AG808" s="1" ph="1"/>
      <c r="AH808" s="1" ph="1"/>
      <c r="AI808" s="1" ph="1"/>
      <c r="AJ808" s="1" ph="1"/>
      <c r="AK808" s="1" ph="1"/>
    </row>
    <row r="809" spans="9:37" ht="21">
      <c r="I809" s="1" ph="1"/>
      <c r="J809" s="1" ph="1"/>
      <c r="K809" s="1" ph="1"/>
      <c r="L809" s="1" ph="1"/>
      <c r="M809" s="1" ph="1"/>
      <c r="N809" s="1" ph="1"/>
      <c r="O809" s="1" ph="1"/>
      <c r="P809" s="1" ph="1"/>
      <c r="Q809" s="1" ph="1"/>
      <c r="R809" s="1" ph="1"/>
      <c r="S809" s="1" ph="1"/>
      <c r="T809" s="1" ph="1"/>
      <c r="U809" s="1" ph="1"/>
      <c r="V809" s="1" ph="1"/>
      <c r="W809" s="1" ph="1"/>
      <c r="X809" s="1" ph="1"/>
      <c r="Y809" s="1" ph="1"/>
      <c r="Z809" s="1" ph="1"/>
      <c r="AA809" s="1" ph="1"/>
      <c r="AB809" s="1" ph="1"/>
      <c r="AC809" s="1" ph="1"/>
      <c r="AD809" s="1" ph="1"/>
      <c r="AE809" s="1" ph="1"/>
      <c r="AF809" s="1" ph="1"/>
      <c r="AG809" s="1" ph="1"/>
      <c r="AH809" s="1" ph="1"/>
      <c r="AI809" s="1" ph="1"/>
      <c r="AJ809" s="1" ph="1"/>
      <c r="AK809" s="1" ph="1"/>
    </row>
    <row r="810" spans="9:37" ht="21">
      <c r="I810" s="1" ph="1"/>
      <c r="J810" s="1" ph="1"/>
      <c r="K810" s="1" ph="1"/>
      <c r="L810" s="1" ph="1"/>
      <c r="M810" s="1" ph="1"/>
      <c r="N810" s="1" ph="1"/>
      <c r="O810" s="1" ph="1"/>
      <c r="P810" s="1" ph="1"/>
      <c r="Q810" s="1" ph="1"/>
      <c r="R810" s="1" ph="1"/>
      <c r="S810" s="1" ph="1"/>
      <c r="T810" s="1" ph="1"/>
      <c r="U810" s="1" ph="1"/>
      <c r="V810" s="1" ph="1"/>
      <c r="W810" s="1" ph="1"/>
      <c r="X810" s="1" ph="1"/>
      <c r="Y810" s="1" ph="1"/>
      <c r="Z810" s="1" ph="1"/>
      <c r="AA810" s="1" ph="1"/>
      <c r="AB810" s="1" ph="1"/>
      <c r="AC810" s="1" ph="1"/>
      <c r="AD810" s="1" ph="1"/>
      <c r="AE810" s="1" ph="1"/>
      <c r="AF810" s="1" ph="1"/>
      <c r="AG810" s="1" ph="1"/>
      <c r="AH810" s="1" ph="1"/>
      <c r="AI810" s="1" ph="1"/>
      <c r="AJ810" s="1" ph="1"/>
      <c r="AK810" s="1" ph="1"/>
    </row>
    <row r="811" spans="9:37" ht="21">
      <c r="I811" s="1" ph="1"/>
      <c r="J811" s="1" ph="1"/>
      <c r="K811" s="1" ph="1"/>
      <c r="L811" s="1" ph="1"/>
      <c r="M811" s="1" ph="1"/>
      <c r="N811" s="1" ph="1"/>
      <c r="O811" s="1" ph="1"/>
      <c r="P811" s="1" ph="1"/>
      <c r="Q811" s="1" ph="1"/>
      <c r="R811" s="1" ph="1"/>
      <c r="S811" s="1" ph="1"/>
      <c r="T811" s="1" ph="1"/>
      <c r="U811" s="1" ph="1"/>
      <c r="V811" s="1" ph="1"/>
      <c r="W811" s="1" ph="1"/>
      <c r="X811" s="1" ph="1"/>
      <c r="Y811" s="1" ph="1"/>
      <c r="Z811" s="1" ph="1"/>
      <c r="AA811" s="1" ph="1"/>
      <c r="AB811" s="1" ph="1"/>
      <c r="AC811" s="1" ph="1"/>
      <c r="AD811" s="1" ph="1"/>
      <c r="AE811" s="1" ph="1"/>
      <c r="AF811" s="1" ph="1"/>
      <c r="AG811" s="1" ph="1"/>
      <c r="AH811" s="1" ph="1"/>
      <c r="AI811" s="1" ph="1"/>
      <c r="AJ811" s="1" ph="1"/>
      <c r="AK811" s="1" ph="1"/>
    </row>
    <row r="812" spans="9:37" ht="21">
      <c r="I812" s="1" ph="1"/>
      <c r="J812" s="1" ph="1"/>
      <c r="K812" s="1" ph="1"/>
      <c r="L812" s="1" ph="1"/>
      <c r="M812" s="1" ph="1"/>
      <c r="N812" s="1" ph="1"/>
      <c r="O812" s="1" ph="1"/>
      <c r="P812" s="1" ph="1"/>
      <c r="Q812" s="1" ph="1"/>
      <c r="R812" s="1" ph="1"/>
      <c r="S812" s="1" ph="1"/>
      <c r="T812" s="1" ph="1"/>
      <c r="U812" s="1" ph="1"/>
      <c r="V812" s="1" ph="1"/>
      <c r="W812" s="1" ph="1"/>
      <c r="X812" s="1" ph="1"/>
      <c r="Y812" s="1" ph="1"/>
      <c r="Z812" s="1" ph="1"/>
      <c r="AA812" s="1" ph="1"/>
      <c r="AB812" s="1" ph="1"/>
      <c r="AC812" s="1" ph="1"/>
      <c r="AD812" s="1" ph="1"/>
      <c r="AE812" s="1" ph="1"/>
      <c r="AF812" s="1" ph="1"/>
      <c r="AG812" s="1" ph="1"/>
      <c r="AH812" s="1" ph="1"/>
      <c r="AI812" s="1" ph="1"/>
      <c r="AJ812" s="1" ph="1"/>
      <c r="AK812" s="1" ph="1"/>
    </row>
    <row r="813" spans="9:37" ht="21">
      <c r="I813" s="1" ph="1"/>
      <c r="J813" s="1" ph="1"/>
      <c r="K813" s="1" ph="1"/>
      <c r="L813" s="1" ph="1"/>
      <c r="M813" s="1" ph="1"/>
      <c r="N813" s="1" ph="1"/>
      <c r="O813" s="1" ph="1"/>
      <c r="P813" s="1" ph="1"/>
      <c r="Q813" s="1" ph="1"/>
      <c r="R813" s="1" ph="1"/>
      <c r="S813" s="1" ph="1"/>
      <c r="T813" s="1" ph="1"/>
      <c r="U813" s="1" ph="1"/>
      <c r="V813" s="1" ph="1"/>
      <c r="W813" s="1" ph="1"/>
      <c r="X813" s="1" ph="1"/>
      <c r="Y813" s="1" ph="1"/>
      <c r="Z813" s="1" ph="1"/>
      <c r="AA813" s="1" ph="1"/>
      <c r="AB813" s="1" ph="1"/>
      <c r="AC813" s="1" ph="1"/>
      <c r="AD813" s="1" ph="1"/>
      <c r="AE813" s="1" ph="1"/>
      <c r="AF813" s="1" ph="1"/>
      <c r="AG813" s="1" ph="1"/>
      <c r="AH813" s="1" ph="1"/>
      <c r="AI813" s="1" ph="1"/>
      <c r="AJ813" s="1" ph="1"/>
      <c r="AK813" s="1" ph="1"/>
    </row>
    <row r="814" spans="9:37" ht="21">
      <c r="I814" s="1" ph="1"/>
      <c r="J814" s="1" ph="1"/>
      <c r="K814" s="1" ph="1"/>
      <c r="L814" s="1" ph="1"/>
      <c r="M814" s="1" ph="1"/>
      <c r="N814" s="1" ph="1"/>
      <c r="O814" s="1" ph="1"/>
      <c r="P814" s="1" ph="1"/>
      <c r="Q814" s="1" ph="1"/>
      <c r="R814" s="1" ph="1"/>
      <c r="S814" s="1" ph="1"/>
      <c r="T814" s="1" ph="1"/>
      <c r="U814" s="1" ph="1"/>
      <c r="V814" s="1" ph="1"/>
      <c r="W814" s="1" ph="1"/>
      <c r="X814" s="1" ph="1"/>
      <c r="Y814" s="1" ph="1"/>
      <c r="Z814" s="1" ph="1"/>
      <c r="AA814" s="1" ph="1"/>
      <c r="AB814" s="1" ph="1"/>
      <c r="AC814" s="1" ph="1"/>
      <c r="AD814" s="1" ph="1"/>
      <c r="AE814" s="1" ph="1"/>
      <c r="AF814" s="1" ph="1"/>
      <c r="AG814" s="1" ph="1"/>
      <c r="AH814" s="1" ph="1"/>
      <c r="AI814" s="1" ph="1"/>
      <c r="AJ814" s="1" ph="1"/>
      <c r="AK814" s="1" ph="1"/>
    </row>
    <row r="815" spans="9:37" ht="21">
      <c r="I815" s="1" ph="1"/>
      <c r="J815" s="1" ph="1"/>
      <c r="K815" s="1" ph="1"/>
      <c r="L815" s="1" ph="1"/>
      <c r="M815" s="1" ph="1"/>
      <c r="N815" s="1" ph="1"/>
      <c r="O815" s="1" ph="1"/>
      <c r="P815" s="1" ph="1"/>
      <c r="Q815" s="1" ph="1"/>
      <c r="R815" s="1" ph="1"/>
      <c r="S815" s="1" ph="1"/>
      <c r="T815" s="1" ph="1"/>
      <c r="U815" s="1" ph="1"/>
      <c r="V815" s="1" ph="1"/>
      <c r="W815" s="1" ph="1"/>
      <c r="X815" s="1" ph="1"/>
      <c r="Y815" s="1" ph="1"/>
      <c r="Z815" s="1" ph="1"/>
      <c r="AA815" s="1" ph="1"/>
      <c r="AB815" s="1" ph="1"/>
      <c r="AC815" s="1" ph="1"/>
      <c r="AD815" s="1" ph="1"/>
      <c r="AE815" s="1" ph="1"/>
      <c r="AF815" s="1" ph="1"/>
      <c r="AG815" s="1" ph="1"/>
      <c r="AH815" s="1" ph="1"/>
      <c r="AI815" s="1" ph="1"/>
      <c r="AJ815" s="1" ph="1"/>
      <c r="AK815" s="1" ph="1"/>
    </row>
    <row r="816" spans="9:37" ht="21">
      <c r="I816" s="1" ph="1"/>
      <c r="J816" s="1" ph="1"/>
      <c r="K816" s="1" ph="1"/>
      <c r="L816" s="1" ph="1"/>
      <c r="M816" s="1" ph="1"/>
      <c r="N816" s="1" ph="1"/>
      <c r="O816" s="1" ph="1"/>
      <c r="P816" s="1" ph="1"/>
      <c r="Q816" s="1" ph="1"/>
      <c r="R816" s="1" ph="1"/>
      <c r="S816" s="1" ph="1"/>
      <c r="T816" s="1" ph="1"/>
      <c r="U816" s="1" ph="1"/>
      <c r="V816" s="1" ph="1"/>
      <c r="W816" s="1" ph="1"/>
      <c r="X816" s="1" ph="1"/>
      <c r="Y816" s="1" ph="1"/>
      <c r="Z816" s="1" ph="1"/>
      <c r="AA816" s="1" ph="1"/>
      <c r="AB816" s="1" ph="1"/>
      <c r="AC816" s="1" ph="1"/>
      <c r="AD816" s="1" ph="1"/>
      <c r="AE816" s="1" ph="1"/>
      <c r="AF816" s="1" ph="1"/>
      <c r="AG816" s="1" ph="1"/>
      <c r="AH816" s="1" ph="1"/>
      <c r="AI816" s="1" ph="1"/>
      <c r="AJ816" s="1" ph="1"/>
      <c r="AK816" s="1" ph="1"/>
    </row>
    <row r="817" spans="9:37" ht="21">
      <c r="I817" s="1" ph="1"/>
      <c r="J817" s="1" ph="1"/>
      <c r="K817" s="1" ph="1"/>
      <c r="L817" s="1" ph="1"/>
      <c r="M817" s="1" ph="1"/>
      <c r="N817" s="1" ph="1"/>
      <c r="O817" s="1" ph="1"/>
      <c r="P817" s="1" ph="1"/>
      <c r="Q817" s="1" ph="1"/>
      <c r="R817" s="1" ph="1"/>
      <c r="S817" s="1" ph="1"/>
      <c r="T817" s="1" ph="1"/>
      <c r="U817" s="1" ph="1"/>
      <c r="V817" s="1" ph="1"/>
      <c r="W817" s="1" ph="1"/>
      <c r="X817" s="1" ph="1"/>
      <c r="Y817" s="1" ph="1"/>
      <c r="Z817" s="1" ph="1"/>
      <c r="AA817" s="1" ph="1"/>
      <c r="AB817" s="1" ph="1"/>
      <c r="AC817" s="1" ph="1"/>
      <c r="AD817" s="1" ph="1"/>
      <c r="AE817" s="1" ph="1"/>
      <c r="AF817" s="1" ph="1"/>
      <c r="AG817" s="1" ph="1"/>
      <c r="AH817" s="1" ph="1"/>
      <c r="AI817" s="1" ph="1"/>
      <c r="AJ817" s="1" ph="1"/>
      <c r="AK817" s="1" ph="1"/>
    </row>
    <row r="818" spans="9:37" ht="21">
      <c r="I818" s="1" ph="1"/>
      <c r="J818" s="1" ph="1"/>
      <c r="K818" s="1" ph="1"/>
      <c r="L818" s="1" ph="1"/>
      <c r="M818" s="1" ph="1"/>
      <c r="N818" s="1" ph="1"/>
      <c r="O818" s="1" ph="1"/>
      <c r="P818" s="1" ph="1"/>
      <c r="Q818" s="1" ph="1"/>
      <c r="R818" s="1" ph="1"/>
      <c r="S818" s="1" ph="1"/>
      <c r="T818" s="1" ph="1"/>
      <c r="U818" s="1" ph="1"/>
      <c r="V818" s="1" ph="1"/>
      <c r="W818" s="1" ph="1"/>
      <c r="X818" s="1" ph="1"/>
      <c r="Y818" s="1" ph="1"/>
      <c r="Z818" s="1" ph="1"/>
      <c r="AA818" s="1" ph="1"/>
      <c r="AB818" s="1" ph="1"/>
      <c r="AC818" s="1" ph="1"/>
      <c r="AD818" s="1" ph="1"/>
      <c r="AE818" s="1" ph="1"/>
      <c r="AF818" s="1" ph="1"/>
      <c r="AG818" s="1" ph="1"/>
      <c r="AH818" s="1" ph="1"/>
      <c r="AI818" s="1" ph="1"/>
      <c r="AJ818" s="1" ph="1"/>
      <c r="AK818" s="1" ph="1"/>
    </row>
    <row r="819" spans="9:37" ht="21">
      <c r="I819" s="1" ph="1"/>
      <c r="J819" s="1" ph="1"/>
      <c r="K819" s="1" ph="1"/>
      <c r="L819" s="1" ph="1"/>
      <c r="M819" s="1" ph="1"/>
      <c r="N819" s="1" ph="1"/>
      <c r="O819" s="1" ph="1"/>
      <c r="P819" s="1" ph="1"/>
      <c r="Q819" s="1" ph="1"/>
      <c r="R819" s="1" ph="1"/>
      <c r="S819" s="1" ph="1"/>
      <c r="T819" s="1" ph="1"/>
      <c r="U819" s="1" ph="1"/>
      <c r="V819" s="1" ph="1"/>
      <c r="W819" s="1" ph="1"/>
      <c r="X819" s="1" ph="1"/>
      <c r="Y819" s="1" ph="1"/>
      <c r="Z819" s="1" ph="1"/>
      <c r="AA819" s="1" ph="1"/>
      <c r="AB819" s="1" ph="1"/>
      <c r="AC819" s="1" ph="1"/>
      <c r="AD819" s="1" ph="1"/>
      <c r="AE819" s="1" ph="1"/>
      <c r="AF819" s="1" ph="1"/>
      <c r="AG819" s="1" ph="1"/>
      <c r="AH819" s="1" ph="1"/>
      <c r="AI819" s="1" ph="1"/>
      <c r="AJ819" s="1" ph="1"/>
      <c r="AK819" s="1" ph="1"/>
    </row>
    <row r="820" spans="9:37" ht="21">
      <c r="I820" s="1" ph="1"/>
      <c r="J820" s="1" ph="1"/>
      <c r="K820" s="1" ph="1"/>
      <c r="L820" s="1" ph="1"/>
      <c r="M820" s="1" ph="1"/>
      <c r="N820" s="1" ph="1"/>
      <c r="O820" s="1" ph="1"/>
      <c r="P820" s="1" ph="1"/>
      <c r="Q820" s="1" ph="1"/>
      <c r="R820" s="1" ph="1"/>
      <c r="S820" s="1" ph="1"/>
      <c r="T820" s="1" ph="1"/>
      <c r="U820" s="1" ph="1"/>
      <c r="V820" s="1" ph="1"/>
      <c r="W820" s="1" ph="1"/>
      <c r="X820" s="1" ph="1"/>
      <c r="Y820" s="1" ph="1"/>
      <c r="Z820" s="1" ph="1"/>
      <c r="AA820" s="1" ph="1"/>
      <c r="AB820" s="1" ph="1"/>
      <c r="AC820" s="1" ph="1"/>
      <c r="AD820" s="1" ph="1"/>
      <c r="AE820" s="1" ph="1"/>
      <c r="AF820" s="1" ph="1"/>
      <c r="AG820" s="1" ph="1"/>
      <c r="AH820" s="1" ph="1"/>
      <c r="AI820" s="1" ph="1"/>
      <c r="AJ820" s="1" ph="1"/>
      <c r="AK820" s="1" ph="1"/>
    </row>
    <row r="821" spans="9:37" ht="21">
      <c r="I821" s="1" ph="1"/>
      <c r="J821" s="1" ph="1"/>
      <c r="K821" s="1" ph="1"/>
      <c r="L821" s="1" ph="1"/>
      <c r="M821" s="1" ph="1"/>
      <c r="N821" s="1" ph="1"/>
      <c r="O821" s="1" ph="1"/>
      <c r="P821" s="1" ph="1"/>
      <c r="Q821" s="1" ph="1"/>
      <c r="R821" s="1" ph="1"/>
      <c r="S821" s="1" ph="1"/>
      <c r="T821" s="1" ph="1"/>
      <c r="U821" s="1" ph="1"/>
      <c r="V821" s="1" ph="1"/>
      <c r="W821" s="1" ph="1"/>
      <c r="X821" s="1" ph="1"/>
      <c r="Y821" s="1" ph="1"/>
      <c r="Z821" s="1" ph="1"/>
      <c r="AA821" s="1" ph="1"/>
      <c r="AB821" s="1" ph="1"/>
      <c r="AC821" s="1" ph="1"/>
      <c r="AD821" s="1" ph="1"/>
      <c r="AE821" s="1" ph="1"/>
      <c r="AF821" s="1" ph="1"/>
      <c r="AG821" s="1" ph="1"/>
      <c r="AH821" s="1" ph="1"/>
      <c r="AI821" s="1" ph="1"/>
      <c r="AJ821" s="1" ph="1"/>
      <c r="AK821" s="1" ph="1"/>
    </row>
    <row r="822" spans="9:37" ht="21">
      <c r="I822" s="1" ph="1"/>
      <c r="J822" s="1" ph="1"/>
      <c r="K822" s="1" ph="1"/>
      <c r="L822" s="1" ph="1"/>
      <c r="M822" s="1" ph="1"/>
      <c r="N822" s="1" ph="1"/>
      <c r="O822" s="1" ph="1"/>
      <c r="P822" s="1" ph="1"/>
      <c r="Q822" s="1" ph="1"/>
      <c r="R822" s="1" ph="1"/>
      <c r="S822" s="1" ph="1"/>
      <c r="T822" s="1" ph="1"/>
      <c r="U822" s="1" ph="1"/>
      <c r="V822" s="1" ph="1"/>
      <c r="W822" s="1" ph="1"/>
      <c r="X822" s="1" ph="1"/>
      <c r="Y822" s="1" ph="1"/>
      <c r="Z822" s="1" ph="1"/>
      <c r="AA822" s="1" ph="1"/>
      <c r="AB822" s="1" ph="1"/>
      <c r="AC822" s="1" ph="1"/>
      <c r="AD822" s="1" ph="1"/>
      <c r="AE822" s="1" ph="1"/>
      <c r="AF822" s="1" ph="1"/>
      <c r="AG822" s="1" ph="1"/>
      <c r="AH822" s="1" ph="1"/>
      <c r="AI822" s="1" ph="1"/>
      <c r="AJ822" s="1" ph="1"/>
      <c r="AK822" s="1" ph="1"/>
    </row>
    <row r="823" spans="9:37" ht="21">
      <c r="I823" s="1" ph="1"/>
      <c r="J823" s="1" ph="1"/>
      <c r="K823" s="1" ph="1"/>
      <c r="L823" s="1" ph="1"/>
      <c r="M823" s="1" ph="1"/>
      <c r="N823" s="1" ph="1"/>
      <c r="O823" s="1" ph="1"/>
      <c r="P823" s="1" ph="1"/>
      <c r="Q823" s="1" ph="1"/>
      <c r="R823" s="1" ph="1"/>
      <c r="S823" s="1" ph="1"/>
      <c r="T823" s="1" ph="1"/>
      <c r="U823" s="1" ph="1"/>
      <c r="V823" s="1" ph="1"/>
      <c r="W823" s="1" ph="1"/>
      <c r="X823" s="1" ph="1"/>
      <c r="Y823" s="1" ph="1"/>
      <c r="Z823" s="1" ph="1"/>
      <c r="AA823" s="1" ph="1"/>
      <c r="AB823" s="1" ph="1"/>
      <c r="AC823" s="1" ph="1"/>
      <c r="AD823" s="1" ph="1"/>
      <c r="AE823" s="1" ph="1"/>
      <c r="AF823" s="1" ph="1"/>
      <c r="AG823" s="1" ph="1"/>
      <c r="AH823" s="1" ph="1"/>
      <c r="AI823" s="1" ph="1"/>
      <c r="AJ823" s="1" ph="1"/>
      <c r="AK823" s="1" ph="1"/>
    </row>
    <row r="824" spans="9:37" ht="21">
      <c r="I824" s="1" ph="1"/>
      <c r="J824" s="1" ph="1"/>
      <c r="K824" s="1" ph="1"/>
      <c r="L824" s="1" ph="1"/>
      <c r="M824" s="1" ph="1"/>
      <c r="N824" s="1" ph="1"/>
      <c r="O824" s="1" ph="1"/>
      <c r="P824" s="1" ph="1"/>
      <c r="Q824" s="1" ph="1"/>
      <c r="R824" s="1" ph="1"/>
      <c r="S824" s="1" ph="1"/>
      <c r="T824" s="1" ph="1"/>
      <c r="U824" s="1" ph="1"/>
      <c r="V824" s="1" ph="1"/>
      <c r="W824" s="1" ph="1"/>
      <c r="X824" s="1" ph="1"/>
      <c r="Y824" s="1" ph="1"/>
      <c r="Z824" s="1" ph="1"/>
      <c r="AA824" s="1" ph="1"/>
      <c r="AB824" s="1" ph="1"/>
      <c r="AC824" s="1" ph="1"/>
      <c r="AD824" s="1" ph="1"/>
      <c r="AE824" s="1" ph="1"/>
      <c r="AF824" s="1" ph="1"/>
      <c r="AG824" s="1" ph="1"/>
      <c r="AH824" s="1" ph="1"/>
      <c r="AI824" s="1" ph="1"/>
      <c r="AJ824" s="1" ph="1"/>
      <c r="AK824" s="1" ph="1"/>
    </row>
    <row r="825" spans="9:37" ht="21">
      <c r="I825" s="1" ph="1"/>
      <c r="J825" s="1" ph="1"/>
      <c r="K825" s="1" ph="1"/>
      <c r="L825" s="1" ph="1"/>
      <c r="M825" s="1" ph="1"/>
      <c r="N825" s="1" ph="1"/>
      <c r="O825" s="1" ph="1"/>
      <c r="P825" s="1" ph="1"/>
      <c r="Q825" s="1" ph="1"/>
      <c r="R825" s="1" ph="1"/>
      <c r="S825" s="1" ph="1"/>
      <c r="T825" s="1" ph="1"/>
      <c r="U825" s="1" ph="1"/>
      <c r="V825" s="1" ph="1"/>
      <c r="W825" s="1" ph="1"/>
      <c r="X825" s="1" ph="1"/>
      <c r="Y825" s="1" ph="1"/>
      <c r="Z825" s="1" ph="1"/>
      <c r="AA825" s="1" ph="1"/>
      <c r="AB825" s="1" ph="1"/>
      <c r="AC825" s="1" ph="1"/>
      <c r="AD825" s="1" ph="1"/>
      <c r="AE825" s="1" ph="1"/>
      <c r="AF825" s="1" ph="1"/>
      <c r="AG825" s="1" ph="1"/>
      <c r="AH825" s="1" ph="1"/>
      <c r="AI825" s="1" ph="1"/>
      <c r="AJ825" s="1" ph="1"/>
      <c r="AK825" s="1" ph="1"/>
    </row>
    <row r="826" spans="9:37" ht="21">
      <c r="I826" s="1" ph="1"/>
      <c r="J826" s="1" ph="1"/>
      <c r="K826" s="1" ph="1"/>
      <c r="L826" s="1" ph="1"/>
      <c r="M826" s="1" ph="1"/>
      <c r="N826" s="1" ph="1"/>
      <c r="O826" s="1" ph="1"/>
      <c r="P826" s="1" ph="1"/>
      <c r="Q826" s="1" ph="1"/>
      <c r="R826" s="1" ph="1"/>
      <c r="S826" s="1" ph="1"/>
      <c r="T826" s="1" ph="1"/>
      <c r="U826" s="1" ph="1"/>
      <c r="V826" s="1" ph="1"/>
      <c r="W826" s="1" ph="1"/>
      <c r="X826" s="1" ph="1"/>
      <c r="Y826" s="1" ph="1"/>
      <c r="Z826" s="1" ph="1"/>
      <c r="AA826" s="1" ph="1"/>
      <c r="AB826" s="1" ph="1"/>
      <c r="AC826" s="1" ph="1"/>
      <c r="AD826" s="1" ph="1"/>
      <c r="AE826" s="1" ph="1"/>
      <c r="AF826" s="1" ph="1"/>
      <c r="AG826" s="1" ph="1"/>
      <c r="AH826" s="1" ph="1"/>
      <c r="AI826" s="1" ph="1"/>
      <c r="AJ826" s="1" ph="1"/>
      <c r="AK826" s="1" ph="1"/>
    </row>
    <row r="827" spans="9:37" ht="21">
      <c r="I827" s="1" ph="1"/>
      <c r="J827" s="1" ph="1"/>
      <c r="K827" s="1" ph="1"/>
      <c r="L827" s="1" ph="1"/>
      <c r="M827" s="1" ph="1"/>
      <c r="N827" s="1" ph="1"/>
      <c r="O827" s="1" ph="1"/>
      <c r="P827" s="1" ph="1"/>
      <c r="Q827" s="1" ph="1"/>
      <c r="R827" s="1" ph="1"/>
      <c r="S827" s="1" ph="1"/>
      <c r="T827" s="1" ph="1"/>
      <c r="U827" s="1" ph="1"/>
      <c r="V827" s="1" ph="1"/>
      <c r="W827" s="1" ph="1"/>
      <c r="X827" s="1" ph="1"/>
      <c r="Y827" s="1" ph="1"/>
      <c r="Z827" s="1" ph="1"/>
      <c r="AA827" s="1" ph="1"/>
      <c r="AB827" s="1" ph="1"/>
      <c r="AC827" s="1" ph="1"/>
      <c r="AD827" s="1" ph="1"/>
      <c r="AE827" s="1" ph="1"/>
      <c r="AF827" s="1" ph="1"/>
      <c r="AG827" s="1" ph="1"/>
      <c r="AH827" s="1" ph="1"/>
      <c r="AI827" s="1" ph="1"/>
      <c r="AJ827" s="1" ph="1"/>
      <c r="AK827" s="1" ph="1"/>
    </row>
    <row r="828" spans="9:37" ht="21">
      <c r="I828" s="1" ph="1"/>
      <c r="J828" s="1" ph="1"/>
      <c r="K828" s="1" ph="1"/>
      <c r="L828" s="1" ph="1"/>
      <c r="M828" s="1" ph="1"/>
      <c r="N828" s="1" ph="1"/>
      <c r="O828" s="1" ph="1"/>
      <c r="P828" s="1" ph="1"/>
      <c r="Q828" s="1" ph="1"/>
      <c r="R828" s="1" ph="1"/>
      <c r="S828" s="1" ph="1"/>
      <c r="T828" s="1" ph="1"/>
      <c r="U828" s="1" ph="1"/>
      <c r="V828" s="1" ph="1"/>
      <c r="W828" s="1" ph="1"/>
      <c r="X828" s="1" ph="1"/>
      <c r="Y828" s="1" ph="1"/>
      <c r="Z828" s="1" ph="1"/>
      <c r="AA828" s="1" ph="1"/>
      <c r="AB828" s="1" ph="1"/>
      <c r="AC828" s="1" ph="1"/>
      <c r="AD828" s="1" ph="1"/>
      <c r="AE828" s="1" ph="1"/>
      <c r="AF828" s="1" ph="1"/>
      <c r="AG828" s="1" ph="1"/>
      <c r="AH828" s="1" ph="1"/>
      <c r="AI828" s="1" ph="1"/>
      <c r="AJ828" s="1" ph="1"/>
      <c r="AK828" s="1" ph="1"/>
    </row>
    <row r="829" spans="9:37" ht="21">
      <c r="I829" s="1" ph="1"/>
      <c r="J829" s="1" ph="1"/>
      <c r="K829" s="1" ph="1"/>
      <c r="L829" s="1" ph="1"/>
      <c r="M829" s="1" ph="1"/>
      <c r="N829" s="1" ph="1"/>
      <c r="O829" s="1" ph="1"/>
      <c r="P829" s="1" ph="1"/>
      <c r="Q829" s="1" ph="1"/>
      <c r="R829" s="1" ph="1"/>
      <c r="S829" s="1" ph="1"/>
      <c r="T829" s="1" ph="1"/>
      <c r="U829" s="1" ph="1"/>
      <c r="V829" s="1" ph="1"/>
      <c r="W829" s="1" ph="1"/>
      <c r="X829" s="1" ph="1"/>
      <c r="Y829" s="1" ph="1"/>
      <c r="Z829" s="1" ph="1"/>
      <c r="AA829" s="1" ph="1"/>
      <c r="AB829" s="1" ph="1"/>
      <c r="AC829" s="1" ph="1"/>
      <c r="AD829" s="1" ph="1"/>
      <c r="AE829" s="1" ph="1"/>
      <c r="AF829" s="1" ph="1"/>
      <c r="AG829" s="1" ph="1"/>
      <c r="AH829" s="1" ph="1"/>
      <c r="AI829" s="1" ph="1"/>
      <c r="AJ829" s="1" ph="1"/>
      <c r="AK829" s="1" ph="1"/>
    </row>
    <row r="830" spans="9:37" ht="21">
      <c r="I830" s="1" ph="1"/>
      <c r="J830" s="1" ph="1"/>
      <c r="K830" s="1" ph="1"/>
      <c r="L830" s="1" ph="1"/>
      <c r="M830" s="1" ph="1"/>
      <c r="N830" s="1" ph="1"/>
      <c r="O830" s="1" ph="1"/>
      <c r="P830" s="1" ph="1"/>
      <c r="Q830" s="1" ph="1"/>
      <c r="R830" s="1" ph="1"/>
      <c r="S830" s="1" ph="1"/>
      <c r="T830" s="1" ph="1"/>
      <c r="U830" s="1" ph="1"/>
      <c r="V830" s="1" ph="1"/>
      <c r="W830" s="1" ph="1"/>
      <c r="X830" s="1" ph="1"/>
      <c r="Y830" s="1" ph="1"/>
      <c r="Z830" s="1" ph="1"/>
      <c r="AA830" s="1" ph="1"/>
      <c r="AB830" s="1" ph="1"/>
      <c r="AC830" s="1" ph="1"/>
      <c r="AD830" s="1" ph="1"/>
      <c r="AE830" s="1" ph="1"/>
      <c r="AF830" s="1" ph="1"/>
      <c r="AG830" s="1" ph="1"/>
      <c r="AH830" s="1" ph="1"/>
      <c r="AI830" s="1" ph="1"/>
      <c r="AJ830" s="1" ph="1"/>
      <c r="AK830" s="1" ph="1"/>
    </row>
    <row r="831" spans="9:37" ht="21">
      <c r="I831" s="1" ph="1"/>
      <c r="J831" s="1" ph="1"/>
      <c r="K831" s="1" ph="1"/>
      <c r="L831" s="1" ph="1"/>
      <c r="M831" s="1" ph="1"/>
      <c r="N831" s="1" ph="1"/>
      <c r="O831" s="1" ph="1"/>
      <c r="P831" s="1" ph="1"/>
      <c r="Q831" s="1" ph="1"/>
      <c r="R831" s="1" ph="1"/>
      <c r="S831" s="1" ph="1"/>
      <c r="T831" s="1" ph="1"/>
      <c r="U831" s="1" ph="1"/>
      <c r="V831" s="1" ph="1"/>
      <c r="W831" s="1" ph="1"/>
      <c r="X831" s="1" ph="1"/>
      <c r="Y831" s="1" ph="1"/>
      <c r="Z831" s="1" ph="1"/>
      <c r="AA831" s="1" ph="1"/>
      <c r="AB831" s="1" ph="1"/>
      <c r="AC831" s="1" ph="1"/>
      <c r="AD831" s="1" ph="1"/>
      <c r="AE831" s="1" ph="1"/>
      <c r="AF831" s="1" ph="1"/>
      <c r="AG831" s="1" ph="1"/>
      <c r="AH831" s="1" ph="1"/>
      <c r="AI831" s="1" ph="1"/>
      <c r="AJ831" s="1" ph="1"/>
      <c r="AK831" s="1" ph="1"/>
    </row>
    <row r="832" spans="9:37" ht="21">
      <c r="I832" s="1" ph="1"/>
      <c r="J832" s="1" ph="1"/>
      <c r="K832" s="1" ph="1"/>
      <c r="L832" s="1" ph="1"/>
      <c r="M832" s="1" ph="1"/>
      <c r="N832" s="1" ph="1"/>
      <c r="O832" s="1" ph="1"/>
      <c r="P832" s="1" ph="1"/>
      <c r="Q832" s="1" ph="1"/>
      <c r="R832" s="1" ph="1"/>
      <c r="S832" s="1" ph="1"/>
      <c r="T832" s="1" ph="1"/>
      <c r="U832" s="1" ph="1"/>
      <c r="V832" s="1" ph="1"/>
      <c r="W832" s="1" ph="1"/>
      <c r="X832" s="1" ph="1"/>
      <c r="Y832" s="1" ph="1"/>
      <c r="Z832" s="1" ph="1"/>
      <c r="AA832" s="1" ph="1"/>
      <c r="AB832" s="1" ph="1"/>
      <c r="AC832" s="1" ph="1"/>
      <c r="AD832" s="1" ph="1"/>
      <c r="AE832" s="1" ph="1"/>
      <c r="AF832" s="1" ph="1"/>
      <c r="AG832" s="1" ph="1"/>
      <c r="AH832" s="1" ph="1"/>
      <c r="AI832" s="1" ph="1"/>
      <c r="AJ832" s="1" ph="1"/>
      <c r="AK832" s="1" ph="1"/>
    </row>
    <row r="833" spans="9:37" ht="21">
      <c r="I833" s="1" ph="1"/>
      <c r="J833" s="1" ph="1"/>
      <c r="K833" s="1" ph="1"/>
      <c r="L833" s="1" ph="1"/>
      <c r="M833" s="1" ph="1"/>
      <c r="N833" s="1" ph="1"/>
      <c r="O833" s="1" ph="1"/>
      <c r="P833" s="1" ph="1"/>
      <c r="Q833" s="1" ph="1"/>
      <c r="R833" s="1" ph="1"/>
      <c r="S833" s="1" ph="1"/>
      <c r="T833" s="1" ph="1"/>
      <c r="U833" s="1" ph="1"/>
      <c r="V833" s="1" ph="1"/>
      <c r="W833" s="1" ph="1"/>
      <c r="X833" s="1" ph="1"/>
      <c r="Y833" s="1" ph="1"/>
      <c r="Z833" s="1" ph="1"/>
      <c r="AA833" s="1" ph="1"/>
      <c r="AB833" s="1" ph="1"/>
      <c r="AC833" s="1" ph="1"/>
      <c r="AD833" s="1" ph="1"/>
      <c r="AE833" s="1" ph="1"/>
      <c r="AF833" s="1" ph="1"/>
      <c r="AG833" s="1" ph="1"/>
      <c r="AH833" s="1" ph="1"/>
      <c r="AI833" s="1" ph="1"/>
      <c r="AJ833" s="1" ph="1"/>
      <c r="AK833" s="1" ph="1"/>
    </row>
    <row r="834" spans="9:37" ht="21">
      <c r="I834" s="1" ph="1"/>
      <c r="J834" s="1" ph="1"/>
      <c r="K834" s="1" ph="1"/>
      <c r="L834" s="1" ph="1"/>
      <c r="M834" s="1" ph="1"/>
      <c r="N834" s="1" ph="1"/>
      <c r="O834" s="1" ph="1"/>
      <c r="P834" s="1" ph="1"/>
      <c r="Q834" s="1" ph="1"/>
      <c r="R834" s="1" ph="1"/>
      <c r="S834" s="1" ph="1"/>
      <c r="T834" s="1" ph="1"/>
      <c r="U834" s="1" ph="1"/>
      <c r="V834" s="1" ph="1"/>
      <c r="W834" s="1" ph="1"/>
      <c r="X834" s="1" ph="1"/>
      <c r="Y834" s="1" ph="1"/>
      <c r="Z834" s="1" ph="1"/>
      <c r="AA834" s="1" ph="1"/>
      <c r="AB834" s="1" ph="1"/>
      <c r="AC834" s="1" ph="1"/>
      <c r="AD834" s="1" ph="1"/>
      <c r="AE834" s="1" ph="1"/>
      <c r="AF834" s="1" ph="1"/>
      <c r="AG834" s="1" ph="1"/>
      <c r="AH834" s="1" ph="1"/>
      <c r="AI834" s="1" ph="1"/>
      <c r="AJ834" s="1" ph="1"/>
      <c r="AK834" s="1" ph="1"/>
    </row>
    <row r="835" spans="9:37" ht="21">
      <c r="I835" s="1" ph="1"/>
      <c r="J835" s="1" ph="1"/>
      <c r="K835" s="1" ph="1"/>
      <c r="L835" s="1" ph="1"/>
      <c r="M835" s="1" ph="1"/>
      <c r="N835" s="1" ph="1"/>
      <c r="O835" s="1" ph="1"/>
      <c r="P835" s="1" ph="1"/>
      <c r="Q835" s="1" ph="1"/>
      <c r="R835" s="1" ph="1"/>
      <c r="S835" s="1" ph="1"/>
      <c r="T835" s="1" ph="1"/>
      <c r="U835" s="1" ph="1"/>
      <c r="V835" s="1" ph="1"/>
      <c r="W835" s="1" ph="1"/>
      <c r="X835" s="1" ph="1"/>
      <c r="Y835" s="1" ph="1"/>
      <c r="Z835" s="1" ph="1"/>
      <c r="AA835" s="1" ph="1"/>
      <c r="AB835" s="1" ph="1"/>
      <c r="AC835" s="1" ph="1"/>
      <c r="AD835" s="1" ph="1"/>
      <c r="AE835" s="1" ph="1"/>
      <c r="AF835" s="1" ph="1"/>
      <c r="AG835" s="1" ph="1"/>
      <c r="AH835" s="1" ph="1"/>
      <c r="AI835" s="1" ph="1"/>
      <c r="AJ835" s="1" ph="1"/>
      <c r="AK835" s="1" ph="1"/>
    </row>
    <row r="836" spans="9:37" ht="21">
      <c r="I836" s="1" ph="1"/>
      <c r="J836" s="1" ph="1"/>
      <c r="K836" s="1" ph="1"/>
      <c r="L836" s="1" ph="1"/>
      <c r="M836" s="1" ph="1"/>
      <c r="N836" s="1" ph="1"/>
      <c r="O836" s="1" ph="1"/>
      <c r="P836" s="1" ph="1"/>
      <c r="Q836" s="1" ph="1"/>
      <c r="R836" s="1" ph="1"/>
      <c r="S836" s="1" ph="1"/>
      <c r="T836" s="1" ph="1"/>
      <c r="U836" s="1" ph="1"/>
      <c r="V836" s="1" ph="1"/>
      <c r="W836" s="1" ph="1"/>
      <c r="X836" s="1" ph="1"/>
      <c r="Y836" s="1" ph="1"/>
      <c r="Z836" s="1" ph="1"/>
      <c r="AA836" s="1" ph="1"/>
      <c r="AB836" s="1" ph="1"/>
      <c r="AC836" s="1" ph="1"/>
      <c r="AD836" s="1" ph="1"/>
      <c r="AE836" s="1" ph="1"/>
      <c r="AF836" s="1" ph="1"/>
      <c r="AG836" s="1" ph="1"/>
      <c r="AH836" s="1" ph="1"/>
      <c r="AI836" s="1" ph="1"/>
      <c r="AJ836" s="1" ph="1"/>
      <c r="AK836" s="1" ph="1"/>
    </row>
    <row r="837" spans="9:37" ht="21">
      <c r="I837" s="1" ph="1"/>
      <c r="J837" s="1" ph="1"/>
      <c r="K837" s="1" ph="1"/>
      <c r="L837" s="1" ph="1"/>
      <c r="M837" s="1" ph="1"/>
      <c r="N837" s="1" ph="1"/>
      <c r="O837" s="1" ph="1"/>
      <c r="P837" s="1" ph="1"/>
      <c r="Q837" s="1" ph="1"/>
      <c r="R837" s="1" ph="1"/>
      <c r="S837" s="1" ph="1"/>
      <c r="T837" s="1" ph="1"/>
      <c r="U837" s="1" ph="1"/>
      <c r="V837" s="1" ph="1"/>
      <c r="W837" s="1" ph="1"/>
      <c r="X837" s="1" ph="1"/>
      <c r="Y837" s="1" ph="1"/>
      <c r="Z837" s="1" ph="1"/>
      <c r="AA837" s="1" ph="1"/>
      <c r="AB837" s="1" ph="1"/>
      <c r="AC837" s="1" ph="1"/>
      <c r="AD837" s="1" ph="1"/>
      <c r="AE837" s="1" ph="1"/>
      <c r="AF837" s="1" ph="1"/>
      <c r="AG837" s="1" ph="1"/>
      <c r="AH837" s="1" ph="1"/>
      <c r="AI837" s="1" ph="1"/>
      <c r="AJ837" s="1" ph="1"/>
      <c r="AK837" s="1" ph="1"/>
    </row>
    <row r="838" spans="9:37" ht="21">
      <c r="I838" s="1" ph="1"/>
      <c r="J838" s="1" ph="1"/>
      <c r="K838" s="1" ph="1"/>
      <c r="L838" s="1" ph="1"/>
      <c r="M838" s="1" ph="1"/>
      <c r="N838" s="1" ph="1"/>
      <c r="O838" s="1" ph="1"/>
      <c r="P838" s="1" ph="1"/>
      <c r="Q838" s="1" ph="1"/>
      <c r="R838" s="1" ph="1"/>
      <c r="S838" s="1" ph="1"/>
      <c r="T838" s="1" ph="1"/>
      <c r="U838" s="1" ph="1"/>
      <c r="V838" s="1" ph="1"/>
      <c r="W838" s="1" ph="1"/>
      <c r="X838" s="1" ph="1"/>
      <c r="Y838" s="1" ph="1"/>
      <c r="Z838" s="1" ph="1"/>
      <c r="AA838" s="1" ph="1"/>
      <c r="AB838" s="1" ph="1"/>
      <c r="AC838" s="1" ph="1"/>
      <c r="AD838" s="1" ph="1"/>
      <c r="AE838" s="1" ph="1"/>
      <c r="AF838" s="1" ph="1"/>
      <c r="AG838" s="1" ph="1"/>
      <c r="AH838" s="1" ph="1"/>
      <c r="AI838" s="1" ph="1"/>
      <c r="AJ838" s="1" ph="1"/>
      <c r="AK838" s="1" ph="1"/>
    </row>
    <row r="839" spans="9:37" ht="21">
      <c r="I839" s="1" ph="1"/>
      <c r="J839" s="1" ph="1"/>
      <c r="K839" s="1" ph="1"/>
      <c r="L839" s="1" ph="1"/>
      <c r="M839" s="1" ph="1"/>
      <c r="N839" s="1" ph="1"/>
      <c r="O839" s="1" ph="1"/>
      <c r="P839" s="1" ph="1"/>
      <c r="Q839" s="1" ph="1"/>
      <c r="R839" s="1" ph="1"/>
      <c r="S839" s="1" ph="1"/>
      <c r="T839" s="1" ph="1"/>
      <c r="U839" s="1" ph="1"/>
      <c r="V839" s="1" ph="1"/>
      <c r="W839" s="1" ph="1"/>
      <c r="X839" s="1" ph="1"/>
      <c r="Y839" s="1" ph="1"/>
      <c r="Z839" s="1" ph="1"/>
      <c r="AA839" s="1" ph="1"/>
      <c r="AB839" s="1" ph="1"/>
      <c r="AC839" s="1" ph="1"/>
      <c r="AD839" s="1" ph="1"/>
      <c r="AE839" s="1" ph="1"/>
      <c r="AF839" s="1" ph="1"/>
      <c r="AG839" s="1" ph="1"/>
      <c r="AH839" s="1" ph="1"/>
      <c r="AI839" s="1" ph="1"/>
      <c r="AJ839" s="1" ph="1"/>
      <c r="AK839" s="1" ph="1"/>
    </row>
    <row r="840" spans="9:37" ht="21">
      <c r="I840" s="1" ph="1"/>
      <c r="J840" s="1" ph="1"/>
      <c r="K840" s="1" ph="1"/>
      <c r="L840" s="1" ph="1"/>
      <c r="M840" s="1" ph="1"/>
      <c r="N840" s="1" ph="1"/>
      <c r="O840" s="1" ph="1"/>
      <c r="P840" s="1" ph="1"/>
      <c r="Q840" s="1" ph="1"/>
      <c r="R840" s="1" ph="1"/>
      <c r="S840" s="1" ph="1"/>
      <c r="T840" s="1" ph="1"/>
      <c r="U840" s="1" ph="1"/>
      <c r="V840" s="1" ph="1"/>
      <c r="W840" s="1" ph="1"/>
      <c r="X840" s="1" ph="1"/>
      <c r="Y840" s="1" ph="1"/>
      <c r="Z840" s="1" ph="1"/>
      <c r="AA840" s="1" ph="1"/>
      <c r="AB840" s="1" ph="1"/>
      <c r="AC840" s="1" ph="1"/>
      <c r="AD840" s="1" ph="1"/>
      <c r="AE840" s="1" ph="1"/>
      <c r="AF840" s="1" ph="1"/>
      <c r="AG840" s="1" ph="1"/>
      <c r="AH840" s="1" ph="1"/>
      <c r="AI840" s="1" ph="1"/>
      <c r="AJ840" s="1" ph="1"/>
      <c r="AK840" s="1" ph="1"/>
    </row>
    <row r="841" spans="9:37" ht="21">
      <c r="I841" s="1" ph="1"/>
      <c r="J841" s="1" ph="1"/>
      <c r="K841" s="1" ph="1"/>
      <c r="L841" s="1" ph="1"/>
      <c r="M841" s="1" ph="1"/>
      <c r="N841" s="1" ph="1"/>
      <c r="O841" s="1" ph="1"/>
      <c r="P841" s="1" ph="1"/>
      <c r="Q841" s="1" ph="1"/>
      <c r="R841" s="1" ph="1"/>
      <c r="S841" s="1" ph="1"/>
      <c r="T841" s="1" ph="1"/>
      <c r="U841" s="1" ph="1"/>
      <c r="V841" s="1" ph="1"/>
      <c r="W841" s="1" ph="1"/>
      <c r="X841" s="1" ph="1"/>
      <c r="Y841" s="1" ph="1"/>
      <c r="Z841" s="1" ph="1"/>
      <c r="AA841" s="1" ph="1"/>
      <c r="AB841" s="1" ph="1"/>
      <c r="AC841" s="1" ph="1"/>
      <c r="AD841" s="1" ph="1"/>
      <c r="AE841" s="1" ph="1"/>
      <c r="AF841" s="1" ph="1"/>
      <c r="AG841" s="1" ph="1"/>
      <c r="AH841" s="1" ph="1"/>
      <c r="AI841" s="1" ph="1"/>
      <c r="AJ841" s="1" ph="1"/>
      <c r="AK841" s="1" ph="1"/>
    </row>
    <row r="842" spans="9:37" ht="21">
      <c r="I842" s="1" ph="1"/>
      <c r="J842" s="1" ph="1"/>
      <c r="K842" s="1" ph="1"/>
      <c r="L842" s="1" ph="1"/>
      <c r="M842" s="1" ph="1"/>
      <c r="N842" s="1" ph="1"/>
      <c r="O842" s="1" ph="1"/>
      <c r="P842" s="1" ph="1"/>
      <c r="Q842" s="1" ph="1"/>
      <c r="R842" s="1" ph="1"/>
      <c r="S842" s="1" ph="1"/>
      <c r="T842" s="1" ph="1"/>
      <c r="U842" s="1" ph="1"/>
      <c r="V842" s="1" ph="1"/>
      <c r="W842" s="1" ph="1"/>
      <c r="X842" s="1" ph="1"/>
      <c r="Y842" s="1" ph="1"/>
      <c r="Z842" s="1" ph="1"/>
      <c r="AA842" s="1" ph="1"/>
      <c r="AB842" s="1" ph="1"/>
      <c r="AC842" s="1" ph="1"/>
      <c r="AD842" s="1" ph="1"/>
      <c r="AE842" s="1" ph="1"/>
      <c r="AF842" s="1" ph="1"/>
      <c r="AG842" s="1" ph="1"/>
      <c r="AH842" s="1" ph="1"/>
      <c r="AI842" s="1" ph="1"/>
      <c r="AJ842" s="1" ph="1"/>
      <c r="AK842" s="1" ph="1"/>
    </row>
    <row r="843" spans="9:37" ht="21">
      <c r="I843" s="1" ph="1"/>
      <c r="J843" s="1" ph="1"/>
      <c r="K843" s="1" ph="1"/>
      <c r="L843" s="1" ph="1"/>
      <c r="M843" s="1" ph="1"/>
      <c r="N843" s="1" ph="1"/>
      <c r="O843" s="1" ph="1"/>
      <c r="P843" s="1" ph="1"/>
      <c r="Q843" s="1" ph="1"/>
      <c r="R843" s="1" ph="1"/>
      <c r="S843" s="1" ph="1"/>
      <c r="T843" s="1" ph="1"/>
      <c r="U843" s="1" ph="1"/>
      <c r="V843" s="1" ph="1"/>
      <c r="W843" s="1" ph="1"/>
      <c r="X843" s="1" ph="1"/>
      <c r="Y843" s="1" ph="1"/>
      <c r="Z843" s="1" ph="1"/>
      <c r="AA843" s="1" ph="1"/>
      <c r="AB843" s="1" ph="1"/>
      <c r="AC843" s="1" ph="1"/>
      <c r="AD843" s="1" ph="1"/>
      <c r="AE843" s="1" ph="1"/>
      <c r="AF843" s="1" ph="1"/>
      <c r="AG843" s="1" ph="1"/>
      <c r="AH843" s="1" ph="1"/>
      <c r="AI843" s="1" ph="1"/>
      <c r="AJ843" s="1" ph="1"/>
      <c r="AK843" s="1" ph="1"/>
    </row>
    <row r="844" spans="9:37" ht="21">
      <c r="I844" s="1" ph="1"/>
      <c r="J844" s="1" ph="1"/>
      <c r="K844" s="1" ph="1"/>
      <c r="L844" s="1" ph="1"/>
      <c r="M844" s="1" ph="1"/>
      <c r="N844" s="1" ph="1"/>
      <c r="O844" s="1" ph="1"/>
      <c r="P844" s="1" ph="1"/>
      <c r="Q844" s="1" ph="1"/>
      <c r="R844" s="1" ph="1"/>
      <c r="S844" s="1" ph="1"/>
      <c r="T844" s="1" ph="1"/>
      <c r="U844" s="1" ph="1"/>
      <c r="V844" s="1" ph="1"/>
      <c r="W844" s="1" ph="1"/>
      <c r="X844" s="1" ph="1"/>
      <c r="Y844" s="1" ph="1"/>
      <c r="Z844" s="1" ph="1"/>
      <c r="AA844" s="1" ph="1"/>
      <c r="AB844" s="1" ph="1"/>
      <c r="AC844" s="1" ph="1"/>
      <c r="AD844" s="1" ph="1"/>
      <c r="AE844" s="1" ph="1"/>
      <c r="AF844" s="1" ph="1"/>
      <c r="AG844" s="1" ph="1"/>
      <c r="AH844" s="1" ph="1"/>
      <c r="AI844" s="1" ph="1"/>
      <c r="AJ844" s="1" ph="1"/>
      <c r="AK844" s="1" ph="1"/>
    </row>
    <row r="845" spans="9:37" ht="21">
      <c r="I845" s="1" ph="1"/>
      <c r="J845" s="1" ph="1"/>
      <c r="K845" s="1" ph="1"/>
      <c r="L845" s="1" ph="1"/>
      <c r="M845" s="1" ph="1"/>
      <c r="N845" s="1" ph="1"/>
      <c r="O845" s="1" ph="1"/>
      <c r="P845" s="1" ph="1"/>
      <c r="Q845" s="1" ph="1"/>
      <c r="R845" s="1" ph="1"/>
      <c r="S845" s="1" ph="1"/>
      <c r="T845" s="1" ph="1"/>
      <c r="U845" s="1" ph="1"/>
      <c r="V845" s="1" ph="1"/>
      <c r="W845" s="1" ph="1"/>
      <c r="X845" s="1" ph="1"/>
      <c r="Y845" s="1" ph="1"/>
      <c r="Z845" s="1" ph="1"/>
      <c r="AA845" s="1" ph="1"/>
      <c r="AB845" s="1" ph="1"/>
      <c r="AC845" s="1" ph="1"/>
      <c r="AD845" s="1" ph="1"/>
      <c r="AE845" s="1" ph="1"/>
      <c r="AF845" s="1" ph="1"/>
      <c r="AG845" s="1" ph="1"/>
      <c r="AH845" s="1" ph="1"/>
      <c r="AI845" s="1" ph="1"/>
      <c r="AJ845" s="1" ph="1"/>
      <c r="AK845" s="1" ph="1"/>
    </row>
    <row r="846" spans="9:37" ht="21">
      <c r="I846" s="1" ph="1"/>
      <c r="J846" s="1" ph="1"/>
      <c r="K846" s="1" ph="1"/>
      <c r="L846" s="1" ph="1"/>
      <c r="M846" s="1" ph="1"/>
      <c r="N846" s="1" ph="1"/>
      <c r="O846" s="1" ph="1"/>
      <c r="P846" s="1" ph="1"/>
      <c r="Q846" s="1" ph="1"/>
      <c r="R846" s="1" ph="1"/>
      <c r="S846" s="1" ph="1"/>
      <c r="T846" s="1" ph="1"/>
      <c r="U846" s="1" ph="1"/>
      <c r="V846" s="1" ph="1"/>
      <c r="W846" s="1" ph="1"/>
      <c r="X846" s="1" ph="1"/>
      <c r="Y846" s="1" ph="1"/>
      <c r="Z846" s="1" ph="1"/>
      <c r="AA846" s="1" ph="1"/>
      <c r="AB846" s="1" ph="1"/>
      <c r="AC846" s="1" ph="1"/>
      <c r="AD846" s="1" ph="1"/>
      <c r="AE846" s="1" ph="1"/>
      <c r="AF846" s="1" ph="1"/>
      <c r="AG846" s="1" ph="1"/>
      <c r="AH846" s="1" ph="1"/>
      <c r="AI846" s="1" ph="1"/>
      <c r="AJ846" s="1" ph="1"/>
      <c r="AK846" s="1" ph="1"/>
    </row>
    <row r="847" spans="9:37" ht="21">
      <c r="I847" s="1" ph="1"/>
      <c r="J847" s="1" ph="1"/>
      <c r="K847" s="1" ph="1"/>
      <c r="L847" s="1" ph="1"/>
      <c r="M847" s="1" ph="1"/>
      <c r="N847" s="1" ph="1"/>
      <c r="O847" s="1" ph="1"/>
      <c r="P847" s="1" ph="1"/>
      <c r="Q847" s="1" ph="1"/>
      <c r="R847" s="1" ph="1"/>
      <c r="S847" s="1" ph="1"/>
      <c r="T847" s="1" ph="1"/>
      <c r="U847" s="1" ph="1"/>
      <c r="V847" s="1" ph="1"/>
      <c r="W847" s="1" ph="1"/>
      <c r="X847" s="1" ph="1"/>
      <c r="Y847" s="1" ph="1"/>
      <c r="Z847" s="1" ph="1"/>
      <c r="AA847" s="1" ph="1"/>
      <c r="AB847" s="1" ph="1"/>
      <c r="AC847" s="1" ph="1"/>
      <c r="AD847" s="1" ph="1"/>
      <c r="AE847" s="1" ph="1"/>
      <c r="AF847" s="1" ph="1"/>
      <c r="AG847" s="1" ph="1"/>
      <c r="AH847" s="1" ph="1"/>
      <c r="AI847" s="1" ph="1"/>
      <c r="AJ847" s="1" ph="1"/>
      <c r="AK847" s="1" ph="1"/>
    </row>
    <row r="848" spans="9:37" ht="21">
      <c r="I848" s="1" ph="1"/>
      <c r="J848" s="1" ph="1"/>
      <c r="K848" s="1" ph="1"/>
      <c r="L848" s="1" ph="1"/>
      <c r="M848" s="1" ph="1"/>
      <c r="N848" s="1" ph="1"/>
      <c r="O848" s="1" ph="1"/>
      <c r="P848" s="1" ph="1"/>
      <c r="Q848" s="1" ph="1"/>
      <c r="R848" s="1" ph="1"/>
      <c r="S848" s="1" ph="1"/>
      <c r="T848" s="1" ph="1"/>
      <c r="U848" s="1" ph="1"/>
      <c r="V848" s="1" ph="1"/>
      <c r="W848" s="1" ph="1"/>
      <c r="X848" s="1" ph="1"/>
      <c r="Y848" s="1" ph="1"/>
      <c r="Z848" s="1" ph="1"/>
      <c r="AA848" s="1" ph="1"/>
      <c r="AB848" s="1" ph="1"/>
      <c r="AC848" s="1" ph="1"/>
      <c r="AD848" s="1" ph="1"/>
      <c r="AE848" s="1" ph="1"/>
      <c r="AF848" s="1" ph="1"/>
      <c r="AG848" s="1" ph="1"/>
      <c r="AH848" s="1" ph="1"/>
      <c r="AI848" s="1" ph="1"/>
      <c r="AJ848" s="1" ph="1"/>
      <c r="AK848" s="1" ph="1"/>
    </row>
    <row r="849" spans="9:37" ht="21">
      <c r="I849" s="1" ph="1"/>
      <c r="J849" s="1" ph="1"/>
      <c r="K849" s="1" ph="1"/>
      <c r="L849" s="1" ph="1"/>
      <c r="M849" s="1" ph="1"/>
      <c r="N849" s="1" ph="1"/>
      <c r="O849" s="1" ph="1"/>
      <c r="P849" s="1" ph="1"/>
      <c r="Q849" s="1" ph="1"/>
      <c r="R849" s="1" ph="1"/>
      <c r="S849" s="1" ph="1"/>
      <c r="T849" s="1" ph="1"/>
      <c r="U849" s="1" ph="1"/>
      <c r="V849" s="1" ph="1"/>
      <c r="W849" s="1" ph="1"/>
      <c r="X849" s="1" ph="1"/>
      <c r="Y849" s="1" ph="1"/>
      <c r="Z849" s="1" ph="1"/>
      <c r="AA849" s="1" ph="1"/>
      <c r="AB849" s="1" ph="1"/>
      <c r="AC849" s="1" ph="1"/>
      <c r="AD849" s="1" ph="1"/>
      <c r="AE849" s="1" ph="1"/>
      <c r="AF849" s="1" ph="1"/>
      <c r="AG849" s="1" ph="1"/>
      <c r="AH849" s="1" ph="1"/>
      <c r="AI849" s="1" ph="1"/>
      <c r="AJ849" s="1" ph="1"/>
      <c r="AK849" s="1" ph="1"/>
    </row>
    <row r="850" spans="9:37" ht="21">
      <c r="I850" s="1" ph="1"/>
      <c r="J850" s="1" ph="1"/>
      <c r="K850" s="1" ph="1"/>
      <c r="L850" s="1" ph="1"/>
      <c r="M850" s="1" ph="1"/>
      <c r="N850" s="1" ph="1"/>
      <c r="O850" s="1" ph="1"/>
      <c r="P850" s="1" ph="1"/>
      <c r="Q850" s="1" ph="1"/>
      <c r="R850" s="1" ph="1"/>
      <c r="S850" s="1" ph="1"/>
      <c r="T850" s="1" ph="1"/>
      <c r="U850" s="1" ph="1"/>
      <c r="V850" s="1" ph="1"/>
      <c r="W850" s="1" ph="1"/>
      <c r="X850" s="1" ph="1"/>
      <c r="Y850" s="1" ph="1"/>
      <c r="Z850" s="1" ph="1"/>
      <c r="AA850" s="1" ph="1"/>
      <c r="AB850" s="1" ph="1"/>
      <c r="AC850" s="1" ph="1"/>
      <c r="AD850" s="1" ph="1"/>
      <c r="AE850" s="1" ph="1"/>
      <c r="AF850" s="1" ph="1"/>
      <c r="AG850" s="1" ph="1"/>
      <c r="AH850" s="1" ph="1"/>
      <c r="AI850" s="1" ph="1"/>
      <c r="AJ850" s="1" ph="1"/>
      <c r="AK850" s="1" ph="1"/>
    </row>
    <row r="851" spans="9:37" ht="21">
      <c r="I851" s="1" ph="1"/>
      <c r="J851" s="1" ph="1"/>
      <c r="K851" s="1" ph="1"/>
      <c r="L851" s="1" ph="1"/>
      <c r="M851" s="1" ph="1"/>
      <c r="N851" s="1" ph="1"/>
      <c r="O851" s="1" ph="1"/>
      <c r="P851" s="1" ph="1"/>
      <c r="Q851" s="1" ph="1"/>
      <c r="R851" s="1" ph="1"/>
      <c r="S851" s="1" ph="1"/>
      <c r="T851" s="1" ph="1"/>
      <c r="U851" s="1" ph="1"/>
      <c r="V851" s="1" ph="1"/>
      <c r="W851" s="1" ph="1"/>
      <c r="X851" s="1" ph="1"/>
      <c r="Y851" s="1" ph="1"/>
      <c r="Z851" s="1" ph="1"/>
      <c r="AA851" s="1" ph="1"/>
      <c r="AB851" s="1" ph="1"/>
      <c r="AC851" s="1" ph="1"/>
      <c r="AD851" s="1" ph="1"/>
      <c r="AE851" s="1" ph="1"/>
      <c r="AF851" s="1" ph="1"/>
      <c r="AG851" s="1" ph="1"/>
      <c r="AH851" s="1" ph="1"/>
      <c r="AI851" s="1" ph="1"/>
      <c r="AJ851" s="1" ph="1"/>
      <c r="AK851" s="1" ph="1"/>
    </row>
    <row r="852" spans="9:37" ht="21">
      <c r="I852" s="1" ph="1"/>
      <c r="J852" s="1" ph="1"/>
      <c r="K852" s="1" ph="1"/>
      <c r="L852" s="1" ph="1"/>
      <c r="M852" s="1" ph="1"/>
      <c r="N852" s="1" ph="1"/>
      <c r="O852" s="1" ph="1"/>
      <c r="P852" s="1" ph="1"/>
      <c r="Q852" s="1" ph="1"/>
      <c r="R852" s="1" ph="1"/>
      <c r="S852" s="1" ph="1"/>
      <c r="T852" s="1" ph="1"/>
      <c r="U852" s="1" ph="1"/>
      <c r="V852" s="1" ph="1"/>
      <c r="W852" s="1" ph="1"/>
      <c r="X852" s="1" ph="1"/>
      <c r="Y852" s="1" ph="1"/>
      <c r="Z852" s="1" ph="1"/>
      <c r="AA852" s="1" ph="1"/>
      <c r="AB852" s="1" ph="1"/>
      <c r="AC852" s="1" ph="1"/>
      <c r="AD852" s="1" ph="1"/>
      <c r="AE852" s="1" ph="1"/>
      <c r="AF852" s="1" ph="1"/>
      <c r="AG852" s="1" ph="1"/>
      <c r="AH852" s="1" ph="1"/>
      <c r="AI852" s="1" ph="1"/>
      <c r="AJ852" s="1" ph="1"/>
      <c r="AK852" s="1" ph="1"/>
    </row>
    <row r="853" spans="9:37" ht="21">
      <c r="I853" s="1" ph="1"/>
      <c r="J853" s="1" ph="1"/>
      <c r="K853" s="1" ph="1"/>
      <c r="L853" s="1" ph="1"/>
      <c r="M853" s="1" ph="1"/>
      <c r="N853" s="1" ph="1"/>
      <c r="O853" s="1" ph="1"/>
      <c r="P853" s="1" ph="1"/>
      <c r="Q853" s="1" ph="1"/>
      <c r="R853" s="1" ph="1"/>
      <c r="S853" s="1" ph="1"/>
      <c r="T853" s="1" ph="1"/>
      <c r="U853" s="1" ph="1"/>
      <c r="V853" s="1" ph="1"/>
      <c r="W853" s="1" ph="1"/>
      <c r="X853" s="1" ph="1"/>
      <c r="Y853" s="1" ph="1"/>
      <c r="Z853" s="1" ph="1"/>
      <c r="AA853" s="1" ph="1"/>
      <c r="AB853" s="1" ph="1"/>
      <c r="AC853" s="1" ph="1"/>
      <c r="AD853" s="1" ph="1"/>
      <c r="AE853" s="1" ph="1"/>
      <c r="AF853" s="1" ph="1"/>
      <c r="AG853" s="1" ph="1"/>
      <c r="AH853" s="1" ph="1"/>
      <c r="AI853" s="1" ph="1"/>
      <c r="AJ853" s="1" ph="1"/>
      <c r="AK853" s="1" ph="1"/>
    </row>
    <row r="854" spans="9:37" ht="21">
      <c r="I854" s="1" ph="1"/>
      <c r="J854" s="1" ph="1"/>
      <c r="K854" s="1" ph="1"/>
      <c r="L854" s="1" ph="1"/>
      <c r="M854" s="1" ph="1"/>
      <c r="N854" s="1" ph="1"/>
      <c r="O854" s="1" ph="1"/>
      <c r="P854" s="1" ph="1"/>
      <c r="Q854" s="1" ph="1"/>
      <c r="R854" s="1" ph="1"/>
      <c r="S854" s="1" ph="1"/>
      <c r="T854" s="1" ph="1"/>
      <c r="U854" s="1" ph="1"/>
      <c r="V854" s="1" ph="1"/>
      <c r="W854" s="1" ph="1"/>
      <c r="X854" s="1" ph="1"/>
      <c r="Y854" s="1" ph="1"/>
      <c r="Z854" s="1" ph="1"/>
      <c r="AA854" s="1" ph="1"/>
      <c r="AB854" s="1" ph="1"/>
      <c r="AC854" s="1" ph="1"/>
      <c r="AD854" s="1" ph="1"/>
      <c r="AE854" s="1" ph="1"/>
      <c r="AF854" s="1" ph="1"/>
      <c r="AG854" s="1" ph="1"/>
      <c r="AH854" s="1" ph="1"/>
      <c r="AI854" s="1" ph="1"/>
      <c r="AJ854" s="1" ph="1"/>
      <c r="AK854" s="1" ph="1"/>
    </row>
    <row r="855" spans="9:37" ht="21">
      <c r="I855" s="1" ph="1"/>
      <c r="J855" s="1" ph="1"/>
      <c r="K855" s="1" ph="1"/>
      <c r="L855" s="1" ph="1"/>
      <c r="M855" s="1" ph="1"/>
      <c r="N855" s="1" ph="1"/>
      <c r="O855" s="1" ph="1"/>
      <c r="P855" s="1" ph="1"/>
      <c r="Q855" s="1" ph="1"/>
      <c r="R855" s="1" ph="1"/>
      <c r="S855" s="1" ph="1"/>
      <c r="T855" s="1" ph="1"/>
      <c r="U855" s="1" ph="1"/>
      <c r="V855" s="1" ph="1"/>
      <c r="W855" s="1" ph="1"/>
      <c r="X855" s="1" ph="1"/>
      <c r="Y855" s="1" ph="1"/>
      <c r="Z855" s="1" ph="1"/>
      <c r="AA855" s="1" ph="1"/>
      <c r="AB855" s="1" ph="1"/>
      <c r="AC855" s="1" ph="1"/>
      <c r="AD855" s="1" ph="1"/>
      <c r="AE855" s="1" ph="1"/>
      <c r="AF855" s="1" ph="1"/>
      <c r="AG855" s="1" ph="1"/>
      <c r="AH855" s="1" ph="1"/>
      <c r="AI855" s="1" ph="1"/>
      <c r="AJ855" s="1" ph="1"/>
      <c r="AK855" s="1" ph="1"/>
    </row>
    <row r="856" spans="9:37" ht="21">
      <c r="I856" s="1" ph="1"/>
      <c r="J856" s="1" ph="1"/>
      <c r="K856" s="1" ph="1"/>
      <c r="L856" s="1" ph="1"/>
      <c r="M856" s="1" ph="1"/>
      <c r="N856" s="1" ph="1"/>
      <c r="O856" s="1" ph="1"/>
      <c r="P856" s="1" ph="1"/>
      <c r="Q856" s="1" ph="1"/>
      <c r="R856" s="1" ph="1"/>
      <c r="S856" s="1" ph="1"/>
      <c r="T856" s="1" ph="1"/>
      <c r="U856" s="1" ph="1"/>
      <c r="V856" s="1" ph="1"/>
      <c r="W856" s="1" ph="1"/>
      <c r="X856" s="1" ph="1"/>
      <c r="Y856" s="1" ph="1"/>
      <c r="Z856" s="1" ph="1"/>
      <c r="AA856" s="1" ph="1"/>
      <c r="AB856" s="1" ph="1"/>
      <c r="AC856" s="1" ph="1"/>
      <c r="AD856" s="1" ph="1"/>
      <c r="AE856" s="1" ph="1"/>
      <c r="AF856" s="1" ph="1"/>
      <c r="AG856" s="1" ph="1"/>
      <c r="AH856" s="1" ph="1"/>
      <c r="AI856" s="1" ph="1"/>
      <c r="AJ856" s="1" ph="1"/>
      <c r="AK856" s="1" ph="1"/>
    </row>
    <row r="857" spans="9:37" ht="21">
      <c r="I857" s="1" ph="1"/>
      <c r="J857" s="1" ph="1"/>
      <c r="K857" s="1" ph="1"/>
      <c r="L857" s="1" ph="1"/>
      <c r="M857" s="1" ph="1"/>
      <c r="N857" s="1" ph="1"/>
      <c r="O857" s="1" ph="1"/>
      <c r="P857" s="1" ph="1"/>
      <c r="Q857" s="1" ph="1"/>
      <c r="R857" s="1" ph="1"/>
      <c r="S857" s="1" ph="1"/>
      <c r="T857" s="1" ph="1"/>
      <c r="U857" s="1" ph="1"/>
      <c r="V857" s="1" ph="1"/>
      <c r="W857" s="1" ph="1"/>
      <c r="X857" s="1" ph="1"/>
      <c r="Y857" s="1" ph="1"/>
      <c r="Z857" s="1" ph="1"/>
      <c r="AA857" s="1" ph="1"/>
      <c r="AB857" s="1" ph="1"/>
      <c r="AC857" s="1" ph="1"/>
      <c r="AD857" s="1" ph="1"/>
      <c r="AE857" s="1" ph="1"/>
      <c r="AF857" s="1" ph="1"/>
      <c r="AG857" s="1" ph="1"/>
      <c r="AH857" s="1" ph="1"/>
      <c r="AI857" s="1" ph="1"/>
      <c r="AJ857" s="1" ph="1"/>
      <c r="AK857" s="1" ph="1"/>
    </row>
    <row r="858" spans="9:37" ht="21">
      <c r="I858" s="1" ph="1"/>
      <c r="J858" s="1" ph="1"/>
      <c r="K858" s="1" ph="1"/>
      <c r="L858" s="1" ph="1"/>
      <c r="M858" s="1" ph="1"/>
      <c r="N858" s="1" ph="1"/>
      <c r="O858" s="1" ph="1"/>
      <c r="P858" s="1" ph="1"/>
      <c r="Q858" s="1" ph="1"/>
      <c r="R858" s="1" ph="1"/>
      <c r="S858" s="1" ph="1"/>
      <c r="T858" s="1" ph="1"/>
      <c r="U858" s="1" ph="1"/>
      <c r="V858" s="1" ph="1"/>
      <c r="W858" s="1" ph="1"/>
      <c r="X858" s="1" ph="1"/>
      <c r="Y858" s="1" ph="1"/>
      <c r="Z858" s="1" ph="1"/>
      <c r="AA858" s="1" ph="1"/>
      <c r="AB858" s="1" ph="1"/>
      <c r="AC858" s="1" ph="1"/>
      <c r="AD858" s="1" ph="1"/>
      <c r="AE858" s="1" ph="1"/>
      <c r="AF858" s="1" ph="1"/>
      <c r="AG858" s="1" ph="1"/>
      <c r="AH858" s="1" ph="1"/>
      <c r="AI858" s="1" ph="1"/>
      <c r="AJ858" s="1" ph="1"/>
      <c r="AK858" s="1" ph="1"/>
    </row>
    <row r="859" spans="9:37" ht="21">
      <c r="I859" s="1" ph="1"/>
      <c r="J859" s="1" ph="1"/>
      <c r="K859" s="1" ph="1"/>
      <c r="L859" s="1" ph="1"/>
      <c r="M859" s="1" ph="1"/>
      <c r="N859" s="1" ph="1"/>
      <c r="O859" s="1" ph="1"/>
      <c r="P859" s="1" ph="1"/>
      <c r="Q859" s="1" ph="1"/>
      <c r="R859" s="1" ph="1"/>
      <c r="S859" s="1" ph="1"/>
      <c r="T859" s="1" ph="1"/>
      <c r="U859" s="1" ph="1"/>
      <c r="V859" s="1" ph="1"/>
      <c r="W859" s="1" ph="1"/>
      <c r="X859" s="1" ph="1"/>
      <c r="Y859" s="1" ph="1"/>
      <c r="Z859" s="1" ph="1"/>
      <c r="AA859" s="1" ph="1"/>
      <c r="AB859" s="1" ph="1"/>
      <c r="AC859" s="1" ph="1"/>
      <c r="AD859" s="1" ph="1"/>
      <c r="AE859" s="1" ph="1"/>
      <c r="AF859" s="1" ph="1"/>
      <c r="AG859" s="1" ph="1"/>
      <c r="AH859" s="1" ph="1"/>
      <c r="AI859" s="1" ph="1"/>
      <c r="AJ859" s="1" ph="1"/>
      <c r="AK859" s="1" ph="1"/>
    </row>
    <row r="860" spans="9:37" ht="21">
      <c r="I860" s="1" ph="1"/>
      <c r="J860" s="1" ph="1"/>
      <c r="K860" s="1" ph="1"/>
      <c r="L860" s="1" ph="1"/>
      <c r="M860" s="1" ph="1"/>
      <c r="N860" s="1" ph="1"/>
      <c r="O860" s="1" ph="1"/>
      <c r="P860" s="1" ph="1"/>
      <c r="Q860" s="1" ph="1"/>
      <c r="R860" s="1" ph="1"/>
      <c r="S860" s="1" ph="1"/>
      <c r="T860" s="1" ph="1"/>
      <c r="U860" s="1" ph="1"/>
      <c r="V860" s="1" ph="1"/>
      <c r="W860" s="1" ph="1"/>
      <c r="X860" s="1" ph="1"/>
      <c r="Y860" s="1" ph="1"/>
      <c r="Z860" s="1" ph="1"/>
      <c r="AA860" s="1" ph="1"/>
      <c r="AB860" s="1" ph="1"/>
      <c r="AC860" s="1" ph="1"/>
      <c r="AD860" s="1" ph="1"/>
      <c r="AE860" s="1" ph="1"/>
      <c r="AF860" s="1" ph="1"/>
      <c r="AG860" s="1" ph="1"/>
      <c r="AH860" s="1" ph="1"/>
      <c r="AI860" s="1" ph="1"/>
      <c r="AJ860" s="1" ph="1"/>
      <c r="AK860" s="1" ph="1"/>
    </row>
    <row r="861" spans="9:37" ht="21">
      <c r="I861" s="1" ph="1"/>
      <c r="J861" s="1" ph="1"/>
      <c r="K861" s="1" ph="1"/>
      <c r="L861" s="1" ph="1"/>
      <c r="M861" s="1" ph="1"/>
      <c r="N861" s="1" ph="1"/>
      <c r="O861" s="1" ph="1"/>
      <c r="P861" s="1" ph="1"/>
      <c r="Q861" s="1" ph="1"/>
      <c r="R861" s="1" ph="1"/>
      <c r="S861" s="1" ph="1"/>
      <c r="T861" s="1" ph="1"/>
      <c r="U861" s="1" ph="1"/>
      <c r="V861" s="1" ph="1"/>
      <c r="W861" s="1" ph="1"/>
      <c r="X861" s="1" ph="1"/>
      <c r="Y861" s="1" ph="1"/>
      <c r="Z861" s="1" ph="1"/>
      <c r="AA861" s="1" ph="1"/>
      <c r="AB861" s="1" ph="1"/>
      <c r="AC861" s="1" ph="1"/>
      <c r="AD861" s="1" ph="1"/>
      <c r="AE861" s="1" ph="1"/>
      <c r="AF861" s="1" ph="1"/>
      <c r="AG861" s="1" ph="1"/>
      <c r="AH861" s="1" ph="1"/>
      <c r="AI861" s="1" ph="1"/>
      <c r="AJ861" s="1" ph="1"/>
      <c r="AK861" s="1" ph="1"/>
    </row>
    <row r="862" spans="9:37" ht="21">
      <c r="I862" s="1" ph="1"/>
      <c r="J862" s="1" ph="1"/>
      <c r="K862" s="1" ph="1"/>
      <c r="L862" s="1" ph="1"/>
      <c r="M862" s="1" ph="1"/>
      <c r="N862" s="1" ph="1"/>
      <c r="O862" s="1" ph="1"/>
      <c r="P862" s="1" ph="1"/>
      <c r="Q862" s="1" ph="1"/>
      <c r="R862" s="1" ph="1"/>
      <c r="S862" s="1" ph="1"/>
      <c r="T862" s="1" ph="1"/>
      <c r="U862" s="1" ph="1"/>
      <c r="V862" s="1" ph="1"/>
      <c r="W862" s="1" ph="1"/>
      <c r="X862" s="1" ph="1"/>
      <c r="Y862" s="1" ph="1"/>
      <c r="Z862" s="1" ph="1"/>
      <c r="AA862" s="1" ph="1"/>
      <c r="AB862" s="1" ph="1"/>
      <c r="AC862" s="1" ph="1"/>
      <c r="AD862" s="1" ph="1"/>
      <c r="AE862" s="1" ph="1"/>
      <c r="AF862" s="1" ph="1"/>
      <c r="AG862" s="1" ph="1"/>
      <c r="AH862" s="1" ph="1"/>
      <c r="AI862" s="1" ph="1"/>
      <c r="AJ862" s="1" ph="1"/>
      <c r="AK862" s="1" ph="1"/>
    </row>
    <row r="863" spans="9:37" ht="21">
      <c r="I863" s="1" ph="1"/>
      <c r="J863" s="1" ph="1"/>
      <c r="K863" s="1" ph="1"/>
      <c r="L863" s="1" ph="1"/>
      <c r="M863" s="1" ph="1"/>
      <c r="N863" s="1" ph="1"/>
      <c r="O863" s="1" ph="1"/>
      <c r="P863" s="1" ph="1"/>
      <c r="Q863" s="1" ph="1"/>
      <c r="R863" s="1" ph="1"/>
      <c r="S863" s="1" ph="1"/>
      <c r="T863" s="1" ph="1"/>
      <c r="U863" s="1" ph="1"/>
      <c r="V863" s="1" ph="1"/>
      <c r="W863" s="1" ph="1"/>
      <c r="X863" s="1" ph="1"/>
      <c r="Y863" s="1" ph="1"/>
      <c r="Z863" s="1" ph="1"/>
      <c r="AA863" s="1" ph="1"/>
      <c r="AB863" s="1" ph="1"/>
      <c r="AC863" s="1" ph="1"/>
      <c r="AD863" s="1" ph="1"/>
      <c r="AE863" s="1" ph="1"/>
      <c r="AF863" s="1" ph="1"/>
      <c r="AG863" s="1" ph="1"/>
      <c r="AH863" s="1" ph="1"/>
      <c r="AI863" s="1" ph="1"/>
      <c r="AJ863" s="1" ph="1"/>
      <c r="AK863" s="1" ph="1"/>
    </row>
    <row r="864" spans="9:37" ht="21">
      <c r="I864" s="1" ph="1"/>
      <c r="J864" s="1" ph="1"/>
      <c r="K864" s="1" ph="1"/>
      <c r="L864" s="1" ph="1"/>
      <c r="M864" s="1" ph="1"/>
      <c r="N864" s="1" ph="1"/>
      <c r="O864" s="1" ph="1"/>
      <c r="P864" s="1" ph="1"/>
      <c r="Q864" s="1" ph="1"/>
      <c r="R864" s="1" ph="1"/>
      <c r="S864" s="1" ph="1"/>
      <c r="T864" s="1" ph="1"/>
      <c r="U864" s="1" ph="1"/>
      <c r="V864" s="1" ph="1"/>
      <c r="W864" s="1" ph="1"/>
      <c r="X864" s="1" ph="1"/>
      <c r="Y864" s="1" ph="1"/>
      <c r="Z864" s="1" ph="1"/>
      <c r="AA864" s="1" ph="1"/>
      <c r="AB864" s="1" ph="1"/>
      <c r="AC864" s="1" ph="1"/>
      <c r="AD864" s="1" ph="1"/>
      <c r="AE864" s="1" ph="1"/>
      <c r="AF864" s="1" ph="1"/>
      <c r="AG864" s="1" ph="1"/>
      <c r="AH864" s="1" ph="1"/>
      <c r="AI864" s="1" ph="1"/>
      <c r="AJ864" s="1" ph="1"/>
      <c r="AK864" s="1" ph="1"/>
    </row>
    <row r="865" spans="9:37" ht="21">
      <c r="I865" s="1" ph="1"/>
      <c r="J865" s="1" ph="1"/>
      <c r="K865" s="1" ph="1"/>
      <c r="L865" s="1" ph="1"/>
      <c r="M865" s="1" ph="1"/>
      <c r="N865" s="1" ph="1"/>
      <c r="O865" s="1" ph="1"/>
      <c r="P865" s="1" ph="1"/>
      <c r="Q865" s="1" ph="1"/>
      <c r="R865" s="1" ph="1"/>
      <c r="S865" s="1" ph="1"/>
      <c r="T865" s="1" ph="1"/>
      <c r="U865" s="1" ph="1"/>
      <c r="V865" s="1" ph="1"/>
      <c r="W865" s="1" ph="1"/>
      <c r="X865" s="1" ph="1"/>
      <c r="Y865" s="1" ph="1"/>
      <c r="Z865" s="1" ph="1"/>
      <c r="AA865" s="1" ph="1"/>
      <c r="AB865" s="1" ph="1"/>
      <c r="AC865" s="1" ph="1"/>
      <c r="AD865" s="1" ph="1"/>
      <c r="AE865" s="1" ph="1"/>
      <c r="AF865" s="1" ph="1"/>
      <c r="AG865" s="1" ph="1"/>
      <c r="AH865" s="1" ph="1"/>
      <c r="AI865" s="1" ph="1"/>
      <c r="AJ865" s="1" ph="1"/>
      <c r="AK865" s="1" ph="1"/>
    </row>
    <row r="866" spans="9:37" ht="21">
      <c r="I866" s="1" ph="1"/>
      <c r="J866" s="1" ph="1"/>
      <c r="K866" s="1" ph="1"/>
      <c r="L866" s="1" ph="1"/>
      <c r="M866" s="1" ph="1"/>
      <c r="N866" s="1" ph="1"/>
      <c r="O866" s="1" ph="1"/>
      <c r="P866" s="1" ph="1"/>
      <c r="Q866" s="1" ph="1"/>
      <c r="R866" s="1" ph="1"/>
      <c r="S866" s="1" ph="1"/>
      <c r="T866" s="1" ph="1"/>
      <c r="U866" s="1" ph="1"/>
      <c r="V866" s="1" ph="1"/>
      <c r="W866" s="1" ph="1"/>
      <c r="X866" s="1" ph="1"/>
      <c r="Y866" s="1" ph="1"/>
      <c r="Z866" s="1" ph="1"/>
      <c r="AA866" s="1" ph="1"/>
      <c r="AB866" s="1" ph="1"/>
      <c r="AC866" s="1" ph="1"/>
      <c r="AD866" s="1" ph="1"/>
      <c r="AE866" s="1" ph="1"/>
      <c r="AF866" s="1" ph="1"/>
      <c r="AG866" s="1" ph="1"/>
      <c r="AH866" s="1" ph="1"/>
      <c r="AI866" s="1" ph="1"/>
      <c r="AJ866" s="1" ph="1"/>
      <c r="AK866" s="1" ph="1"/>
    </row>
    <row r="867" spans="9:37" ht="21">
      <c r="I867" s="1" ph="1"/>
      <c r="J867" s="1" ph="1"/>
      <c r="K867" s="1" ph="1"/>
      <c r="L867" s="1" ph="1"/>
      <c r="M867" s="1" ph="1"/>
      <c r="N867" s="1" ph="1"/>
      <c r="O867" s="1" ph="1"/>
      <c r="P867" s="1" ph="1"/>
      <c r="Q867" s="1" ph="1"/>
      <c r="R867" s="1" ph="1"/>
      <c r="S867" s="1" ph="1"/>
      <c r="T867" s="1" ph="1"/>
      <c r="U867" s="1" ph="1"/>
      <c r="V867" s="1" ph="1"/>
      <c r="W867" s="1" ph="1"/>
      <c r="X867" s="1" ph="1"/>
      <c r="Y867" s="1" ph="1"/>
      <c r="Z867" s="1" ph="1"/>
      <c r="AA867" s="1" ph="1"/>
      <c r="AB867" s="1" ph="1"/>
      <c r="AC867" s="1" ph="1"/>
      <c r="AD867" s="1" ph="1"/>
      <c r="AE867" s="1" ph="1"/>
      <c r="AF867" s="1" ph="1"/>
      <c r="AG867" s="1" ph="1"/>
      <c r="AH867" s="1" ph="1"/>
      <c r="AI867" s="1" ph="1"/>
      <c r="AJ867" s="1" ph="1"/>
      <c r="AK867" s="1" ph="1"/>
    </row>
    <row r="868" spans="9:37" ht="21">
      <c r="I868" s="1" ph="1"/>
      <c r="J868" s="1" ph="1"/>
      <c r="K868" s="1" ph="1"/>
      <c r="L868" s="1" ph="1"/>
      <c r="M868" s="1" ph="1"/>
      <c r="N868" s="1" ph="1"/>
      <c r="O868" s="1" ph="1"/>
      <c r="P868" s="1" ph="1"/>
      <c r="Q868" s="1" ph="1"/>
      <c r="R868" s="1" ph="1"/>
      <c r="S868" s="1" ph="1"/>
      <c r="T868" s="1" ph="1"/>
      <c r="U868" s="1" ph="1"/>
      <c r="V868" s="1" ph="1"/>
      <c r="W868" s="1" ph="1"/>
      <c r="X868" s="1" ph="1"/>
      <c r="Y868" s="1" ph="1"/>
      <c r="Z868" s="1" ph="1"/>
      <c r="AA868" s="1" ph="1"/>
      <c r="AB868" s="1" ph="1"/>
      <c r="AC868" s="1" ph="1"/>
      <c r="AD868" s="1" ph="1"/>
      <c r="AE868" s="1" ph="1"/>
      <c r="AF868" s="1" ph="1"/>
      <c r="AG868" s="1" ph="1"/>
      <c r="AH868" s="1" ph="1"/>
      <c r="AI868" s="1" ph="1"/>
      <c r="AJ868" s="1" ph="1"/>
      <c r="AK868" s="1" ph="1"/>
    </row>
    <row r="869" spans="9:37" ht="21">
      <c r="I869" s="1" ph="1"/>
      <c r="J869" s="1" ph="1"/>
      <c r="K869" s="1" ph="1"/>
      <c r="L869" s="1" ph="1"/>
      <c r="M869" s="1" ph="1"/>
      <c r="N869" s="1" ph="1"/>
      <c r="O869" s="1" ph="1"/>
      <c r="P869" s="1" ph="1"/>
      <c r="Q869" s="1" ph="1"/>
      <c r="R869" s="1" ph="1"/>
      <c r="S869" s="1" ph="1"/>
      <c r="T869" s="1" ph="1"/>
      <c r="U869" s="1" ph="1"/>
      <c r="V869" s="1" ph="1"/>
      <c r="W869" s="1" ph="1"/>
      <c r="X869" s="1" ph="1"/>
      <c r="Y869" s="1" ph="1"/>
      <c r="Z869" s="1" ph="1"/>
      <c r="AA869" s="1" ph="1"/>
      <c r="AB869" s="1" ph="1"/>
      <c r="AC869" s="1" ph="1"/>
      <c r="AD869" s="1" ph="1"/>
      <c r="AE869" s="1" ph="1"/>
      <c r="AF869" s="1" ph="1"/>
      <c r="AG869" s="1" ph="1"/>
      <c r="AH869" s="1" ph="1"/>
      <c r="AI869" s="1" ph="1"/>
      <c r="AJ869" s="1" ph="1"/>
      <c r="AK869" s="1" ph="1"/>
    </row>
    <row r="870" spans="9:37" ht="21">
      <c r="I870" s="1" ph="1"/>
      <c r="J870" s="1" ph="1"/>
      <c r="K870" s="1" ph="1"/>
      <c r="L870" s="1" ph="1"/>
      <c r="M870" s="1" ph="1"/>
      <c r="N870" s="1" ph="1"/>
      <c r="O870" s="1" ph="1"/>
      <c r="P870" s="1" ph="1"/>
      <c r="Q870" s="1" ph="1"/>
      <c r="R870" s="1" ph="1"/>
      <c r="S870" s="1" ph="1"/>
      <c r="T870" s="1" ph="1"/>
      <c r="U870" s="1" ph="1"/>
      <c r="V870" s="1" ph="1"/>
      <c r="W870" s="1" ph="1"/>
      <c r="X870" s="1" ph="1"/>
      <c r="Y870" s="1" ph="1"/>
      <c r="Z870" s="1" ph="1"/>
      <c r="AA870" s="1" ph="1"/>
      <c r="AB870" s="1" ph="1"/>
      <c r="AC870" s="1" ph="1"/>
      <c r="AD870" s="1" ph="1"/>
      <c r="AE870" s="1" ph="1"/>
      <c r="AF870" s="1" ph="1"/>
      <c r="AG870" s="1" ph="1"/>
      <c r="AH870" s="1" ph="1"/>
      <c r="AI870" s="1" ph="1"/>
      <c r="AJ870" s="1" ph="1"/>
      <c r="AK870" s="1" ph="1"/>
    </row>
    <row r="871" spans="9:37" ht="21">
      <c r="I871" s="1" ph="1"/>
      <c r="J871" s="1" ph="1"/>
      <c r="K871" s="1" ph="1"/>
      <c r="L871" s="1" ph="1"/>
      <c r="M871" s="1" ph="1"/>
      <c r="N871" s="1" ph="1"/>
      <c r="O871" s="1" ph="1"/>
      <c r="P871" s="1" ph="1"/>
      <c r="Q871" s="1" ph="1"/>
      <c r="R871" s="1" ph="1"/>
      <c r="S871" s="1" ph="1"/>
      <c r="T871" s="1" ph="1"/>
      <c r="U871" s="1" ph="1"/>
      <c r="V871" s="1" ph="1"/>
      <c r="W871" s="1" ph="1"/>
      <c r="X871" s="1" ph="1"/>
      <c r="Y871" s="1" ph="1"/>
      <c r="Z871" s="1" ph="1"/>
      <c r="AA871" s="1" ph="1"/>
      <c r="AB871" s="1" ph="1"/>
      <c r="AC871" s="1" ph="1"/>
      <c r="AD871" s="1" ph="1"/>
      <c r="AE871" s="1" ph="1"/>
      <c r="AF871" s="1" ph="1"/>
      <c r="AG871" s="1" ph="1"/>
      <c r="AH871" s="1" ph="1"/>
      <c r="AI871" s="1" ph="1"/>
      <c r="AJ871" s="1" ph="1"/>
      <c r="AK871" s="1" ph="1"/>
    </row>
    <row r="872" spans="9:37" ht="21">
      <c r="I872" s="1" ph="1"/>
      <c r="J872" s="1" ph="1"/>
      <c r="K872" s="1" ph="1"/>
      <c r="L872" s="1" ph="1"/>
      <c r="M872" s="1" ph="1"/>
      <c r="N872" s="1" ph="1"/>
      <c r="O872" s="1" ph="1"/>
      <c r="P872" s="1" ph="1"/>
      <c r="Q872" s="1" ph="1"/>
      <c r="R872" s="1" ph="1"/>
      <c r="S872" s="1" ph="1"/>
      <c r="T872" s="1" ph="1"/>
      <c r="U872" s="1" ph="1"/>
      <c r="V872" s="1" ph="1"/>
      <c r="W872" s="1" ph="1"/>
      <c r="X872" s="1" ph="1"/>
      <c r="Y872" s="1" ph="1"/>
      <c r="Z872" s="1" ph="1"/>
      <c r="AA872" s="1" ph="1"/>
      <c r="AB872" s="1" ph="1"/>
      <c r="AC872" s="1" ph="1"/>
      <c r="AD872" s="1" ph="1"/>
      <c r="AE872" s="1" ph="1"/>
      <c r="AF872" s="1" ph="1"/>
      <c r="AG872" s="1" ph="1"/>
      <c r="AH872" s="1" ph="1"/>
      <c r="AI872" s="1" ph="1"/>
      <c r="AJ872" s="1" ph="1"/>
      <c r="AK872" s="1" ph="1"/>
    </row>
    <row r="873" spans="9:37" ht="21">
      <c r="I873" s="1" ph="1"/>
      <c r="J873" s="1" ph="1"/>
      <c r="K873" s="1" ph="1"/>
      <c r="L873" s="1" ph="1"/>
      <c r="M873" s="1" ph="1"/>
      <c r="N873" s="1" ph="1"/>
      <c r="O873" s="1" ph="1"/>
      <c r="P873" s="1" ph="1"/>
      <c r="Q873" s="1" ph="1"/>
      <c r="R873" s="1" ph="1"/>
      <c r="S873" s="1" ph="1"/>
      <c r="T873" s="1" ph="1"/>
      <c r="U873" s="1" ph="1"/>
      <c r="V873" s="1" ph="1"/>
      <c r="W873" s="1" ph="1"/>
      <c r="X873" s="1" ph="1"/>
      <c r="Y873" s="1" ph="1"/>
      <c r="Z873" s="1" ph="1"/>
      <c r="AA873" s="1" ph="1"/>
      <c r="AB873" s="1" ph="1"/>
      <c r="AC873" s="1" ph="1"/>
      <c r="AD873" s="1" ph="1"/>
      <c r="AE873" s="1" ph="1"/>
      <c r="AF873" s="1" ph="1"/>
      <c r="AG873" s="1" ph="1"/>
      <c r="AH873" s="1" ph="1"/>
      <c r="AI873" s="1" ph="1"/>
      <c r="AJ873" s="1" ph="1"/>
      <c r="AK873" s="1" ph="1"/>
    </row>
    <row r="874" spans="9:37" ht="21">
      <c r="I874" s="1" ph="1"/>
      <c r="J874" s="1" ph="1"/>
      <c r="K874" s="1" ph="1"/>
      <c r="L874" s="1" ph="1"/>
      <c r="M874" s="1" ph="1"/>
      <c r="N874" s="1" ph="1"/>
      <c r="O874" s="1" ph="1"/>
      <c r="P874" s="1" ph="1"/>
      <c r="Q874" s="1" ph="1"/>
      <c r="R874" s="1" ph="1"/>
      <c r="S874" s="1" ph="1"/>
      <c r="T874" s="1" ph="1"/>
      <c r="U874" s="1" ph="1"/>
      <c r="V874" s="1" ph="1"/>
      <c r="W874" s="1" ph="1"/>
      <c r="X874" s="1" ph="1"/>
      <c r="Y874" s="1" ph="1"/>
      <c r="Z874" s="1" ph="1"/>
      <c r="AA874" s="1" ph="1"/>
      <c r="AB874" s="1" ph="1"/>
      <c r="AC874" s="1" ph="1"/>
      <c r="AD874" s="1" ph="1"/>
      <c r="AE874" s="1" ph="1"/>
      <c r="AF874" s="1" ph="1"/>
      <c r="AG874" s="1" ph="1"/>
      <c r="AH874" s="1" ph="1"/>
      <c r="AI874" s="1" ph="1"/>
      <c r="AJ874" s="1" ph="1"/>
      <c r="AK874" s="1" ph="1"/>
    </row>
    <row r="875" spans="9:37" ht="21">
      <c r="I875" s="1" ph="1"/>
      <c r="J875" s="1" ph="1"/>
      <c r="K875" s="1" ph="1"/>
      <c r="L875" s="1" ph="1"/>
      <c r="M875" s="1" ph="1"/>
      <c r="N875" s="1" ph="1"/>
      <c r="O875" s="1" ph="1"/>
      <c r="P875" s="1" ph="1"/>
      <c r="Q875" s="1" ph="1"/>
      <c r="R875" s="1" ph="1"/>
      <c r="S875" s="1" ph="1"/>
      <c r="T875" s="1" ph="1"/>
      <c r="U875" s="1" ph="1"/>
      <c r="V875" s="1" ph="1"/>
      <c r="W875" s="1" ph="1"/>
      <c r="X875" s="1" ph="1"/>
      <c r="Y875" s="1" ph="1"/>
      <c r="Z875" s="1" ph="1"/>
      <c r="AA875" s="1" ph="1"/>
      <c r="AB875" s="1" ph="1"/>
      <c r="AC875" s="1" ph="1"/>
      <c r="AD875" s="1" ph="1"/>
      <c r="AE875" s="1" ph="1"/>
      <c r="AF875" s="1" ph="1"/>
      <c r="AG875" s="1" ph="1"/>
      <c r="AH875" s="1" ph="1"/>
      <c r="AI875" s="1" ph="1"/>
      <c r="AJ875" s="1" ph="1"/>
      <c r="AK875" s="1" ph="1"/>
    </row>
    <row r="876" spans="9:37" ht="21">
      <c r="I876" s="1" ph="1"/>
      <c r="J876" s="1" ph="1"/>
      <c r="K876" s="1" ph="1"/>
      <c r="L876" s="1" ph="1"/>
      <c r="M876" s="1" ph="1"/>
      <c r="N876" s="1" ph="1"/>
      <c r="O876" s="1" ph="1"/>
      <c r="P876" s="1" ph="1"/>
      <c r="Q876" s="1" ph="1"/>
      <c r="R876" s="1" ph="1"/>
      <c r="S876" s="1" ph="1"/>
      <c r="T876" s="1" ph="1"/>
      <c r="U876" s="1" ph="1"/>
      <c r="V876" s="1" ph="1"/>
      <c r="W876" s="1" ph="1"/>
      <c r="X876" s="1" ph="1"/>
      <c r="Y876" s="1" ph="1"/>
      <c r="Z876" s="1" ph="1"/>
      <c r="AA876" s="1" ph="1"/>
      <c r="AB876" s="1" ph="1"/>
      <c r="AC876" s="1" ph="1"/>
      <c r="AD876" s="1" ph="1"/>
      <c r="AE876" s="1" ph="1"/>
      <c r="AF876" s="1" ph="1"/>
      <c r="AG876" s="1" ph="1"/>
      <c r="AH876" s="1" ph="1"/>
      <c r="AI876" s="1" ph="1"/>
      <c r="AJ876" s="1" ph="1"/>
      <c r="AK876" s="1" ph="1"/>
    </row>
    <row r="877" spans="9:37" ht="21">
      <c r="I877" s="1" ph="1"/>
      <c r="J877" s="1" ph="1"/>
      <c r="K877" s="1" ph="1"/>
      <c r="L877" s="1" ph="1"/>
      <c r="M877" s="1" ph="1"/>
      <c r="N877" s="1" ph="1"/>
      <c r="O877" s="1" ph="1"/>
      <c r="P877" s="1" ph="1"/>
      <c r="Q877" s="1" ph="1"/>
      <c r="R877" s="1" ph="1"/>
      <c r="S877" s="1" ph="1"/>
      <c r="T877" s="1" ph="1"/>
      <c r="U877" s="1" ph="1"/>
      <c r="V877" s="1" ph="1"/>
      <c r="W877" s="1" ph="1"/>
      <c r="X877" s="1" ph="1"/>
      <c r="Y877" s="1" ph="1"/>
      <c r="Z877" s="1" ph="1"/>
      <c r="AA877" s="1" ph="1"/>
      <c r="AB877" s="1" ph="1"/>
      <c r="AC877" s="1" ph="1"/>
      <c r="AD877" s="1" ph="1"/>
      <c r="AE877" s="1" ph="1"/>
      <c r="AF877" s="1" ph="1"/>
      <c r="AG877" s="1" ph="1"/>
      <c r="AH877" s="1" ph="1"/>
      <c r="AI877" s="1" ph="1"/>
      <c r="AJ877" s="1" ph="1"/>
      <c r="AK877" s="1" ph="1"/>
    </row>
    <row r="878" spans="9:37" ht="21">
      <c r="I878" s="1" ph="1"/>
      <c r="J878" s="1" ph="1"/>
      <c r="K878" s="1" ph="1"/>
      <c r="L878" s="1" ph="1"/>
      <c r="M878" s="1" ph="1"/>
      <c r="N878" s="1" ph="1"/>
      <c r="O878" s="1" ph="1"/>
      <c r="P878" s="1" ph="1"/>
      <c r="Q878" s="1" ph="1"/>
      <c r="R878" s="1" ph="1"/>
      <c r="S878" s="1" ph="1"/>
      <c r="T878" s="1" ph="1"/>
      <c r="U878" s="1" ph="1"/>
      <c r="V878" s="1" ph="1"/>
      <c r="W878" s="1" ph="1"/>
      <c r="X878" s="1" ph="1"/>
      <c r="Y878" s="1" ph="1"/>
      <c r="Z878" s="1" ph="1"/>
      <c r="AA878" s="1" ph="1"/>
      <c r="AB878" s="1" ph="1"/>
      <c r="AC878" s="1" ph="1"/>
      <c r="AD878" s="1" ph="1"/>
      <c r="AE878" s="1" ph="1"/>
      <c r="AF878" s="1" ph="1"/>
      <c r="AG878" s="1" ph="1"/>
      <c r="AH878" s="1" ph="1"/>
      <c r="AI878" s="1" ph="1"/>
      <c r="AJ878" s="1" ph="1"/>
      <c r="AK878" s="1" ph="1"/>
    </row>
    <row r="879" spans="9:37" ht="21">
      <c r="I879" s="1" ph="1"/>
      <c r="J879" s="1" ph="1"/>
      <c r="K879" s="1" ph="1"/>
      <c r="L879" s="1" ph="1"/>
      <c r="M879" s="1" ph="1"/>
      <c r="N879" s="1" ph="1"/>
      <c r="O879" s="1" ph="1"/>
      <c r="P879" s="1" ph="1"/>
      <c r="Q879" s="1" ph="1"/>
      <c r="R879" s="1" ph="1"/>
      <c r="S879" s="1" ph="1"/>
      <c r="T879" s="1" ph="1"/>
      <c r="U879" s="1" ph="1"/>
      <c r="V879" s="1" ph="1"/>
      <c r="W879" s="1" ph="1"/>
      <c r="X879" s="1" ph="1"/>
      <c r="Y879" s="1" ph="1"/>
      <c r="Z879" s="1" ph="1"/>
      <c r="AA879" s="1" ph="1"/>
      <c r="AB879" s="1" ph="1"/>
      <c r="AC879" s="1" ph="1"/>
      <c r="AD879" s="1" ph="1"/>
      <c r="AE879" s="1" ph="1"/>
      <c r="AF879" s="1" ph="1"/>
      <c r="AG879" s="1" ph="1"/>
      <c r="AH879" s="1" ph="1"/>
      <c r="AI879" s="1" ph="1"/>
      <c r="AJ879" s="1" ph="1"/>
      <c r="AK879" s="1" ph="1"/>
    </row>
    <row r="880" spans="9:37" ht="21">
      <c r="I880" s="1" ph="1"/>
      <c r="J880" s="1" ph="1"/>
      <c r="K880" s="1" ph="1"/>
      <c r="L880" s="1" ph="1"/>
      <c r="M880" s="1" ph="1"/>
      <c r="N880" s="1" ph="1"/>
      <c r="O880" s="1" ph="1"/>
      <c r="P880" s="1" ph="1"/>
      <c r="Q880" s="1" ph="1"/>
      <c r="R880" s="1" ph="1"/>
      <c r="S880" s="1" ph="1"/>
      <c r="T880" s="1" ph="1"/>
      <c r="U880" s="1" ph="1"/>
      <c r="V880" s="1" ph="1"/>
      <c r="W880" s="1" ph="1"/>
      <c r="X880" s="1" ph="1"/>
      <c r="Y880" s="1" ph="1"/>
      <c r="Z880" s="1" ph="1"/>
      <c r="AA880" s="1" ph="1"/>
      <c r="AB880" s="1" ph="1"/>
      <c r="AC880" s="1" ph="1"/>
      <c r="AD880" s="1" ph="1"/>
      <c r="AE880" s="1" ph="1"/>
      <c r="AF880" s="1" ph="1"/>
      <c r="AG880" s="1" ph="1"/>
      <c r="AH880" s="1" ph="1"/>
      <c r="AI880" s="1" ph="1"/>
      <c r="AJ880" s="1" ph="1"/>
      <c r="AK880" s="1" ph="1"/>
    </row>
    <row r="881" spans="9:37" ht="21">
      <c r="I881" s="1" ph="1"/>
      <c r="J881" s="1" ph="1"/>
      <c r="K881" s="1" ph="1"/>
      <c r="L881" s="1" ph="1"/>
      <c r="M881" s="1" ph="1"/>
      <c r="N881" s="1" ph="1"/>
      <c r="O881" s="1" ph="1"/>
      <c r="P881" s="1" ph="1"/>
      <c r="Q881" s="1" ph="1"/>
      <c r="R881" s="1" ph="1"/>
      <c r="S881" s="1" ph="1"/>
      <c r="T881" s="1" ph="1"/>
      <c r="U881" s="1" ph="1"/>
      <c r="V881" s="1" ph="1"/>
      <c r="W881" s="1" ph="1"/>
      <c r="X881" s="1" ph="1"/>
      <c r="Y881" s="1" ph="1"/>
      <c r="Z881" s="1" ph="1"/>
      <c r="AA881" s="1" ph="1"/>
      <c r="AB881" s="1" ph="1"/>
      <c r="AC881" s="1" ph="1"/>
      <c r="AD881" s="1" ph="1"/>
      <c r="AE881" s="1" ph="1"/>
      <c r="AF881" s="1" ph="1"/>
      <c r="AG881" s="1" ph="1"/>
      <c r="AH881" s="1" ph="1"/>
      <c r="AI881" s="1" ph="1"/>
      <c r="AJ881" s="1" ph="1"/>
      <c r="AK881" s="1" ph="1"/>
    </row>
    <row r="882" spans="9:37" ht="21">
      <c r="I882" s="1" ph="1"/>
      <c r="J882" s="1" ph="1"/>
      <c r="K882" s="1" ph="1"/>
      <c r="L882" s="1" ph="1"/>
      <c r="M882" s="1" ph="1"/>
      <c r="N882" s="1" ph="1"/>
      <c r="O882" s="1" ph="1"/>
      <c r="P882" s="1" ph="1"/>
      <c r="Q882" s="1" ph="1"/>
      <c r="R882" s="1" ph="1"/>
      <c r="S882" s="1" ph="1"/>
      <c r="T882" s="1" ph="1"/>
      <c r="U882" s="1" ph="1"/>
      <c r="V882" s="1" ph="1"/>
      <c r="W882" s="1" ph="1"/>
      <c r="X882" s="1" ph="1"/>
      <c r="Y882" s="1" ph="1"/>
      <c r="Z882" s="1" ph="1"/>
      <c r="AA882" s="1" ph="1"/>
      <c r="AB882" s="1" ph="1"/>
      <c r="AC882" s="1" ph="1"/>
      <c r="AD882" s="1" ph="1"/>
      <c r="AE882" s="1" ph="1"/>
      <c r="AF882" s="1" ph="1"/>
      <c r="AG882" s="1" ph="1"/>
      <c r="AH882" s="1" ph="1"/>
      <c r="AI882" s="1" ph="1"/>
      <c r="AJ882" s="1" ph="1"/>
      <c r="AK882" s="1" ph="1"/>
    </row>
    <row r="883" spans="9:37" ht="21">
      <c r="I883" s="1" ph="1"/>
      <c r="J883" s="1" ph="1"/>
      <c r="K883" s="1" ph="1"/>
      <c r="L883" s="1" ph="1"/>
      <c r="M883" s="1" ph="1"/>
      <c r="N883" s="1" ph="1"/>
      <c r="O883" s="1" ph="1"/>
      <c r="P883" s="1" ph="1"/>
      <c r="Q883" s="1" ph="1"/>
      <c r="R883" s="1" ph="1"/>
      <c r="S883" s="1" ph="1"/>
      <c r="T883" s="1" ph="1"/>
      <c r="U883" s="1" ph="1"/>
      <c r="V883" s="1" ph="1"/>
      <c r="W883" s="1" ph="1"/>
      <c r="X883" s="1" ph="1"/>
      <c r="Y883" s="1" ph="1"/>
      <c r="Z883" s="1" ph="1"/>
      <c r="AA883" s="1" ph="1"/>
      <c r="AB883" s="1" ph="1"/>
      <c r="AC883" s="1" ph="1"/>
      <c r="AD883" s="1" ph="1"/>
      <c r="AE883" s="1" ph="1"/>
      <c r="AF883" s="1" ph="1"/>
      <c r="AG883" s="1" ph="1"/>
      <c r="AH883" s="1" ph="1"/>
      <c r="AI883" s="1" ph="1"/>
      <c r="AJ883" s="1" ph="1"/>
      <c r="AK883" s="1" ph="1"/>
    </row>
    <row r="884" spans="9:37" ht="21">
      <c r="I884" s="1" ph="1"/>
      <c r="J884" s="1" ph="1"/>
      <c r="K884" s="1" ph="1"/>
      <c r="L884" s="1" ph="1"/>
      <c r="M884" s="1" ph="1"/>
      <c r="N884" s="1" ph="1"/>
      <c r="O884" s="1" ph="1"/>
      <c r="P884" s="1" ph="1"/>
      <c r="Q884" s="1" ph="1"/>
      <c r="R884" s="1" ph="1"/>
      <c r="S884" s="1" ph="1"/>
      <c r="T884" s="1" ph="1"/>
      <c r="U884" s="1" ph="1"/>
      <c r="V884" s="1" ph="1"/>
      <c r="W884" s="1" ph="1"/>
      <c r="X884" s="1" ph="1"/>
      <c r="Y884" s="1" ph="1"/>
      <c r="Z884" s="1" ph="1"/>
      <c r="AA884" s="1" ph="1"/>
      <c r="AB884" s="1" ph="1"/>
      <c r="AC884" s="1" ph="1"/>
      <c r="AD884" s="1" ph="1"/>
      <c r="AE884" s="1" ph="1"/>
      <c r="AF884" s="1" ph="1"/>
      <c r="AG884" s="1" ph="1"/>
      <c r="AH884" s="1" ph="1"/>
      <c r="AI884" s="1" ph="1"/>
      <c r="AJ884" s="1" ph="1"/>
      <c r="AK884" s="1" ph="1"/>
    </row>
    <row r="885" spans="9:37" ht="21">
      <c r="I885" s="1" ph="1"/>
      <c r="J885" s="1" ph="1"/>
      <c r="K885" s="1" ph="1"/>
      <c r="L885" s="1" ph="1"/>
      <c r="M885" s="1" ph="1"/>
      <c r="N885" s="1" ph="1"/>
      <c r="O885" s="1" ph="1"/>
      <c r="P885" s="1" ph="1"/>
      <c r="Q885" s="1" ph="1"/>
      <c r="R885" s="1" ph="1"/>
      <c r="S885" s="1" ph="1"/>
      <c r="T885" s="1" ph="1"/>
      <c r="U885" s="1" ph="1"/>
      <c r="V885" s="1" ph="1"/>
      <c r="W885" s="1" ph="1"/>
      <c r="X885" s="1" ph="1"/>
      <c r="Y885" s="1" ph="1"/>
      <c r="Z885" s="1" ph="1"/>
      <c r="AA885" s="1" ph="1"/>
      <c r="AB885" s="1" ph="1"/>
      <c r="AC885" s="1" ph="1"/>
      <c r="AD885" s="1" ph="1"/>
      <c r="AE885" s="1" ph="1"/>
      <c r="AF885" s="1" ph="1"/>
      <c r="AG885" s="1" ph="1"/>
      <c r="AH885" s="1" ph="1"/>
      <c r="AI885" s="1" ph="1"/>
      <c r="AJ885" s="1" ph="1"/>
      <c r="AK885" s="1" ph="1"/>
    </row>
    <row r="886" spans="9:37" ht="21">
      <c r="I886" s="1" ph="1"/>
      <c r="J886" s="1" ph="1"/>
      <c r="K886" s="1" ph="1"/>
      <c r="L886" s="1" ph="1"/>
      <c r="M886" s="1" ph="1"/>
      <c r="N886" s="1" ph="1"/>
      <c r="O886" s="1" ph="1"/>
      <c r="P886" s="1" ph="1"/>
      <c r="Q886" s="1" ph="1"/>
      <c r="R886" s="1" ph="1"/>
      <c r="S886" s="1" ph="1"/>
      <c r="T886" s="1" ph="1"/>
      <c r="U886" s="1" ph="1"/>
      <c r="V886" s="1" ph="1"/>
      <c r="W886" s="1" ph="1"/>
      <c r="X886" s="1" ph="1"/>
      <c r="Y886" s="1" ph="1"/>
      <c r="Z886" s="1" ph="1"/>
      <c r="AA886" s="1" ph="1"/>
      <c r="AB886" s="1" ph="1"/>
      <c r="AC886" s="1" ph="1"/>
      <c r="AD886" s="1" ph="1"/>
      <c r="AE886" s="1" ph="1"/>
      <c r="AF886" s="1" ph="1"/>
      <c r="AG886" s="1" ph="1"/>
      <c r="AH886" s="1" ph="1"/>
      <c r="AI886" s="1" ph="1"/>
      <c r="AJ886" s="1" ph="1"/>
      <c r="AK886" s="1" ph="1"/>
    </row>
    <row r="887" spans="9:37" ht="21">
      <c r="I887" s="1" ph="1"/>
      <c r="J887" s="1" ph="1"/>
      <c r="K887" s="1" ph="1"/>
      <c r="L887" s="1" ph="1"/>
      <c r="M887" s="1" ph="1"/>
      <c r="N887" s="1" ph="1"/>
      <c r="O887" s="1" ph="1"/>
      <c r="P887" s="1" ph="1"/>
      <c r="Q887" s="1" ph="1"/>
      <c r="R887" s="1" ph="1"/>
      <c r="S887" s="1" ph="1"/>
      <c r="T887" s="1" ph="1"/>
      <c r="U887" s="1" ph="1"/>
      <c r="V887" s="1" ph="1"/>
      <c r="W887" s="1" ph="1"/>
      <c r="X887" s="1" ph="1"/>
      <c r="Y887" s="1" ph="1"/>
      <c r="Z887" s="1" ph="1"/>
      <c r="AA887" s="1" ph="1"/>
      <c r="AB887" s="1" ph="1"/>
      <c r="AC887" s="1" ph="1"/>
      <c r="AD887" s="1" ph="1"/>
      <c r="AE887" s="1" ph="1"/>
      <c r="AF887" s="1" ph="1"/>
      <c r="AG887" s="1" ph="1"/>
      <c r="AH887" s="1" ph="1"/>
      <c r="AI887" s="1" ph="1"/>
      <c r="AJ887" s="1" ph="1"/>
      <c r="AK887" s="1" ph="1"/>
    </row>
    <row r="888" spans="9:37" ht="21">
      <c r="I888" s="1" ph="1"/>
      <c r="J888" s="1" ph="1"/>
      <c r="K888" s="1" ph="1"/>
      <c r="L888" s="1" ph="1"/>
      <c r="M888" s="1" ph="1"/>
      <c r="N888" s="1" ph="1"/>
      <c r="O888" s="1" ph="1"/>
      <c r="P888" s="1" ph="1"/>
      <c r="Q888" s="1" ph="1"/>
      <c r="R888" s="1" ph="1"/>
      <c r="S888" s="1" ph="1"/>
      <c r="T888" s="1" ph="1"/>
      <c r="U888" s="1" ph="1"/>
      <c r="V888" s="1" ph="1"/>
      <c r="W888" s="1" ph="1"/>
      <c r="X888" s="1" ph="1"/>
      <c r="Y888" s="1" ph="1"/>
      <c r="Z888" s="1" ph="1"/>
      <c r="AA888" s="1" ph="1"/>
      <c r="AB888" s="1" ph="1"/>
      <c r="AC888" s="1" ph="1"/>
      <c r="AD888" s="1" ph="1"/>
      <c r="AE888" s="1" ph="1"/>
      <c r="AF888" s="1" ph="1"/>
      <c r="AG888" s="1" ph="1"/>
      <c r="AH888" s="1" ph="1"/>
      <c r="AI888" s="1" ph="1"/>
      <c r="AJ888" s="1" ph="1"/>
      <c r="AK888" s="1" ph="1"/>
    </row>
    <row r="889" spans="9:37" ht="21">
      <c r="I889" s="1" ph="1"/>
      <c r="J889" s="1" ph="1"/>
      <c r="K889" s="1" ph="1"/>
      <c r="L889" s="1" ph="1"/>
      <c r="M889" s="1" ph="1"/>
      <c r="N889" s="1" ph="1"/>
      <c r="O889" s="1" ph="1"/>
      <c r="P889" s="1" ph="1"/>
      <c r="Q889" s="1" ph="1"/>
      <c r="R889" s="1" ph="1"/>
      <c r="S889" s="1" ph="1"/>
      <c r="T889" s="1" ph="1"/>
      <c r="U889" s="1" ph="1"/>
      <c r="V889" s="1" ph="1"/>
      <c r="W889" s="1" ph="1"/>
      <c r="X889" s="1" ph="1"/>
      <c r="Y889" s="1" ph="1"/>
      <c r="Z889" s="1" ph="1"/>
      <c r="AA889" s="1" ph="1"/>
      <c r="AB889" s="1" ph="1"/>
      <c r="AC889" s="1" ph="1"/>
      <c r="AD889" s="1" ph="1"/>
      <c r="AE889" s="1" ph="1"/>
      <c r="AF889" s="1" ph="1"/>
      <c r="AG889" s="1" ph="1"/>
      <c r="AH889" s="1" ph="1"/>
      <c r="AI889" s="1" ph="1"/>
      <c r="AJ889" s="1" ph="1"/>
      <c r="AK889" s="1" ph="1"/>
    </row>
    <row r="890" spans="9:37" ht="21">
      <c r="I890" s="1" ph="1"/>
      <c r="J890" s="1" ph="1"/>
      <c r="K890" s="1" ph="1"/>
      <c r="L890" s="1" ph="1"/>
      <c r="M890" s="1" ph="1"/>
      <c r="N890" s="1" ph="1"/>
      <c r="O890" s="1" ph="1"/>
      <c r="P890" s="1" ph="1"/>
      <c r="Q890" s="1" ph="1"/>
      <c r="R890" s="1" ph="1"/>
      <c r="S890" s="1" ph="1"/>
      <c r="T890" s="1" ph="1"/>
      <c r="U890" s="1" ph="1"/>
      <c r="V890" s="1" ph="1"/>
      <c r="W890" s="1" ph="1"/>
      <c r="X890" s="1" ph="1"/>
      <c r="Y890" s="1" ph="1"/>
      <c r="Z890" s="1" ph="1"/>
      <c r="AA890" s="1" ph="1"/>
      <c r="AB890" s="1" ph="1"/>
      <c r="AC890" s="1" ph="1"/>
      <c r="AD890" s="1" ph="1"/>
      <c r="AE890" s="1" ph="1"/>
      <c r="AF890" s="1" ph="1"/>
      <c r="AG890" s="1" ph="1"/>
      <c r="AH890" s="1" ph="1"/>
      <c r="AI890" s="1" ph="1"/>
      <c r="AJ890" s="1" ph="1"/>
      <c r="AK890" s="1" ph="1"/>
    </row>
    <row r="891" spans="9:37" ht="21">
      <c r="I891" s="1" ph="1"/>
      <c r="J891" s="1" ph="1"/>
      <c r="K891" s="1" ph="1"/>
      <c r="L891" s="1" ph="1"/>
      <c r="M891" s="1" ph="1"/>
      <c r="N891" s="1" ph="1"/>
      <c r="O891" s="1" ph="1"/>
      <c r="P891" s="1" ph="1"/>
      <c r="Q891" s="1" ph="1"/>
      <c r="R891" s="1" ph="1"/>
      <c r="S891" s="1" ph="1"/>
      <c r="T891" s="1" ph="1"/>
      <c r="U891" s="1" ph="1"/>
      <c r="V891" s="1" ph="1"/>
      <c r="W891" s="1" ph="1"/>
      <c r="X891" s="1" ph="1"/>
      <c r="Y891" s="1" ph="1"/>
      <c r="Z891" s="1" ph="1"/>
      <c r="AA891" s="1" ph="1"/>
      <c r="AB891" s="1" ph="1"/>
      <c r="AC891" s="1" ph="1"/>
      <c r="AD891" s="1" ph="1"/>
      <c r="AE891" s="1" ph="1"/>
      <c r="AF891" s="1" ph="1"/>
      <c r="AG891" s="1" ph="1"/>
      <c r="AH891" s="1" ph="1"/>
      <c r="AI891" s="1" ph="1"/>
      <c r="AJ891" s="1" ph="1"/>
      <c r="AK891" s="1" ph="1"/>
    </row>
    <row r="892" spans="9:37" ht="21">
      <c r="I892" s="1" ph="1"/>
      <c r="J892" s="1" ph="1"/>
      <c r="K892" s="1" ph="1"/>
      <c r="L892" s="1" ph="1"/>
      <c r="M892" s="1" ph="1"/>
      <c r="N892" s="1" ph="1"/>
      <c r="O892" s="1" ph="1"/>
      <c r="P892" s="1" ph="1"/>
      <c r="Q892" s="1" ph="1"/>
      <c r="R892" s="1" ph="1"/>
      <c r="S892" s="1" ph="1"/>
      <c r="T892" s="1" ph="1"/>
      <c r="U892" s="1" ph="1"/>
      <c r="V892" s="1" ph="1"/>
      <c r="W892" s="1" ph="1"/>
      <c r="X892" s="1" ph="1"/>
      <c r="Y892" s="1" ph="1"/>
      <c r="Z892" s="1" ph="1"/>
      <c r="AA892" s="1" ph="1"/>
      <c r="AB892" s="1" ph="1"/>
      <c r="AC892" s="1" ph="1"/>
      <c r="AD892" s="1" ph="1"/>
      <c r="AE892" s="1" ph="1"/>
      <c r="AF892" s="1" ph="1"/>
      <c r="AG892" s="1" ph="1"/>
      <c r="AH892" s="1" ph="1"/>
      <c r="AI892" s="1" ph="1"/>
      <c r="AJ892" s="1" ph="1"/>
      <c r="AK892" s="1" ph="1"/>
    </row>
    <row r="893" spans="9:37" ht="21">
      <c r="I893" s="1" ph="1"/>
      <c r="J893" s="1" ph="1"/>
      <c r="K893" s="1" ph="1"/>
      <c r="L893" s="1" ph="1"/>
      <c r="M893" s="1" ph="1"/>
      <c r="N893" s="1" ph="1"/>
      <c r="O893" s="1" ph="1"/>
      <c r="P893" s="1" ph="1"/>
      <c r="Q893" s="1" ph="1"/>
      <c r="R893" s="1" ph="1"/>
      <c r="S893" s="1" ph="1"/>
      <c r="T893" s="1" ph="1"/>
      <c r="U893" s="1" ph="1"/>
      <c r="V893" s="1" ph="1"/>
      <c r="W893" s="1" ph="1"/>
      <c r="X893" s="1" ph="1"/>
      <c r="Y893" s="1" ph="1"/>
      <c r="Z893" s="1" ph="1"/>
      <c r="AA893" s="1" ph="1"/>
      <c r="AB893" s="1" ph="1"/>
      <c r="AC893" s="1" ph="1"/>
      <c r="AD893" s="1" ph="1"/>
      <c r="AE893" s="1" ph="1"/>
      <c r="AF893" s="1" ph="1"/>
      <c r="AG893" s="1" ph="1"/>
      <c r="AH893" s="1" ph="1"/>
      <c r="AI893" s="1" ph="1"/>
      <c r="AJ893" s="1" ph="1"/>
      <c r="AK893" s="1" ph="1"/>
    </row>
    <row r="894" spans="9:37" ht="21">
      <c r="I894" s="1" ph="1"/>
      <c r="J894" s="1" ph="1"/>
      <c r="K894" s="1" ph="1"/>
      <c r="L894" s="1" ph="1"/>
      <c r="M894" s="1" ph="1"/>
      <c r="N894" s="1" ph="1"/>
      <c r="O894" s="1" ph="1"/>
      <c r="P894" s="1" ph="1"/>
      <c r="Q894" s="1" ph="1"/>
      <c r="R894" s="1" ph="1"/>
      <c r="S894" s="1" ph="1"/>
      <c r="T894" s="1" ph="1"/>
      <c r="U894" s="1" ph="1"/>
      <c r="V894" s="1" ph="1"/>
      <c r="W894" s="1" ph="1"/>
      <c r="X894" s="1" ph="1"/>
      <c r="Y894" s="1" ph="1"/>
      <c r="Z894" s="1" ph="1"/>
      <c r="AA894" s="1" ph="1"/>
      <c r="AB894" s="1" ph="1"/>
      <c r="AC894" s="1" ph="1"/>
      <c r="AD894" s="1" ph="1"/>
      <c r="AE894" s="1" ph="1"/>
      <c r="AF894" s="1" ph="1"/>
      <c r="AG894" s="1" ph="1"/>
      <c r="AH894" s="1" ph="1"/>
      <c r="AI894" s="1" ph="1"/>
      <c r="AJ894" s="1" ph="1"/>
      <c r="AK894" s="1" ph="1"/>
    </row>
    <row r="895" spans="9:37" ht="21">
      <c r="I895" s="1" ph="1"/>
      <c r="J895" s="1" ph="1"/>
      <c r="K895" s="1" ph="1"/>
      <c r="L895" s="1" ph="1"/>
      <c r="M895" s="1" ph="1"/>
      <c r="N895" s="1" ph="1"/>
      <c r="O895" s="1" ph="1"/>
      <c r="P895" s="1" ph="1"/>
      <c r="Q895" s="1" ph="1"/>
      <c r="R895" s="1" ph="1"/>
      <c r="S895" s="1" ph="1"/>
      <c r="T895" s="1" ph="1"/>
      <c r="U895" s="1" ph="1"/>
      <c r="V895" s="1" ph="1"/>
      <c r="W895" s="1" ph="1"/>
      <c r="X895" s="1" ph="1"/>
      <c r="Y895" s="1" ph="1"/>
      <c r="Z895" s="1" ph="1"/>
      <c r="AA895" s="1" ph="1"/>
      <c r="AB895" s="1" ph="1"/>
      <c r="AC895" s="1" ph="1"/>
      <c r="AD895" s="1" ph="1"/>
      <c r="AE895" s="1" ph="1"/>
      <c r="AF895" s="1" ph="1"/>
      <c r="AG895" s="1" ph="1"/>
      <c r="AH895" s="1" ph="1"/>
      <c r="AI895" s="1" ph="1"/>
      <c r="AJ895" s="1" ph="1"/>
      <c r="AK895" s="1" ph="1"/>
    </row>
    <row r="896" spans="9:37" ht="21">
      <c r="I896" s="1" ph="1"/>
      <c r="J896" s="1" ph="1"/>
      <c r="K896" s="1" ph="1"/>
      <c r="L896" s="1" ph="1"/>
      <c r="M896" s="1" ph="1"/>
      <c r="N896" s="1" ph="1"/>
      <c r="O896" s="1" ph="1"/>
      <c r="P896" s="1" ph="1"/>
      <c r="Q896" s="1" ph="1"/>
      <c r="R896" s="1" ph="1"/>
      <c r="S896" s="1" ph="1"/>
      <c r="T896" s="1" ph="1"/>
      <c r="U896" s="1" ph="1"/>
      <c r="V896" s="1" ph="1"/>
      <c r="W896" s="1" ph="1"/>
      <c r="X896" s="1" ph="1"/>
      <c r="Y896" s="1" ph="1"/>
      <c r="Z896" s="1" ph="1"/>
      <c r="AA896" s="1" ph="1"/>
      <c r="AB896" s="1" ph="1"/>
      <c r="AC896" s="1" ph="1"/>
      <c r="AD896" s="1" ph="1"/>
      <c r="AE896" s="1" ph="1"/>
      <c r="AF896" s="1" ph="1"/>
      <c r="AG896" s="1" ph="1"/>
      <c r="AH896" s="1" ph="1"/>
      <c r="AI896" s="1" ph="1"/>
      <c r="AJ896" s="1" ph="1"/>
      <c r="AK896" s="1" ph="1"/>
    </row>
    <row r="897" spans="9:37" ht="21">
      <c r="I897" s="1" ph="1"/>
      <c r="J897" s="1" ph="1"/>
      <c r="K897" s="1" ph="1"/>
      <c r="L897" s="1" ph="1"/>
      <c r="M897" s="1" ph="1"/>
      <c r="N897" s="1" ph="1"/>
      <c r="O897" s="1" ph="1"/>
      <c r="P897" s="1" ph="1"/>
      <c r="Q897" s="1" ph="1"/>
      <c r="R897" s="1" ph="1"/>
      <c r="S897" s="1" ph="1"/>
      <c r="T897" s="1" ph="1"/>
      <c r="U897" s="1" ph="1"/>
      <c r="V897" s="1" ph="1"/>
      <c r="W897" s="1" ph="1"/>
      <c r="X897" s="1" ph="1"/>
      <c r="Y897" s="1" ph="1"/>
      <c r="Z897" s="1" ph="1"/>
      <c r="AA897" s="1" ph="1"/>
      <c r="AB897" s="1" ph="1"/>
      <c r="AC897" s="1" ph="1"/>
      <c r="AD897" s="1" ph="1"/>
      <c r="AE897" s="1" ph="1"/>
      <c r="AF897" s="1" ph="1"/>
      <c r="AG897" s="1" ph="1"/>
      <c r="AH897" s="1" ph="1"/>
      <c r="AI897" s="1" ph="1"/>
      <c r="AJ897" s="1" ph="1"/>
      <c r="AK897" s="1" ph="1"/>
    </row>
    <row r="898" spans="9:37" ht="21">
      <c r="I898" s="1" ph="1"/>
      <c r="J898" s="1" ph="1"/>
      <c r="K898" s="1" ph="1"/>
      <c r="L898" s="1" ph="1"/>
      <c r="M898" s="1" ph="1"/>
      <c r="N898" s="1" ph="1"/>
      <c r="O898" s="1" ph="1"/>
      <c r="P898" s="1" ph="1"/>
      <c r="Q898" s="1" ph="1"/>
      <c r="R898" s="1" ph="1"/>
      <c r="S898" s="1" ph="1"/>
      <c r="T898" s="1" ph="1"/>
      <c r="U898" s="1" ph="1"/>
      <c r="V898" s="1" ph="1"/>
      <c r="W898" s="1" ph="1"/>
      <c r="X898" s="1" ph="1"/>
      <c r="Y898" s="1" ph="1"/>
      <c r="Z898" s="1" ph="1"/>
      <c r="AA898" s="1" ph="1"/>
      <c r="AB898" s="1" ph="1"/>
      <c r="AC898" s="1" ph="1"/>
      <c r="AD898" s="1" ph="1"/>
      <c r="AE898" s="1" ph="1"/>
      <c r="AF898" s="1" ph="1"/>
      <c r="AG898" s="1" ph="1"/>
      <c r="AH898" s="1" ph="1"/>
      <c r="AI898" s="1" ph="1"/>
      <c r="AJ898" s="1" ph="1"/>
      <c r="AK898" s="1" ph="1"/>
    </row>
    <row r="899" spans="9:37" ht="21">
      <c r="I899" s="1" ph="1"/>
      <c r="J899" s="1" ph="1"/>
      <c r="K899" s="1" ph="1"/>
      <c r="L899" s="1" ph="1"/>
      <c r="M899" s="1" ph="1"/>
      <c r="N899" s="1" ph="1"/>
      <c r="O899" s="1" ph="1"/>
      <c r="P899" s="1" ph="1"/>
      <c r="Q899" s="1" ph="1"/>
      <c r="R899" s="1" ph="1"/>
      <c r="S899" s="1" ph="1"/>
      <c r="T899" s="1" ph="1"/>
      <c r="U899" s="1" ph="1"/>
      <c r="V899" s="1" ph="1"/>
      <c r="W899" s="1" ph="1"/>
      <c r="X899" s="1" ph="1"/>
      <c r="Y899" s="1" ph="1"/>
      <c r="Z899" s="1" ph="1"/>
      <c r="AA899" s="1" ph="1"/>
      <c r="AB899" s="1" ph="1"/>
      <c r="AC899" s="1" ph="1"/>
      <c r="AD899" s="1" ph="1"/>
      <c r="AE899" s="1" ph="1"/>
      <c r="AF899" s="1" ph="1"/>
      <c r="AG899" s="1" ph="1"/>
      <c r="AH899" s="1" ph="1"/>
      <c r="AI899" s="1" ph="1"/>
      <c r="AJ899" s="1" ph="1"/>
      <c r="AK899" s="1" ph="1"/>
    </row>
    <row r="900" spans="9:37" ht="21">
      <c r="I900" s="1" ph="1"/>
      <c r="J900" s="1" ph="1"/>
      <c r="K900" s="1" ph="1"/>
      <c r="L900" s="1" ph="1"/>
      <c r="M900" s="1" ph="1"/>
      <c r="N900" s="1" ph="1"/>
      <c r="O900" s="1" ph="1"/>
      <c r="P900" s="1" ph="1"/>
      <c r="Q900" s="1" ph="1"/>
      <c r="R900" s="1" ph="1"/>
      <c r="S900" s="1" ph="1"/>
      <c r="T900" s="1" ph="1"/>
      <c r="U900" s="1" ph="1"/>
      <c r="V900" s="1" ph="1"/>
      <c r="W900" s="1" ph="1"/>
      <c r="X900" s="1" ph="1"/>
      <c r="Y900" s="1" ph="1"/>
      <c r="Z900" s="1" ph="1"/>
      <c r="AA900" s="1" ph="1"/>
      <c r="AB900" s="1" ph="1"/>
      <c r="AC900" s="1" ph="1"/>
      <c r="AD900" s="1" ph="1"/>
      <c r="AE900" s="1" ph="1"/>
      <c r="AF900" s="1" ph="1"/>
      <c r="AG900" s="1" ph="1"/>
      <c r="AH900" s="1" ph="1"/>
      <c r="AI900" s="1" ph="1"/>
      <c r="AJ900" s="1" ph="1"/>
      <c r="AK900" s="1" ph="1"/>
    </row>
    <row r="901" spans="9:37" ht="21">
      <c r="I901" s="1" ph="1"/>
      <c r="J901" s="1" ph="1"/>
      <c r="K901" s="1" ph="1"/>
      <c r="L901" s="1" ph="1"/>
      <c r="M901" s="1" ph="1"/>
      <c r="N901" s="1" ph="1"/>
      <c r="O901" s="1" ph="1"/>
      <c r="P901" s="1" ph="1"/>
      <c r="Q901" s="1" ph="1"/>
      <c r="R901" s="1" ph="1"/>
      <c r="S901" s="1" ph="1"/>
      <c r="T901" s="1" ph="1"/>
      <c r="U901" s="1" ph="1"/>
      <c r="V901" s="1" ph="1"/>
      <c r="W901" s="1" ph="1"/>
      <c r="X901" s="1" ph="1"/>
      <c r="Y901" s="1" ph="1"/>
      <c r="Z901" s="1" ph="1"/>
      <c r="AA901" s="1" ph="1"/>
      <c r="AB901" s="1" ph="1"/>
      <c r="AC901" s="1" ph="1"/>
      <c r="AD901" s="1" ph="1"/>
      <c r="AE901" s="1" ph="1"/>
      <c r="AF901" s="1" ph="1"/>
      <c r="AG901" s="1" ph="1"/>
      <c r="AH901" s="1" ph="1"/>
      <c r="AI901" s="1" ph="1"/>
      <c r="AJ901" s="1" ph="1"/>
      <c r="AK901" s="1" ph="1"/>
    </row>
    <row r="902" spans="9:37" ht="21">
      <c r="I902" s="1" ph="1"/>
      <c r="J902" s="1" ph="1"/>
      <c r="K902" s="1" ph="1"/>
      <c r="L902" s="1" ph="1"/>
      <c r="M902" s="1" ph="1"/>
      <c r="N902" s="1" ph="1"/>
      <c r="O902" s="1" ph="1"/>
      <c r="P902" s="1" ph="1"/>
      <c r="Q902" s="1" ph="1"/>
      <c r="R902" s="1" ph="1"/>
      <c r="S902" s="1" ph="1"/>
      <c r="T902" s="1" ph="1"/>
      <c r="U902" s="1" ph="1"/>
      <c r="V902" s="1" ph="1"/>
      <c r="W902" s="1" ph="1"/>
      <c r="X902" s="1" ph="1"/>
      <c r="Y902" s="1" ph="1"/>
      <c r="Z902" s="1" ph="1"/>
      <c r="AA902" s="1" ph="1"/>
      <c r="AB902" s="1" ph="1"/>
      <c r="AC902" s="1" ph="1"/>
      <c r="AD902" s="1" ph="1"/>
      <c r="AE902" s="1" ph="1"/>
      <c r="AF902" s="1" ph="1"/>
      <c r="AG902" s="1" ph="1"/>
      <c r="AH902" s="1" ph="1"/>
      <c r="AI902" s="1" ph="1"/>
      <c r="AJ902" s="1" ph="1"/>
      <c r="AK902" s="1" ph="1"/>
    </row>
    <row r="903" spans="9:37" ht="21">
      <c r="I903" s="1" ph="1"/>
      <c r="J903" s="1" ph="1"/>
      <c r="K903" s="1" ph="1"/>
      <c r="L903" s="1" ph="1"/>
      <c r="M903" s="1" ph="1"/>
      <c r="N903" s="1" ph="1"/>
      <c r="O903" s="1" ph="1"/>
      <c r="P903" s="1" ph="1"/>
      <c r="Q903" s="1" ph="1"/>
      <c r="R903" s="1" ph="1"/>
      <c r="S903" s="1" ph="1"/>
      <c r="T903" s="1" ph="1"/>
      <c r="U903" s="1" ph="1"/>
      <c r="V903" s="1" ph="1"/>
      <c r="W903" s="1" ph="1"/>
      <c r="X903" s="1" ph="1"/>
      <c r="Y903" s="1" ph="1"/>
      <c r="Z903" s="1" ph="1"/>
      <c r="AA903" s="1" ph="1"/>
      <c r="AB903" s="1" ph="1"/>
      <c r="AC903" s="1" ph="1"/>
      <c r="AD903" s="1" ph="1"/>
      <c r="AE903" s="1" ph="1"/>
      <c r="AF903" s="1" ph="1"/>
      <c r="AG903" s="1" ph="1"/>
      <c r="AH903" s="1" ph="1"/>
      <c r="AI903" s="1" ph="1"/>
      <c r="AJ903" s="1" ph="1"/>
      <c r="AK903" s="1" ph="1"/>
    </row>
    <row r="904" spans="9:37" ht="21">
      <c r="I904" s="1" ph="1"/>
      <c r="J904" s="1" ph="1"/>
      <c r="K904" s="1" ph="1"/>
      <c r="L904" s="1" ph="1"/>
      <c r="M904" s="1" ph="1"/>
      <c r="N904" s="1" ph="1"/>
      <c r="O904" s="1" ph="1"/>
      <c r="P904" s="1" ph="1"/>
      <c r="Q904" s="1" ph="1"/>
      <c r="R904" s="1" ph="1"/>
      <c r="S904" s="1" ph="1"/>
      <c r="T904" s="1" ph="1"/>
      <c r="U904" s="1" ph="1"/>
      <c r="V904" s="1" ph="1"/>
      <c r="W904" s="1" ph="1"/>
      <c r="X904" s="1" ph="1"/>
      <c r="Y904" s="1" ph="1"/>
      <c r="Z904" s="1" ph="1"/>
      <c r="AA904" s="1" ph="1"/>
      <c r="AB904" s="1" ph="1"/>
      <c r="AC904" s="1" ph="1"/>
      <c r="AD904" s="1" ph="1"/>
      <c r="AE904" s="1" ph="1"/>
      <c r="AF904" s="1" ph="1"/>
      <c r="AG904" s="1" ph="1"/>
      <c r="AH904" s="1" ph="1"/>
      <c r="AI904" s="1" ph="1"/>
      <c r="AJ904" s="1" ph="1"/>
      <c r="AK904" s="1" ph="1"/>
    </row>
    <row r="905" spans="9:37" ht="21">
      <c r="I905" s="1" ph="1"/>
      <c r="J905" s="1" ph="1"/>
      <c r="K905" s="1" ph="1"/>
      <c r="L905" s="1" ph="1"/>
      <c r="M905" s="1" ph="1"/>
      <c r="N905" s="1" ph="1"/>
      <c r="O905" s="1" ph="1"/>
      <c r="P905" s="1" ph="1"/>
      <c r="Q905" s="1" ph="1"/>
      <c r="R905" s="1" ph="1"/>
      <c r="S905" s="1" ph="1"/>
      <c r="T905" s="1" ph="1"/>
      <c r="U905" s="1" ph="1"/>
      <c r="V905" s="1" ph="1"/>
      <c r="W905" s="1" ph="1"/>
      <c r="X905" s="1" ph="1"/>
      <c r="Y905" s="1" ph="1"/>
      <c r="Z905" s="1" ph="1"/>
      <c r="AA905" s="1" ph="1"/>
      <c r="AB905" s="1" ph="1"/>
      <c r="AC905" s="1" ph="1"/>
      <c r="AD905" s="1" ph="1"/>
      <c r="AE905" s="1" ph="1"/>
      <c r="AF905" s="1" ph="1"/>
      <c r="AG905" s="1" ph="1"/>
      <c r="AH905" s="1" ph="1"/>
      <c r="AI905" s="1" ph="1"/>
      <c r="AJ905" s="1" ph="1"/>
      <c r="AK905" s="1" ph="1"/>
    </row>
    <row r="906" spans="9:37" ht="21">
      <c r="I906" s="1" ph="1"/>
      <c r="J906" s="1" ph="1"/>
      <c r="K906" s="1" ph="1"/>
      <c r="L906" s="1" ph="1"/>
      <c r="M906" s="1" ph="1"/>
      <c r="N906" s="1" ph="1"/>
      <c r="O906" s="1" ph="1"/>
      <c r="P906" s="1" ph="1"/>
      <c r="Q906" s="1" ph="1"/>
      <c r="R906" s="1" ph="1"/>
      <c r="S906" s="1" ph="1"/>
      <c r="T906" s="1" ph="1"/>
      <c r="U906" s="1" ph="1"/>
      <c r="V906" s="1" ph="1"/>
      <c r="W906" s="1" ph="1"/>
      <c r="X906" s="1" ph="1"/>
      <c r="Y906" s="1" ph="1"/>
      <c r="Z906" s="1" ph="1"/>
      <c r="AA906" s="1" ph="1"/>
      <c r="AB906" s="1" ph="1"/>
      <c r="AC906" s="1" ph="1"/>
      <c r="AD906" s="1" ph="1"/>
      <c r="AE906" s="1" ph="1"/>
      <c r="AF906" s="1" ph="1"/>
      <c r="AG906" s="1" ph="1"/>
      <c r="AH906" s="1" ph="1"/>
      <c r="AI906" s="1" ph="1"/>
      <c r="AJ906" s="1" ph="1"/>
      <c r="AK906" s="1" ph="1"/>
    </row>
    <row r="907" spans="9:37" ht="21">
      <c r="I907" s="1" ph="1"/>
      <c r="J907" s="1" ph="1"/>
      <c r="K907" s="1" ph="1"/>
      <c r="L907" s="1" ph="1"/>
      <c r="M907" s="1" ph="1"/>
      <c r="N907" s="1" ph="1"/>
      <c r="O907" s="1" ph="1"/>
      <c r="P907" s="1" ph="1"/>
      <c r="Q907" s="1" ph="1"/>
      <c r="R907" s="1" ph="1"/>
      <c r="S907" s="1" ph="1"/>
      <c r="T907" s="1" ph="1"/>
      <c r="U907" s="1" ph="1"/>
      <c r="V907" s="1" ph="1"/>
      <c r="W907" s="1" ph="1"/>
      <c r="X907" s="1" ph="1"/>
      <c r="Y907" s="1" ph="1"/>
      <c r="Z907" s="1" ph="1"/>
      <c r="AA907" s="1" ph="1"/>
      <c r="AB907" s="1" ph="1"/>
      <c r="AC907" s="1" ph="1"/>
      <c r="AD907" s="1" ph="1"/>
      <c r="AE907" s="1" ph="1"/>
      <c r="AF907" s="1" ph="1"/>
      <c r="AG907" s="1" ph="1"/>
      <c r="AH907" s="1" ph="1"/>
      <c r="AI907" s="1" ph="1"/>
      <c r="AJ907" s="1" ph="1"/>
      <c r="AK907" s="1" ph="1"/>
    </row>
    <row r="908" spans="9:37" ht="21">
      <c r="I908" s="1" ph="1"/>
      <c r="J908" s="1" ph="1"/>
      <c r="K908" s="1" ph="1"/>
      <c r="L908" s="1" ph="1"/>
      <c r="M908" s="1" ph="1"/>
      <c r="N908" s="1" ph="1"/>
      <c r="O908" s="1" ph="1"/>
      <c r="P908" s="1" ph="1"/>
      <c r="Q908" s="1" ph="1"/>
      <c r="R908" s="1" ph="1"/>
      <c r="S908" s="1" ph="1"/>
      <c r="T908" s="1" ph="1"/>
      <c r="U908" s="1" ph="1"/>
      <c r="V908" s="1" ph="1"/>
      <c r="W908" s="1" ph="1"/>
      <c r="X908" s="1" ph="1"/>
      <c r="Y908" s="1" ph="1"/>
      <c r="Z908" s="1" ph="1"/>
      <c r="AA908" s="1" ph="1"/>
      <c r="AB908" s="1" ph="1"/>
      <c r="AC908" s="1" ph="1"/>
      <c r="AD908" s="1" ph="1"/>
      <c r="AE908" s="1" ph="1"/>
      <c r="AF908" s="1" ph="1"/>
      <c r="AG908" s="1" ph="1"/>
      <c r="AH908" s="1" ph="1"/>
      <c r="AI908" s="1" ph="1"/>
      <c r="AJ908" s="1" ph="1"/>
      <c r="AK908" s="1" ph="1"/>
    </row>
    <row r="909" spans="9:37" ht="21">
      <c r="I909" s="1" ph="1"/>
      <c r="J909" s="1" ph="1"/>
      <c r="K909" s="1" ph="1"/>
      <c r="L909" s="1" ph="1"/>
      <c r="M909" s="1" ph="1"/>
      <c r="N909" s="1" ph="1"/>
      <c r="O909" s="1" ph="1"/>
      <c r="P909" s="1" ph="1"/>
      <c r="Q909" s="1" ph="1"/>
      <c r="R909" s="1" ph="1"/>
      <c r="S909" s="1" ph="1"/>
      <c r="T909" s="1" ph="1"/>
      <c r="U909" s="1" ph="1"/>
      <c r="V909" s="1" ph="1"/>
      <c r="W909" s="1" ph="1"/>
      <c r="X909" s="1" ph="1"/>
      <c r="Y909" s="1" ph="1"/>
      <c r="Z909" s="1" ph="1"/>
      <c r="AA909" s="1" ph="1"/>
      <c r="AB909" s="1" ph="1"/>
      <c r="AC909" s="1" ph="1"/>
      <c r="AD909" s="1" ph="1"/>
      <c r="AE909" s="1" ph="1"/>
      <c r="AF909" s="1" ph="1"/>
      <c r="AG909" s="1" ph="1"/>
      <c r="AH909" s="1" ph="1"/>
      <c r="AI909" s="1" ph="1"/>
      <c r="AJ909" s="1" ph="1"/>
      <c r="AK909" s="1" ph="1"/>
    </row>
    <row r="910" spans="9:37" ht="21">
      <c r="I910" s="1" ph="1"/>
      <c r="J910" s="1" ph="1"/>
      <c r="K910" s="1" ph="1"/>
      <c r="L910" s="1" ph="1"/>
      <c r="M910" s="1" ph="1"/>
      <c r="N910" s="1" ph="1"/>
      <c r="O910" s="1" ph="1"/>
      <c r="P910" s="1" ph="1"/>
      <c r="Q910" s="1" ph="1"/>
      <c r="R910" s="1" ph="1"/>
      <c r="S910" s="1" ph="1"/>
      <c r="T910" s="1" ph="1"/>
      <c r="U910" s="1" ph="1"/>
      <c r="V910" s="1" ph="1"/>
      <c r="W910" s="1" ph="1"/>
      <c r="X910" s="1" ph="1"/>
      <c r="Y910" s="1" ph="1"/>
      <c r="Z910" s="1" ph="1"/>
      <c r="AA910" s="1" ph="1"/>
      <c r="AB910" s="1" ph="1"/>
      <c r="AC910" s="1" ph="1"/>
      <c r="AD910" s="1" ph="1"/>
      <c r="AE910" s="1" ph="1"/>
      <c r="AF910" s="1" ph="1"/>
      <c r="AG910" s="1" ph="1"/>
      <c r="AH910" s="1" ph="1"/>
      <c r="AI910" s="1" ph="1"/>
      <c r="AJ910" s="1" ph="1"/>
      <c r="AK910" s="1" ph="1"/>
    </row>
    <row r="911" spans="9:37" ht="21">
      <c r="I911" s="1" ph="1"/>
      <c r="J911" s="1" ph="1"/>
      <c r="K911" s="1" ph="1"/>
      <c r="L911" s="1" ph="1"/>
      <c r="M911" s="1" ph="1"/>
      <c r="N911" s="1" ph="1"/>
      <c r="O911" s="1" ph="1"/>
      <c r="P911" s="1" ph="1"/>
      <c r="Q911" s="1" ph="1"/>
      <c r="R911" s="1" ph="1"/>
      <c r="S911" s="1" ph="1"/>
      <c r="T911" s="1" ph="1"/>
      <c r="U911" s="1" ph="1"/>
      <c r="V911" s="1" ph="1"/>
      <c r="W911" s="1" ph="1"/>
      <c r="X911" s="1" ph="1"/>
      <c r="Y911" s="1" ph="1"/>
      <c r="Z911" s="1" ph="1"/>
      <c r="AA911" s="1" ph="1"/>
      <c r="AB911" s="1" ph="1"/>
      <c r="AC911" s="1" ph="1"/>
      <c r="AD911" s="1" ph="1"/>
      <c r="AE911" s="1" ph="1"/>
      <c r="AF911" s="1" ph="1"/>
      <c r="AG911" s="1" ph="1"/>
      <c r="AH911" s="1" ph="1"/>
      <c r="AI911" s="1" ph="1"/>
      <c r="AJ911" s="1" ph="1"/>
      <c r="AK911" s="1" ph="1"/>
    </row>
    <row r="912" spans="9:37" ht="21">
      <c r="I912" s="1" ph="1"/>
      <c r="J912" s="1" ph="1"/>
      <c r="K912" s="1" ph="1"/>
      <c r="L912" s="1" ph="1"/>
      <c r="M912" s="1" ph="1"/>
      <c r="N912" s="1" ph="1"/>
      <c r="O912" s="1" ph="1"/>
      <c r="P912" s="1" ph="1"/>
      <c r="Q912" s="1" ph="1"/>
      <c r="R912" s="1" ph="1"/>
      <c r="S912" s="1" ph="1"/>
      <c r="T912" s="1" ph="1"/>
      <c r="U912" s="1" ph="1"/>
      <c r="V912" s="1" ph="1"/>
      <c r="W912" s="1" ph="1"/>
      <c r="X912" s="1" ph="1"/>
      <c r="Y912" s="1" ph="1"/>
      <c r="Z912" s="1" ph="1"/>
      <c r="AA912" s="1" ph="1"/>
      <c r="AB912" s="1" ph="1"/>
      <c r="AC912" s="1" ph="1"/>
      <c r="AD912" s="1" ph="1"/>
      <c r="AE912" s="1" ph="1"/>
      <c r="AF912" s="1" ph="1"/>
      <c r="AG912" s="1" ph="1"/>
      <c r="AH912" s="1" ph="1"/>
      <c r="AI912" s="1" ph="1"/>
      <c r="AJ912" s="1" ph="1"/>
      <c r="AK912" s="1" ph="1"/>
    </row>
    <row r="913" spans="9:37" ht="21">
      <c r="I913" s="1" ph="1"/>
      <c r="J913" s="1" ph="1"/>
      <c r="K913" s="1" ph="1"/>
      <c r="L913" s="1" ph="1"/>
      <c r="M913" s="1" ph="1"/>
      <c r="N913" s="1" ph="1"/>
      <c r="O913" s="1" ph="1"/>
      <c r="P913" s="1" ph="1"/>
      <c r="Q913" s="1" ph="1"/>
      <c r="R913" s="1" ph="1"/>
      <c r="S913" s="1" ph="1"/>
      <c r="T913" s="1" ph="1"/>
      <c r="U913" s="1" ph="1"/>
      <c r="V913" s="1" ph="1"/>
      <c r="W913" s="1" ph="1"/>
      <c r="X913" s="1" ph="1"/>
      <c r="Y913" s="1" ph="1"/>
      <c r="Z913" s="1" ph="1"/>
      <c r="AA913" s="1" ph="1"/>
      <c r="AB913" s="1" ph="1"/>
      <c r="AC913" s="1" ph="1"/>
      <c r="AD913" s="1" ph="1"/>
      <c r="AE913" s="1" ph="1"/>
      <c r="AF913" s="1" ph="1"/>
      <c r="AG913" s="1" ph="1"/>
      <c r="AH913" s="1" ph="1"/>
      <c r="AI913" s="1" ph="1"/>
      <c r="AJ913" s="1" ph="1"/>
      <c r="AK913" s="1" ph="1"/>
    </row>
    <row r="914" spans="9:37" ht="21">
      <c r="I914" s="1" ph="1"/>
      <c r="J914" s="1" ph="1"/>
      <c r="K914" s="1" ph="1"/>
      <c r="L914" s="1" ph="1"/>
      <c r="M914" s="1" ph="1"/>
      <c r="N914" s="1" ph="1"/>
      <c r="O914" s="1" ph="1"/>
      <c r="P914" s="1" ph="1"/>
      <c r="Q914" s="1" ph="1"/>
      <c r="R914" s="1" ph="1"/>
      <c r="S914" s="1" ph="1"/>
      <c r="T914" s="1" ph="1"/>
      <c r="U914" s="1" ph="1"/>
      <c r="V914" s="1" ph="1"/>
      <c r="W914" s="1" ph="1"/>
      <c r="X914" s="1" ph="1"/>
      <c r="Y914" s="1" ph="1"/>
      <c r="Z914" s="1" ph="1"/>
      <c r="AA914" s="1" ph="1"/>
      <c r="AB914" s="1" ph="1"/>
      <c r="AC914" s="1" ph="1"/>
      <c r="AD914" s="1" ph="1"/>
      <c r="AE914" s="1" ph="1"/>
      <c r="AF914" s="1" ph="1"/>
      <c r="AG914" s="1" ph="1"/>
      <c r="AH914" s="1" ph="1"/>
      <c r="AI914" s="1" ph="1"/>
      <c r="AJ914" s="1" ph="1"/>
      <c r="AK914" s="1" ph="1"/>
    </row>
    <row r="915" spans="9:37" ht="21">
      <c r="I915" s="1" ph="1"/>
      <c r="J915" s="1" ph="1"/>
      <c r="K915" s="1" ph="1"/>
      <c r="L915" s="1" ph="1"/>
      <c r="M915" s="1" ph="1"/>
      <c r="N915" s="1" ph="1"/>
      <c r="O915" s="1" ph="1"/>
      <c r="P915" s="1" ph="1"/>
      <c r="Q915" s="1" ph="1"/>
      <c r="R915" s="1" ph="1"/>
      <c r="S915" s="1" ph="1"/>
      <c r="T915" s="1" ph="1"/>
      <c r="U915" s="1" ph="1"/>
      <c r="V915" s="1" ph="1"/>
      <c r="W915" s="1" ph="1"/>
      <c r="X915" s="1" ph="1"/>
      <c r="Y915" s="1" ph="1"/>
      <c r="Z915" s="1" ph="1"/>
      <c r="AA915" s="1" ph="1"/>
      <c r="AB915" s="1" ph="1"/>
      <c r="AC915" s="1" ph="1"/>
      <c r="AD915" s="1" ph="1"/>
      <c r="AE915" s="1" ph="1"/>
      <c r="AF915" s="1" ph="1"/>
      <c r="AG915" s="1" ph="1"/>
      <c r="AH915" s="1" ph="1"/>
      <c r="AI915" s="1" ph="1"/>
      <c r="AJ915" s="1" ph="1"/>
      <c r="AK915" s="1" ph="1"/>
    </row>
    <row r="916" spans="9:37" ht="21">
      <c r="I916" s="1" ph="1"/>
      <c r="J916" s="1" ph="1"/>
      <c r="K916" s="1" ph="1"/>
      <c r="L916" s="1" ph="1"/>
      <c r="M916" s="1" ph="1"/>
      <c r="N916" s="1" ph="1"/>
      <c r="O916" s="1" ph="1"/>
      <c r="P916" s="1" ph="1"/>
      <c r="Q916" s="1" ph="1"/>
      <c r="R916" s="1" ph="1"/>
      <c r="S916" s="1" ph="1"/>
      <c r="T916" s="1" ph="1"/>
      <c r="U916" s="1" ph="1"/>
      <c r="V916" s="1" ph="1"/>
      <c r="W916" s="1" ph="1"/>
      <c r="X916" s="1" ph="1"/>
      <c r="Y916" s="1" ph="1"/>
      <c r="Z916" s="1" ph="1"/>
      <c r="AA916" s="1" ph="1"/>
      <c r="AB916" s="1" ph="1"/>
      <c r="AC916" s="1" ph="1"/>
      <c r="AD916" s="1" ph="1"/>
      <c r="AE916" s="1" ph="1"/>
      <c r="AF916" s="1" ph="1"/>
      <c r="AG916" s="1" ph="1"/>
      <c r="AH916" s="1" ph="1"/>
      <c r="AI916" s="1" ph="1"/>
      <c r="AJ916" s="1" ph="1"/>
      <c r="AK916" s="1" ph="1"/>
    </row>
    <row r="917" spans="9:37" ht="21">
      <c r="I917" s="1" ph="1"/>
      <c r="J917" s="1" ph="1"/>
      <c r="K917" s="1" ph="1"/>
      <c r="L917" s="1" ph="1"/>
      <c r="M917" s="1" ph="1"/>
      <c r="N917" s="1" ph="1"/>
      <c r="O917" s="1" ph="1"/>
      <c r="P917" s="1" ph="1"/>
      <c r="Q917" s="1" ph="1"/>
      <c r="R917" s="1" ph="1"/>
      <c r="S917" s="1" ph="1"/>
      <c r="T917" s="1" ph="1"/>
      <c r="U917" s="1" ph="1"/>
      <c r="V917" s="1" ph="1"/>
      <c r="W917" s="1" ph="1"/>
      <c r="X917" s="1" ph="1"/>
      <c r="Y917" s="1" ph="1"/>
      <c r="Z917" s="1" ph="1"/>
      <c r="AA917" s="1" ph="1"/>
      <c r="AB917" s="1" ph="1"/>
      <c r="AC917" s="1" ph="1"/>
      <c r="AD917" s="1" ph="1"/>
      <c r="AE917" s="1" ph="1"/>
      <c r="AF917" s="1" ph="1"/>
      <c r="AG917" s="1" ph="1"/>
      <c r="AH917" s="1" ph="1"/>
      <c r="AI917" s="1" ph="1"/>
      <c r="AJ917" s="1" ph="1"/>
      <c r="AK917" s="1" ph="1"/>
    </row>
    <row r="918" spans="9:37" ht="21">
      <c r="I918" s="1" ph="1"/>
      <c r="J918" s="1" ph="1"/>
      <c r="K918" s="1" ph="1"/>
      <c r="L918" s="1" ph="1"/>
      <c r="M918" s="1" ph="1"/>
      <c r="N918" s="1" ph="1"/>
      <c r="O918" s="1" ph="1"/>
      <c r="P918" s="1" ph="1"/>
      <c r="Q918" s="1" ph="1"/>
      <c r="R918" s="1" ph="1"/>
      <c r="S918" s="1" ph="1"/>
      <c r="T918" s="1" ph="1"/>
      <c r="U918" s="1" ph="1"/>
      <c r="V918" s="1" ph="1"/>
      <c r="W918" s="1" ph="1"/>
      <c r="X918" s="1" ph="1"/>
      <c r="Y918" s="1" ph="1"/>
      <c r="Z918" s="1" ph="1"/>
      <c r="AA918" s="1" ph="1"/>
      <c r="AB918" s="1" ph="1"/>
      <c r="AC918" s="1" ph="1"/>
      <c r="AD918" s="1" ph="1"/>
      <c r="AE918" s="1" ph="1"/>
      <c r="AF918" s="1" ph="1"/>
      <c r="AG918" s="1" ph="1"/>
      <c r="AH918" s="1" ph="1"/>
      <c r="AI918" s="1" ph="1"/>
      <c r="AJ918" s="1" ph="1"/>
      <c r="AK918" s="1" ph="1"/>
    </row>
    <row r="919" spans="9:37" ht="21">
      <c r="I919" s="1" ph="1"/>
      <c r="J919" s="1" ph="1"/>
      <c r="K919" s="1" ph="1"/>
      <c r="L919" s="1" ph="1"/>
      <c r="M919" s="1" ph="1"/>
      <c r="N919" s="1" ph="1"/>
      <c r="O919" s="1" ph="1"/>
      <c r="P919" s="1" ph="1"/>
      <c r="Q919" s="1" ph="1"/>
      <c r="R919" s="1" ph="1"/>
      <c r="S919" s="1" ph="1"/>
      <c r="T919" s="1" ph="1"/>
      <c r="U919" s="1" ph="1"/>
      <c r="V919" s="1" ph="1"/>
      <c r="W919" s="1" ph="1"/>
      <c r="X919" s="1" ph="1"/>
      <c r="Y919" s="1" ph="1"/>
      <c r="Z919" s="1" ph="1"/>
      <c r="AA919" s="1" ph="1"/>
      <c r="AB919" s="1" ph="1"/>
      <c r="AC919" s="1" ph="1"/>
      <c r="AD919" s="1" ph="1"/>
      <c r="AE919" s="1" ph="1"/>
      <c r="AF919" s="1" ph="1"/>
      <c r="AG919" s="1" ph="1"/>
      <c r="AH919" s="1" ph="1"/>
      <c r="AI919" s="1" ph="1"/>
      <c r="AJ919" s="1" ph="1"/>
      <c r="AK919" s="1" ph="1"/>
    </row>
    <row r="920" spans="9:37" ht="21">
      <c r="I920" s="1" ph="1"/>
      <c r="J920" s="1" ph="1"/>
      <c r="K920" s="1" ph="1"/>
      <c r="L920" s="1" ph="1"/>
      <c r="M920" s="1" ph="1"/>
      <c r="N920" s="1" ph="1"/>
      <c r="O920" s="1" ph="1"/>
      <c r="P920" s="1" ph="1"/>
      <c r="Q920" s="1" ph="1"/>
      <c r="R920" s="1" ph="1"/>
      <c r="S920" s="1" ph="1"/>
      <c r="T920" s="1" ph="1"/>
      <c r="U920" s="1" ph="1"/>
      <c r="V920" s="1" ph="1"/>
      <c r="W920" s="1" ph="1"/>
      <c r="X920" s="1" ph="1"/>
      <c r="Y920" s="1" ph="1"/>
      <c r="Z920" s="1" ph="1"/>
      <c r="AA920" s="1" ph="1"/>
      <c r="AB920" s="1" ph="1"/>
      <c r="AC920" s="1" ph="1"/>
      <c r="AD920" s="1" ph="1"/>
      <c r="AE920" s="1" ph="1"/>
      <c r="AF920" s="1" ph="1"/>
      <c r="AG920" s="1" ph="1"/>
      <c r="AH920" s="1" ph="1"/>
      <c r="AI920" s="1" ph="1"/>
      <c r="AJ920" s="1" ph="1"/>
      <c r="AK920" s="1" ph="1"/>
    </row>
    <row r="921" spans="9:37" ht="21">
      <c r="I921" s="1" ph="1"/>
      <c r="J921" s="1" ph="1"/>
      <c r="K921" s="1" ph="1"/>
      <c r="L921" s="1" ph="1"/>
      <c r="M921" s="1" ph="1"/>
      <c r="N921" s="1" ph="1"/>
      <c r="O921" s="1" ph="1"/>
      <c r="P921" s="1" ph="1"/>
      <c r="Q921" s="1" ph="1"/>
      <c r="R921" s="1" ph="1"/>
      <c r="S921" s="1" ph="1"/>
      <c r="T921" s="1" ph="1"/>
      <c r="U921" s="1" ph="1"/>
      <c r="V921" s="1" ph="1"/>
      <c r="W921" s="1" ph="1"/>
      <c r="X921" s="1" ph="1"/>
      <c r="Y921" s="1" ph="1"/>
      <c r="Z921" s="1" ph="1"/>
      <c r="AA921" s="1" ph="1"/>
      <c r="AB921" s="1" ph="1"/>
      <c r="AC921" s="1" ph="1"/>
      <c r="AD921" s="1" ph="1"/>
      <c r="AE921" s="1" ph="1"/>
      <c r="AF921" s="1" ph="1"/>
      <c r="AG921" s="1" ph="1"/>
      <c r="AH921" s="1" ph="1"/>
      <c r="AI921" s="1" ph="1"/>
      <c r="AJ921" s="1" ph="1"/>
      <c r="AK921" s="1" ph="1"/>
    </row>
    <row r="922" spans="9:37" ht="21">
      <c r="I922" s="1" ph="1"/>
      <c r="J922" s="1" ph="1"/>
      <c r="K922" s="1" ph="1"/>
      <c r="L922" s="1" ph="1"/>
      <c r="M922" s="1" ph="1"/>
      <c r="N922" s="1" ph="1"/>
      <c r="O922" s="1" ph="1"/>
      <c r="P922" s="1" ph="1"/>
      <c r="Q922" s="1" ph="1"/>
      <c r="R922" s="1" ph="1"/>
      <c r="S922" s="1" ph="1"/>
      <c r="T922" s="1" ph="1"/>
      <c r="U922" s="1" ph="1"/>
      <c r="V922" s="1" ph="1"/>
      <c r="W922" s="1" ph="1"/>
      <c r="X922" s="1" ph="1"/>
      <c r="Y922" s="1" ph="1"/>
      <c r="Z922" s="1" ph="1"/>
      <c r="AA922" s="1" ph="1"/>
      <c r="AB922" s="1" ph="1"/>
      <c r="AC922" s="1" ph="1"/>
      <c r="AD922" s="1" ph="1"/>
      <c r="AE922" s="1" ph="1"/>
      <c r="AF922" s="1" ph="1"/>
      <c r="AG922" s="1" ph="1"/>
      <c r="AH922" s="1" ph="1"/>
      <c r="AI922" s="1" ph="1"/>
      <c r="AJ922" s="1" ph="1"/>
      <c r="AK922" s="1" ph="1"/>
    </row>
    <row r="923" spans="9:37" ht="21">
      <c r="I923" s="1" ph="1"/>
      <c r="J923" s="1" ph="1"/>
      <c r="K923" s="1" ph="1"/>
      <c r="L923" s="1" ph="1"/>
      <c r="M923" s="1" ph="1"/>
      <c r="N923" s="1" ph="1"/>
      <c r="O923" s="1" ph="1"/>
      <c r="P923" s="1" ph="1"/>
      <c r="Q923" s="1" ph="1"/>
      <c r="R923" s="1" ph="1"/>
      <c r="S923" s="1" ph="1"/>
      <c r="T923" s="1" ph="1"/>
      <c r="U923" s="1" ph="1"/>
      <c r="V923" s="1" ph="1"/>
      <c r="W923" s="1" ph="1"/>
      <c r="X923" s="1" ph="1"/>
      <c r="Y923" s="1" ph="1"/>
      <c r="Z923" s="1" ph="1"/>
      <c r="AA923" s="1" ph="1"/>
      <c r="AB923" s="1" ph="1"/>
      <c r="AC923" s="1" ph="1"/>
      <c r="AD923" s="1" ph="1"/>
      <c r="AE923" s="1" ph="1"/>
      <c r="AF923" s="1" ph="1"/>
      <c r="AG923" s="1" ph="1"/>
      <c r="AH923" s="1" ph="1"/>
      <c r="AI923" s="1" ph="1"/>
      <c r="AJ923" s="1" ph="1"/>
      <c r="AK923" s="1" ph="1"/>
    </row>
    <row r="924" spans="9:37" ht="21">
      <c r="I924" s="1" ph="1"/>
      <c r="J924" s="1" ph="1"/>
      <c r="K924" s="1" ph="1"/>
      <c r="L924" s="1" ph="1"/>
      <c r="M924" s="1" ph="1"/>
      <c r="N924" s="1" ph="1"/>
      <c r="O924" s="1" ph="1"/>
      <c r="P924" s="1" ph="1"/>
      <c r="Q924" s="1" ph="1"/>
      <c r="R924" s="1" ph="1"/>
      <c r="S924" s="1" ph="1"/>
      <c r="T924" s="1" ph="1"/>
      <c r="U924" s="1" ph="1"/>
      <c r="V924" s="1" ph="1"/>
      <c r="W924" s="1" ph="1"/>
      <c r="X924" s="1" ph="1"/>
      <c r="Y924" s="1" ph="1"/>
      <c r="Z924" s="1" ph="1"/>
      <c r="AA924" s="1" ph="1"/>
      <c r="AB924" s="1" ph="1"/>
      <c r="AC924" s="1" ph="1"/>
      <c r="AD924" s="1" ph="1"/>
      <c r="AE924" s="1" ph="1"/>
      <c r="AF924" s="1" ph="1"/>
      <c r="AG924" s="1" ph="1"/>
      <c r="AH924" s="1" ph="1"/>
      <c r="AI924" s="1" ph="1"/>
      <c r="AJ924" s="1" ph="1"/>
      <c r="AK924" s="1" ph="1"/>
    </row>
    <row r="925" spans="9:37" ht="21">
      <c r="I925" s="1" ph="1"/>
      <c r="J925" s="1" ph="1"/>
      <c r="K925" s="1" ph="1"/>
      <c r="L925" s="1" ph="1"/>
      <c r="M925" s="1" ph="1"/>
      <c r="N925" s="1" ph="1"/>
      <c r="O925" s="1" ph="1"/>
      <c r="P925" s="1" ph="1"/>
      <c r="Q925" s="1" ph="1"/>
      <c r="R925" s="1" ph="1"/>
      <c r="S925" s="1" ph="1"/>
      <c r="T925" s="1" ph="1"/>
      <c r="U925" s="1" ph="1"/>
      <c r="V925" s="1" ph="1"/>
      <c r="W925" s="1" ph="1"/>
      <c r="X925" s="1" ph="1"/>
      <c r="Y925" s="1" ph="1"/>
      <c r="Z925" s="1" ph="1"/>
      <c r="AA925" s="1" ph="1"/>
      <c r="AB925" s="1" ph="1"/>
      <c r="AC925" s="1" ph="1"/>
      <c r="AD925" s="1" ph="1"/>
      <c r="AE925" s="1" ph="1"/>
      <c r="AF925" s="1" ph="1"/>
      <c r="AG925" s="1" ph="1"/>
      <c r="AH925" s="1" ph="1"/>
      <c r="AI925" s="1" ph="1"/>
      <c r="AJ925" s="1" ph="1"/>
      <c r="AK925" s="1" ph="1"/>
    </row>
    <row r="926" spans="9:37" ht="21">
      <c r="I926" s="1" ph="1"/>
      <c r="J926" s="1" ph="1"/>
      <c r="K926" s="1" ph="1"/>
      <c r="L926" s="1" ph="1"/>
      <c r="M926" s="1" ph="1"/>
      <c r="N926" s="1" ph="1"/>
      <c r="O926" s="1" ph="1"/>
      <c r="P926" s="1" ph="1"/>
      <c r="Q926" s="1" ph="1"/>
      <c r="R926" s="1" ph="1"/>
      <c r="S926" s="1" ph="1"/>
      <c r="T926" s="1" ph="1"/>
      <c r="U926" s="1" ph="1"/>
      <c r="V926" s="1" ph="1"/>
      <c r="W926" s="1" ph="1"/>
      <c r="X926" s="1" ph="1"/>
      <c r="Y926" s="1" ph="1"/>
      <c r="Z926" s="1" ph="1"/>
      <c r="AA926" s="1" ph="1"/>
      <c r="AB926" s="1" ph="1"/>
      <c r="AC926" s="1" ph="1"/>
      <c r="AD926" s="1" ph="1"/>
      <c r="AE926" s="1" ph="1"/>
      <c r="AF926" s="1" ph="1"/>
      <c r="AG926" s="1" ph="1"/>
      <c r="AH926" s="1" ph="1"/>
      <c r="AI926" s="1" ph="1"/>
      <c r="AJ926" s="1" ph="1"/>
      <c r="AK926" s="1" ph="1"/>
    </row>
    <row r="927" spans="9:37" ht="21">
      <c r="I927" s="1" ph="1"/>
      <c r="J927" s="1" ph="1"/>
      <c r="K927" s="1" ph="1"/>
      <c r="L927" s="1" ph="1"/>
      <c r="M927" s="1" ph="1"/>
      <c r="N927" s="1" ph="1"/>
      <c r="O927" s="1" ph="1"/>
      <c r="P927" s="1" ph="1"/>
      <c r="Q927" s="1" ph="1"/>
      <c r="R927" s="1" ph="1"/>
      <c r="S927" s="1" ph="1"/>
      <c r="T927" s="1" ph="1"/>
      <c r="U927" s="1" ph="1"/>
      <c r="V927" s="1" ph="1"/>
      <c r="W927" s="1" ph="1"/>
      <c r="X927" s="1" ph="1"/>
      <c r="Y927" s="1" ph="1"/>
      <c r="Z927" s="1" ph="1"/>
      <c r="AA927" s="1" ph="1"/>
      <c r="AB927" s="1" ph="1"/>
      <c r="AC927" s="1" ph="1"/>
      <c r="AD927" s="1" ph="1"/>
      <c r="AE927" s="1" ph="1"/>
      <c r="AF927" s="1" ph="1"/>
      <c r="AG927" s="1" ph="1"/>
      <c r="AH927" s="1" ph="1"/>
      <c r="AI927" s="1" ph="1"/>
      <c r="AJ927" s="1" ph="1"/>
      <c r="AK927" s="1" ph="1"/>
    </row>
    <row r="928" spans="9:37" ht="21">
      <c r="I928" s="1" ph="1"/>
      <c r="J928" s="1" ph="1"/>
      <c r="K928" s="1" ph="1"/>
      <c r="L928" s="1" ph="1"/>
      <c r="M928" s="1" ph="1"/>
      <c r="N928" s="1" ph="1"/>
      <c r="O928" s="1" ph="1"/>
      <c r="P928" s="1" ph="1"/>
      <c r="Q928" s="1" ph="1"/>
      <c r="R928" s="1" ph="1"/>
      <c r="S928" s="1" ph="1"/>
      <c r="T928" s="1" ph="1"/>
      <c r="U928" s="1" ph="1"/>
      <c r="V928" s="1" ph="1"/>
      <c r="W928" s="1" ph="1"/>
      <c r="X928" s="1" ph="1"/>
      <c r="Y928" s="1" ph="1"/>
      <c r="Z928" s="1" ph="1"/>
      <c r="AA928" s="1" ph="1"/>
      <c r="AB928" s="1" ph="1"/>
      <c r="AC928" s="1" ph="1"/>
      <c r="AD928" s="1" ph="1"/>
      <c r="AE928" s="1" ph="1"/>
      <c r="AF928" s="1" ph="1"/>
      <c r="AG928" s="1" ph="1"/>
      <c r="AH928" s="1" ph="1"/>
      <c r="AI928" s="1" ph="1"/>
      <c r="AJ928" s="1" ph="1"/>
      <c r="AK928" s="1" ph="1"/>
    </row>
    <row r="929" spans="9:37" ht="21">
      <c r="I929" s="1" ph="1"/>
      <c r="J929" s="1" ph="1"/>
      <c r="K929" s="1" ph="1"/>
      <c r="L929" s="1" ph="1"/>
      <c r="M929" s="1" ph="1"/>
      <c r="N929" s="1" ph="1"/>
      <c r="O929" s="1" ph="1"/>
      <c r="P929" s="1" ph="1"/>
      <c r="Q929" s="1" ph="1"/>
      <c r="R929" s="1" ph="1"/>
      <c r="S929" s="1" ph="1"/>
      <c r="T929" s="1" ph="1"/>
      <c r="U929" s="1" ph="1"/>
      <c r="V929" s="1" ph="1"/>
      <c r="W929" s="1" ph="1"/>
      <c r="X929" s="1" ph="1"/>
      <c r="Y929" s="1" ph="1"/>
      <c r="Z929" s="1" ph="1"/>
      <c r="AA929" s="1" ph="1"/>
      <c r="AB929" s="1" ph="1"/>
      <c r="AC929" s="1" ph="1"/>
      <c r="AD929" s="1" ph="1"/>
      <c r="AE929" s="1" ph="1"/>
      <c r="AF929" s="1" ph="1"/>
      <c r="AG929" s="1" ph="1"/>
      <c r="AH929" s="1" ph="1"/>
      <c r="AI929" s="1" ph="1"/>
      <c r="AJ929" s="1" ph="1"/>
      <c r="AK929" s="1" ph="1"/>
    </row>
    <row r="930" spans="9:37" ht="21">
      <c r="I930" s="1" ph="1"/>
      <c r="J930" s="1" ph="1"/>
      <c r="K930" s="1" ph="1"/>
      <c r="L930" s="1" ph="1"/>
      <c r="M930" s="1" ph="1"/>
      <c r="N930" s="1" ph="1"/>
      <c r="O930" s="1" ph="1"/>
      <c r="P930" s="1" ph="1"/>
      <c r="Q930" s="1" ph="1"/>
      <c r="R930" s="1" ph="1"/>
      <c r="S930" s="1" ph="1"/>
      <c r="T930" s="1" ph="1"/>
      <c r="U930" s="1" ph="1"/>
      <c r="V930" s="1" ph="1"/>
      <c r="W930" s="1" ph="1"/>
      <c r="X930" s="1" ph="1"/>
      <c r="Y930" s="1" ph="1"/>
      <c r="Z930" s="1" ph="1"/>
      <c r="AA930" s="1" ph="1"/>
      <c r="AB930" s="1" ph="1"/>
      <c r="AC930" s="1" ph="1"/>
      <c r="AD930" s="1" ph="1"/>
      <c r="AE930" s="1" ph="1"/>
      <c r="AF930" s="1" ph="1"/>
      <c r="AG930" s="1" ph="1"/>
      <c r="AH930" s="1" ph="1"/>
      <c r="AI930" s="1" ph="1"/>
      <c r="AJ930" s="1" ph="1"/>
      <c r="AK930" s="1" ph="1"/>
    </row>
    <row r="931" spans="9:37" ht="21">
      <c r="I931" s="1" ph="1"/>
      <c r="J931" s="1" ph="1"/>
      <c r="K931" s="1" ph="1"/>
      <c r="L931" s="1" ph="1"/>
      <c r="M931" s="1" ph="1"/>
      <c r="N931" s="1" ph="1"/>
      <c r="O931" s="1" ph="1"/>
      <c r="P931" s="1" ph="1"/>
      <c r="Q931" s="1" ph="1"/>
      <c r="R931" s="1" ph="1"/>
      <c r="S931" s="1" ph="1"/>
      <c r="T931" s="1" ph="1"/>
      <c r="U931" s="1" ph="1"/>
      <c r="V931" s="1" ph="1"/>
      <c r="W931" s="1" ph="1"/>
      <c r="X931" s="1" ph="1"/>
      <c r="Y931" s="1" ph="1"/>
      <c r="Z931" s="1" ph="1"/>
      <c r="AA931" s="1" ph="1"/>
      <c r="AB931" s="1" ph="1"/>
      <c r="AC931" s="1" ph="1"/>
      <c r="AD931" s="1" ph="1"/>
      <c r="AE931" s="1" ph="1"/>
      <c r="AF931" s="1" ph="1"/>
      <c r="AG931" s="1" ph="1"/>
      <c r="AH931" s="1" ph="1"/>
      <c r="AI931" s="1" ph="1"/>
      <c r="AJ931" s="1" ph="1"/>
      <c r="AK931" s="1" ph="1"/>
    </row>
    <row r="932" spans="9:37" ht="21">
      <c r="I932" s="1" ph="1"/>
      <c r="J932" s="1" ph="1"/>
      <c r="K932" s="1" ph="1"/>
      <c r="L932" s="1" ph="1"/>
      <c r="M932" s="1" ph="1"/>
      <c r="N932" s="1" ph="1"/>
      <c r="O932" s="1" ph="1"/>
      <c r="P932" s="1" ph="1"/>
      <c r="Q932" s="1" ph="1"/>
      <c r="R932" s="1" ph="1"/>
      <c r="S932" s="1" ph="1"/>
      <c r="T932" s="1" ph="1"/>
      <c r="U932" s="1" ph="1"/>
      <c r="V932" s="1" ph="1"/>
      <c r="W932" s="1" ph="1"/>
      <c r="X932" s="1" ph="1"/>
      <c r="Y932" s="1" ph="1"/>
      <c r="Z932" s="1" ph="1"/>
      <c r="AA932" s="1" ph="1"/>
      <c r="AB932" s="1" ph="1"/>
      <c r="AC932" s="1" ph="1"/>
      <c r="AD932" s="1" ph="1"/>
      <c r="AE932" s="1" ph="1"/>
      <c r="AF932" s="1" ph="1"/>
      <c r="AG932" s="1" ph="1"/>
      <c r="AH932" s="1" ph="1"/>
      <c r="AI932" s="1" ph="1"/>
      <c r="AJ932" s="1" ph="1"/>
      <c r="AK932" s="1" ph="1"/>
    </row>
    <row r="933" spans="9:37" ht="21">
      <c r="I933" s="1" ph="1"/>
      <c r="J933" s="1" ph="1"/>
      <c r="K933" s="1" ph="1"/>
      <c r="L933" s="1" ph="1"/>
      <c r="M933" s="1" ph="1"/>
      <c r="N933" s="1" ph="1"/>
      <c r="O933" s="1" ph="1"/>
      <c r="P933" s="1" ph="1"/>
      <c r="Q933" s="1" ph="1"/>
      <c r="R933" s="1" ph="1"/>
      <c r="S933" s="1" ph="1"/>
      <c r="T933" s="1" ph="1"/>
      <c r="U933" s="1" ph="1"/>
      <c r="V933" s="1" ph="1"/>
      <c r="W933" s="1" ph="1"/>
      <c r="X933" s="1" ph="1"/>
      <c r="Y933" s="1" ph="1"/>
      <c r="Z933" s="1" ph="1"/>
      <c r="AA933" s="1" ph="1"/>
      <c r="AB933" s="1" ph="1"/>
      <c r="AC933" s="1" ph="1"/>
      <c r="AD933" s="1" ph="1"/>
      <c r="AE933" s="1" ph="1"/>
      <c r="AF933" s="1" ph="1"/>
      <c r="AG933" s="1" ph="1"/>
      <c r="AH933" s="1" ph="1"/>
      <c r="AI933" s="1" ph="1"/>
      <c r="AJ933" s="1" ph="1"/>
      <c r="AK933" s="1" ph="1"/>
    </row>
    <row r="934" spans="9:37" ht="21">
      <c r="I934" s="1" ph="1"/>
      <c r="J934" s="1" ph="1"/>
      <c r="K934" s="1" ph="1"/>
      <c r="L934" s="1" ph="1"/>
      <c r="M934" s="1" ph="1"/>
      <c r="N934" s="1" ph="1"/>
      <c r="O934" s="1" ph="1"/>
      <c r="P934" s="1" ph="1"/>
      <c r="Q934" s="1" ph="1"/>
      <c r="R934" s="1" ph="1"/>
      <c r="S934" s="1" ph="1"/>
      <c r="T934" s="1" ph="1"/>
      <c r="U934" s="1" ph="1"/>
      <c r="V934" s="1" ph="1"/>
      <c r="W934" s="1" ph="1"/>
      <c r="X934" s="1" ph="1"/>
      <c r="Y934" s="1" ph="1"/>
      <c r="Z934" s="1" ph="1"/>
      <c r="AA934" s="1" ph="1"/>
      <c r="AB934" s="1" ph="1"/>
      <c r="AC934" s="1" ph="1"/>
      <c r="AD934" s="1" ph="1"/>
      <c r="AE934" s="1" ph="1"/>
      <c r="AF934" s="1" ph="1"/>
      <c r="AG934" s="1" ph="1"/>
      <c r="AH934" s="1" ph="1"/>
      <c r="AI934" s="1" ph="1"/>
      <c r="AJ934" s="1" ph="1"/>
      <c r="AK934" s="1" ph="1"/>
    </row>
    <row r="935" spans="9:37" ht="21">
      <c r="I935" s="1" ph="1"/>
      <c r="J935" s="1" ph="1"/>
      <c r="K935" s="1" ph="1"/>
      <c r="L935" s="1" ph="1"/>
      <c r="M935" s="1" ph="1"/>
      <c r="N935" s="1" ph="1"/>
      <c r="O935" s="1" ph="1"/>
      <c r="P935" s="1" ph="1"/>
      <c r="Q935" s="1" ph="1"/>
      <c r="R935" s="1" ph="1"/>
      <c r="S935" s="1" ph="1"/>
      <c r="T935" s="1" ph="1"/>
      <c r="U935" s="1" ph="1"/>
      <c r="V935" s="1" ph="1"/>
      <c r="W935" s="1" ph="1"/>
      <c r="X935" s="1" ph="1"/>
      <c r="Y935" s="1" ph="1"/>
      <c r="Z935" s="1" ph="1"/>
      <c r="AA935" s="1" ph="1"/>
      <c r="AB935" s="1" ph="1"/>
      <c r="AC935" s="1" ph="1"/>
      <c r="AD935" s="1" ph="1"/>
      <c r="AE935" s="1" ph="1"/>
      <c r="AF935" s="1" ph="1"/>
      <c r="AG935" s="1" ph="1"/>
      <c r="AH935" s="1" ph="1"/>
      <c r="AI935" s="1" ph="1"/>
      <c r="AJ935" s="1" ph="1"/>
      <c r="AK935" s="1" ph="1"/>
    </row>
    <row r="936" spans="9:37" ht="21">
      <c r="I936" s="1" ph="1"/>
      <c r="J936" s="1" ph="1"/>
      <c r="K936" s="1" ph="1"/>
      <c r="L936" s="1" ph="1"/>
      <c r="M936" s="1" ph="1"/>
      <c r="N936" s="1" ph="1"/>
      <c r="O936" s="1" ph="1"/>
      <c r="P936" s="1" ph="1"/>
      <c r="Q936" s="1" ph="1"/>
      <c r="R936" s="1" ph="1"/>
      <c r="S936" s="1" ph="1"/>
      <c r="T936" s="1" ph="1"/>
      <c r="U936" s="1" ph="1"/>
      <c r="V936" s="1" ph="1"/>
      <c r="W936" s="1" ph="1"/>
      <c r="X936" s="1" ph="1"/>
      <c r="Y936" s="1" ph="1"/>
      <c r="Z936" s="1" ph="1"/>
      <c r="AA936" s="1" ph="1"/>
      <c r="AB936" s="1" ph="1"/>
      <c r="AC936" s="1" ph="1"/>
      <c r="AD936" s="1" ph="1"/>
      <c r="AE936" s="1" ph="1"/>
      <c r="AF936" s="1" ph="1"/>
      <c r="AG936" s="1" ph="1"/>
      <c r="AH936" s="1" ph="1"/>
      <c r="AI936" s="1" ph="1"/>
      <c r="AJ936" s="1" ph="1"/>
      <c r="AK936" s="1" ph="1"/>
    </row>
    <row r="937" spans="9:37" ht="21">
      <c r="I937" s="1" ph="1"/>
      <c r="J937" s="1" ph="1"/>
      <c r="K937" s="1" ph="1"/>
      <c r="L937" s="1" ph="1"/>
      <c r="M937" s="1" ph="1"/>
      <c r="N937" s="1" ph="1"/>
      <c r="O937" s="1" ph="1"/>
      <c r="P937" s="1" ph="1"/>
      <c r="Q937" s="1" ph="1"/>
      <c r="R937" s="1" ph="1"/>
      <c r="S937" s="1" ph="1"/>
      <c r="T937" s="1" ph="1"/>
      <c r="U937" s="1" ph="1"/>
      <c r="V937" s="1" ph="1"/>
      <c r="W937" s="1" ph="1"/>
      <c r="X937" s="1" ph="1"/>
      <c r="Y937" s="1" ph="1"/>
      <c r="Z937" s="1" ph="1"/>
      <c r="AA937" s="1" ph="1"/>
      <c r="AB937" s="1" ph="1"/>
      <c r="AC937" s="1" ph="1"/>
      <c r="AD937" s="1" ph="1"/>
      <c r="AE937" s="1" ph="1"/>
      <c r="AF937" s="1" ph="1"/>
      <c r="AG937" s="1" ph="1"/>
      <c r="AH937" s="1" ph="1"/>
      <c r="AI937" s="1" ph="1"/>
      <c r="AJ937" s="1" ph="1"/>
      <c r="AK937" s="1" ph="1"/>
    </row>
    <row r="938" spans="9:37" ht="21">
      <c r="I938" s="1" ph="1"/>
      <c r="J938" s="1" ph="1"/>
      <c r="K938" s="1" ph="1"/>
      <c r="L938" s="1" ph="1"/>
      <c r="M938" s="1" ph="1"/>
      <c r="N938" s="1" ph="1"/>
      <c r="O938" s="1" ph="1"/>
      <c r="P938" s="1" ph="1"/>
      <c r="Q938" s="1" ph="1"/>
      <c r="R938" s="1" ph="1"/>
      <c r="S938" s="1" ph="1"/>
      <c r="T938" s="1" ph="1"/>
      <c r="U938" s="1" ph="1"/>
      <c r="V938" s="1" ph="1"/>
      <c r="W938" s="1" ph="1"/>
      <c r="X938" s="1" ph="1"/>
      <c r="Y938" s="1" ph="1"/>
      <c r="Z938" s="1" ph="1"/>
      <c r="AA938" s="1" ph="1"/>
      <c r="AB938" s="1" ph="1"/>
      <c r="AC938" s="1" ph="1"/>
      <c r="AD938" s="1" ph="1"/>
      <c r="AE938" s="1" ph="1"/>
      <c r="AF938" s="1" ph="1"/>
      <c r="AG938" s="1" ph="1"/>
      <c r="AH938" s="1" ph="1"/>
      <c r="AI938" s="1" ph="1"/>
      <c r="AJ938" s="1" ph="1"/>
      <c r="AK938" s="1" ph="1"/>
    </row>
    <row r="939" spans="9:37" ht="21">
      <c r="I939" s="1" ph="1"/>
      <c r="J939" s="1" ph="1"/>
      <c r="K939" s="1" ph="1"/>
      <c r="L939" s="1" ph="1"/>
      <c r="M939" s="1" ph="1"/>
      <c r="N939" s="1" ph="1"/>
      <c r="O939" s="1" ph="1"/>
      <c r="P939" s="1" ph="1"/>
      <c r="Q939" s="1" ph="1"/>
      <c r="R939" s="1" ph="1"/>
      <c r="S939" s="1" ph="1"/>
      <c r="T939" s="1" ph="1"/>
      <c r="U939" s="1" ph="1"/>
      <c r="V939" s="1" ph="1"/>
      <c r="W939" s="1" ph="1"/>
      <c r="X939" s="1" ph="1"/>
      <c r="Y939" s="1" ph="1"/>
      <c r="Z939" s="1" ph="1"/>
      <c r="AA939" s="1" ph="1"/>
      <c r="AB939" s="1" ph="1"/>
      <c r="AC939" s="1" ph="1"/>
      <c r="AD939" s="1" ph="1"/>
      <c r="AE939" s="1" ph="1"/>
      <c r="AF939" s="1" ph="1"/>
      <c r="AG939" s="1" ph="1"/>
      <c r="AH939" s="1" ph="1"/>
      <c r="AI939" s="1" ph="1"/>
      <c r="AJ939" s="1" ph="1"/>
      <c r="AK939" s="1" ph="1"/>
    </row>
    <row r="940" spans="9:37" ht="21">
      <c r="I940" s="1" ph="1"/>
      <c r="J940" s="1" ph="1"/>
      <c r="K940" s="1" ph="1"/>
      <c r="L940" s="1" ph="1"/>
      <c r="M940" s="1" ph="1"/>
      <c r="N940" s="1" ph="1"/>
      <c r="O940" s="1" ph="1"/>
      <c r="P940" s="1" ph="1"/>
      <c r="Q940" s="1" ph="1"/>
      <c r="R940" s="1" ph="1"/>
      <c r="S940" s="1" ph="1"/>
      <c r="T940" s="1" ph="1"/>
      <c r="U940" s="1" ph="1"/>
      <c r="V940" s="1" ph="1"/>
      <c r="W940" s="1" ph="1"/>
      <c r="X940" s="1" ph="1"/>
      <c r="Y940" s="1" ph="1"/>
      <c r="Z940" s="1" ph="1"/>
      <c r="AA940" s="1" ph="1"/>
      <c r="AB940" s="1" ph="1"/>
      <c r="AC940" s="1" ph="1"/>
      <c r="AD940" s="1" ph="1"/>
      <c r="AE940" s="1" ph="1"/>
      <c r="AF940" s="1" ph="1"/>
      <c r="AG940" s="1" ph="1"/>
      <c r="AH940" s="1" ph="1"/>
      <c r="AI940" s="1" ph="1"/>
      <c r="AJ940" s="1" ph="1"/>
      <c r="AK940" s="1" ph="1"/>
    </row>
    <row r="941" spans="9:37" ht="21">
      <c r="I941" s="1" ph="1"/>
      <c r="J941" s="1" ph="1"/>
      <c r="K941" s="1" ph="1"/>
      <c r="L941" s="1" ph="1"/>
      <c r="M941" s="1" ph="1"/>
      <c r="N941" s="1" ph="1"/>
      <c r="O941" s="1" ph="1"/>
      <c r="P941" s="1" ph="1"/>
      <c r="Q941" s="1" ph="1"/>
      <c r="R941" s="1" ph="1"/>
      <c r="S941" s="1" ph="1"/>
      <c r="T941" s="1" ph="1"/>
      <c r="U941" s="1" ph="1"/>
      <c r="V941" s="1" ph="1"/>
      <c r="W941" s="1" ph="1"/>
      <c r="X941" s="1" ph="1"/>
      <c r="Y941" s="1" ph="1"/>
      <c r="Z941" s="1" ph="1"/>
      <c r="AA941" s="1" ph="1"/>
      <c r="AB941" s="1" ph="1"/>
      <c r="AC941" s="1" ph="1"/>
      <c r="AD941" s="1" ph="1"/>
      <c r="AE941" s="1" ph="1"/>
      <c r="AF941" s="1" ph="1"/>
      <c r="AG941" s="1" ph="1"/>
      <c r="AH941" s="1" ph="1"/>
      <c r="AI941" s="1" ph="1"/>
      <c r="AJ941" s="1" ph="1"/>
      <c r="AK941" s="1" ph="1"/>
    </row>
    <row r="942" spans="9:37" ht="21">
      <c r="I942" s="1" ph="1"/>
      <c r="J942" s="1" ph="1"/>
      <c r="K942" s="1" ph="1"/>
      <c r="L942" s="1" ph="1"/>
      <c r="M942" s="1" ph="1"/>
      <c r="N942" s="1" ph="1"/>
      <c r="O942" s="1" ph="1"/>
      <c r="P942" s="1" ph="1"/>
      <c r="Q942" s="1" ph="1"/>
      <c r="R942" s="1" ph="1"/>
      <c r="S942" s="1" ph="1"/>
      <c r="T942" s="1" ph="1"/>
      <c r="U942" s="1" ph="1"/>
      <c r="V942" s="1" ph="1"/>
      <c r="W942" s="1" ph="1"/>
      <c r="X942" s="1" ph="1"/>
      <c r="Y942" s="1" ph="1"/>
      <c r="Z942" s="1" ph="1"/>
      <c r="AA942" s="1" ph="1"/>
      <c r="AB942" s="1" ph="1"/>
      <c r="AC942" s="1" ph="1"/>
      <c r="AD942" s="1" ph="1"/>
      <c r="AE942" s="1" ph="1"/>
      <c r="AF942" s="1" ph="1"/>
      <c r="AG942" s="1" ph="1"/>
      <c r="AH942" s="1" ph="1"/>
      <c r="AI942" s="1" ph="1"/>
      <c r="AJ942" s="1" ph="1"/>
      <c r="AK942" s="1" ph="1"/>
    </row>
    <row r="943" spans="9:37" ht="21">
      <c r="I943" s="1" ph="1"/>
      <c r="J943" s="1" ph="1"/>
      <c r="K943" s="1" ph="1"/>
      <c r="L943" s="1" ph="1"/>
      <c r="M943" s="1" ph="1"/>
      <c r="N943" s="1" ph="1"/>
      <c r="O943" s="1" ph="1"/>
      <c r="P943" s="1" ph="1"/>
      <c r="Q943" s="1" ph="1"/>
      <c r="R943" s="1" ph="1"/>
      <c r="S943" s="1" ph="1"/>
      <c r="T943" s="1" ph="1"/>
      <c r="U943" s="1" ph="1"/>
      <c r="V943" s="1" ph="1"/>
      <c r="W943" s="1" ph="1"/>
      <c r="X943" s="1" ph="1"/>
      <c r="Y943" s="1" ph="1"/>
      <c r="Z943" s="1" ph="1"/>
      <c r="AA943" s="1" ph="1"/>
      <c r="AB943" s="1" ph="1"/>
      <c r="AC943" s="1" ph="1"/>
      <c r="AD943" s="1" ph="1"/>
      <c r="AE943" s="1" ph="1"/>
      <c r="AF943" s="1" ph="1"/>
      <c r="AG943" s="1" ph="1"/>
      <c r="AH943" s="1" ph="1"/>
      <c r="AI943" s="1" ph="1"/>
      <c r="AJ943" s="1" ph="1"/>
      <c r="AK943" s="1" ph="1"/>
    </row>
    <row r="944" spans="9:37" ht="21">
      <c r="I944" s="1" ph="1"/>
      <c r="J944" s="1" ph="1"/>
      <c r="K944" s="1" ph="1"/>
      <c r="L944" s="1" ph="1"/>
      <c r="M944" s="1" ph="1"/>
      <c r="N944" s="1" ph="1"/>
      <c r="O944" s="1" ph="1"/>
      <c r="P944" s="1" ph="1"/>
      <c r="Q944" s="1" ph="1"/>
      <c r="R944" s="1" ph="1"/>
      <c r="S944" s="1" ph="1"/>
      <c r="T944" s="1" ph="1"/>
      <c r="U944" s="1" ph="1"/>
      <c r="V944" s="1" ph="1"/>
      <c r="W944" s="1" ph="1"/>
      <c r="X944" s="1" ph="1"/>
      <c r="Y944" s="1" ph="1"/>
      <c r="Z944" s="1" ph="1"/>
      <c r="AA944" s="1" ph="1"/>
      <c r="AB944" s="1" ph="1"/>
      <c r="AC944" s="1" ph="1"/>
      <c r="AD944" s="1" ph="1"/>
      <c r="AE944" s="1" ph="1"/>
      <c r="AF944" s="1" ph="1"/>
      <c r="AG944" s="1" ph="1"/>
      <c r="AH944" s="1" ph="1"/>
      <c r="AI944" s="1" ph="1"/>
      <c r="AJ944" s="1" ph="1"/>
      <c r="AK944" s="1" ph="1"/>
    </row>
    <row r="945" spans="9:37" ht="21">
      <c r="I945" s="1" ph="1"/>
      <c r="J945" s="1" ph="1"/>
      <c r="K945" s="1" ph="1"/>
      <c r="L945" s="1" ph="1"/>
      <c r="M945" s="1" ph="1"/>
      <c r="N945" s="1" ph="1"/>
      <c r="O945" s="1" ph="1"/>
      <c r="P945" s="1" ph="1"/>
      <c r="Q945" s="1" ph="1"/>
      <c r="R945" s="1" ph="1"/>
      <c r="S945" s="1" ph="1"/>
      <c r="T945" s="1" ph="1"/>
      <c r="U945" s="1" ph="1"/>
      <c r="V945" s="1" ph="1"/>
      <c r="W945" s="1" ph="1"/>
      <c r="X945" s="1" ph="1"/>
      <c r="Y945" s="1" ph="1"/>
      <c r="Z945" s="1" ph="1"/>
      <c r="AA945" s="1" ph="1"/>
      <c r="AB945" s="1" ph="1"/>
      <c r="AC945" s="1" ph="1"/>
      <c r="AD945" s="1" ph="1"/>
      <c r="AE945" s="1" ph="1"/>
      <c r="AF945" s="1" ph="1"/>
      <c r="AG945" s="1" ph="1"/>
      <c r="AH945" s="1" ph="1"/>
      <c r="AI945" s="1" ph="1"/>
      <c r="AJ945" s="1" ph="1"/>
      <c r="AK945" s="1" ph="1"/>
    </row>
    <row r="946" spans="9:37" ht="21">
      <c r="I946" s="1" ph="1"/>
      <c r="J946" s="1" ph="1"/>
      <c r="K946" s="1" ph="1"/>
      <c r="L946" s="1" ph="1"/>
      <c r="M946" s="1" ph="1"/>
      <c r="N946" s="1" ph="1"/>
      <c r="O946" s="1" ph="1"/>
      <c r="P946" s="1" ph="1"/>
      <c r="Q946" s="1" ph="1"/>
      <c r="R946" s="1" ph="1"/>
      <c r="S946" s="1" ph="1"/>
      <c r="T946" s="1" ph="1"/>
      <c r="U946" s="1" ph="1"/>
      <c r="V946" s="1" ph="1"/>
      <c r="W946" s="1" ph="1"/>
      <c r="X946" s="1" ph="1"/>
      <c r="Y946" s="1" ph="1"/>
      <c r="Z946" s="1" ph="1"/>
      <c r="AA946" s="1" ph="1"/>
      <c r="AB946" s="1" ph="1"/>
      <c r="AC946" s="1" ph="1"/>
      <c r="AD946" s="1" ph="1"/>
      <c r="AE946" s="1" ph="1"/>
      <c r="AF946" s="1" ph="1"/>
      <c r="AG946" s="1" ph="1"/>
      <c r="AH946" s="1" ph="1"/>
      <c r="AI946" s="1" ph="1"/>
      <c r="AJ946" s="1" ph="1"/>
      <c r="AK946" s="1" ph="1"/>
    </row>
    <row r="947" spans="9:37" ht="21">
      <c r="I947" s="1" ph="1"/>
      <c r="J947" s="1" ph="1"/>
      <c r="K947" s="1" ph="1"/>
      <c r="L947" s="1" ph="1"/>
      <c r="M947" s="1" ph="1"/>
      <c r="N947" s="1" ph="1"/>
      <c r="O947" s="1" ph="1"/>
      <c r="P947" s="1" ph="1"/>
      <c r="Q947" s="1" ph="1"/>
      <c r="R947" s="1" ph="1"/>
      <c r="S947" s="1" ph="1"/>
      <c r="T947" s="1" ph="1"/>
      <c r="U947" s="1" ph="1"/>
      <c r="V947" s="1" ph="1"/>
      <c r="W947" s="1" ph="1"/>
      <c r="X947" s="1" ph="1"/>
      <c r="Y947" s="1" ph="1"/>
      <c r="Z947" s="1" ph="1"/>
      <c r="AA947" s="1" ph="1"/>
      <c r="AB947" s="1" ph="1"/>
      <c r="AC947" s="1" ph="1"/>
      <c r="AD947" s="1" ph="1"/>
      <c r="AE947" s="1" ph="1"/>
      <c r="AF947" s="1" ph="1"/>
      <c r="AG947" s="1" ph="1"/>
      <c r="AH947" s="1" ph="1"/>
      <c r="AI947" s="1" ph="1"/>
      <c r="AJ947" s="1" ph="1"/>
      <c r="AK947" s="1" ph="1"/>
    </row>
    <row r="948" spans="9:37" ht="21">
      <c r="I948" s="1" ph="1"/>
      <c r="J948" s="1" ph="1"/>
      <c r="K948" s="1" ph="1"/>
      <c r="L948" s="1" ph="1"/>
      <c r="M948" s="1" ph="1"/>
      <c r="N948" s="1" ph="1"/>
      <c r="O948" s="1" ph="1"/>
      <c r="P948" s="1" ph="1"/>
      <c r="Q948" s="1" ph="1"/>
      <c r="R948" s="1" ph="1"/>
      <c r="S948" s="1" ph="1"/>
      <c r="T948" s="1" ph="1"/>
      <c r="U948" s="1" ph="1"/>
      <c r="V948" s="1" ph="1"/>
      <c r="W948" s="1" ph="1"/>
      <c r="X948" s="1" ph="1"/>
      <c r="Y948" s="1" ph="1"/>
      <c r="Z948" s="1" ph="1"/>
      <c r="AA948" s="1" ph="1"/>
      <c r="AB948" s="1" ph="1"/>
      <c r="AC948" s="1" ph="1"/>
      <c r="AD948" s="1" ph="1"/>
      <c r="AE948" s="1" ph="1"/>
      <c r="AF948" s="1" ph="1"/>
      <c r="AG948" s="1" ph="1"/>
      <c r="AH948" s="1" ph="1"/>
      <c r="AI948" s="1" ph="1"/>
      <c r="AJ948" s="1" ph="1"/>
      <c r="AK948" s="1" ph="1"/>
    </row>
    <row r="949" spans="9:37" ht="21">
      <c r="I949" s="1" ph="1"/>
      <c r="J949" s="1" ph="1"/>
      <c r="K949" s="1" ph="1"/>
      <c r="L949" s="1" ph="1"/>
      <c r="M949" s="1" ph="1"/>
      <c r="N949" s="1" ph="1"/>
      <c r="O949" s="1" ph="1"/>
      <c r="P949" s="1" ph="1"/>
      <c r="Q949" s="1" ph="1"/>
      <c r="R949" s="1" ph="1"/>
      <c r="S949" s="1" ph="1"/>
      <c r="T949" s="1" ph="1"/>
      <c r="U949" s="1" ph="1"/>
      <c r="V949" s="1" ph="1"/>
      <c r="W949" s="1" ph="1"/>
      <c r="X949" s="1" ph="1"/>
      <c r="Y949" s="1" ph="1"/>
      <c r="Z949" s="1" ph="1"/>
      <c r="AA949" s="1" ph="1"/>
      <c r="AB949" s="1" ph="1"/>
      <c r="AC949" s="1" ph="1"/>
      <c r="AD949" s="1" ph="1"/>
      <c r="AE949" s="1" ph="1"/>
      <c r="AF949" s="1" ph="1"/>
      <c r="AG949" s="1" ph="1"/>
      <c r="AH949" s="1" ph="1"/>
      <c r="AI949" s="1" ph="1"/>
      <c r="AJ949" s="1" ph="1"/>
      <c r="AK949" s="1" ph="1"/>
    </row>
    <row r="950" spans="9:37" ht="21">
      <c r="I950" s="1" ph="1"/>
      <c r="J950" s="1" ph="1"/>
      <c r="K950" s="1" ph="1"/>
      <c r="L950" s="1" ph="1"/>
      <c r="M950" s="1" ph="1"/>
      <c r="N950" s="1" ph="1"/>
      <c r="O950" s="1" ph="1"/>
      <c r="P950" s="1" ph="1"/>
      <c r="Q950" s="1" ph="1"/>
      <c r="R950" s="1" ph="1"/>
      <c r="S950" s="1" ph="1"/>
      <c r="T950" s="1" ph="1"/>
      <c r="U950" s="1" ph="1"/>
      <c r="V950" s="1" ph="1"/>
      <c r="W950" s="1" ph="1"/>
      <c r="X950" s="1" ph="1"/>
      <c r="Y950" s="1" ph="1"/>
      <c r="Z950" s="1" ph="1"/>
      <c r="AA950" s="1" ph="1"/>
      <c r="AB950" s="1" ph="1"/>
      <c r="AC950" s="1" ph="1"/>
      <c r="AD950" s="1" ph="1"/>
      <c r="AE950" s="1" ph="1"/>
      <c r="AF950" s="1" ph="1"/>
      <c r="AG950" s="1" ph="1"/>
      <c r="AH950" s="1" ph="1"/>
      <c r="AI950" s="1" ph="1"/>
      <c r="AJ950" s="1" ph="1"/>
      <c r="AK950" s="1" ph="1"/>
    </row>
    <row r="951" spans="9:37" ht="21">
      <c r="I951" s="1" ph="1"/>
      <c r="J951" s="1" ph="1"/>
      <c r="K951" s="1" ph="1"/>
      <c r="L951" s="1" ph="1"/>
      <c r="M951" s="1" ph="1"/>
      <c r="N951" s="1" ph="1"/>
      <c r="O951" s="1" ph="1"/>
      <c r="P951" s="1" ph="1"/>
      <c r="Q951" s="1" ph="1"/>
      <c r="R951" s="1" ph="1"/>
      <c r="S951" s="1" ph="1"/>
      <c r="T951" s="1" ph="1"/>
      <c r="U951" s="1" ph="1"/>
      <c r="V951" s="1" ph="1"/>
      <c r="W951" s="1" ph="1"/>
      <c r="X951" s="1" ph="1"/>
      <c r="Y951" s="1" ph="1"/>
      <c r="Z951" s="1" ph="1"/>
      <c r="AA951" s="1" ph="1"/>
      <c r="AB951" s="1" ph="1"/>
      <c r="AC951" s="1" ph="1"/>
      <c r="AD951" s="1" ph="1"/>
      <c r="AE951" s="1" ph="1"/>
      <c r="AF951" s="1" ph="1"/>
      <c r="AG951" s="1" ph="1"/>
      <c r="AH951" s="1" ph="1"/>
      <c r="AI951" s="1" ph="1"/>
      <c r="AJ951" s="1" ph="1"/>
      <c r="AK951" s="1" ph="1"/>
    </row>
    <row r="952" spans="9:37" ht="21">
      <c r="I952" s="1" ph="1"/>
      <c r="J952" s="1" ph="1"/>
      <c r="K952" s="1" ph="1"/>
      <c r="L952" s="1" ph="1"/>
      <c r="M952" s="1" ph="1"/>
      <c r="N952" s="1" ph="1"/>
      <c r="O952" s="1" ph="1"/>
      <c r="P952" s="1" ph="1"/>
      <c r="Q952" s="1" ph="1"/>
      <c r="R952" s="1" ph="1"/>
      <c r="S952" s="1" ph="1"/>
      <c r="T952" s="1" ph="1"/>
      <c r="U952" s="1" ph="1"/>
      <c r="V952" s="1" ph="1"/>
      <c r="W952" s="1" ph="1"/>
      <c r="X952" s="1" ph="1"/>
      <c r="Y952" s="1" ph="1"/>
      <c r="Z952" s="1" ph="1"/>
      <c r="AA952" s="1" ph="1"/>
      <c r="AB952" s="1" ph="1"/>
      <c r="AC952" s="1" ph="1"/>
      <c r="AD952" s="1" ph="1"/>
      <c r="AE952" s="1" ph="1"/>
      <c r="AF952" s="1" ph="1"/>
      <c r="AG952" s="1" ph="1"/>
      <c r="AH952" s="1" ph="1"/>
      <c r="AI952" s="1" ph="1"/>
      <c r="AJ952" s="1" ph="1"/>
      <c r="AK952" s="1" ph="1"/>
    </row>
    <row r="953" spans="9:37" ht="21">
      <c r="I953" s="1" ph="1"/>
      <c r="J953" s="1" ph="1"/>
      <c r="K953" s="1" ph="1"/>
      <c r="L953" s="1" ph="1"/>
      <c r="M953" s="1" ph="1"/>
      <c r="N953" s="1" ph="1"/>
      <c r="O953" s="1" ph="1"/>
      <c r="P953" s="1" ph="1"/>
      <c r="Q953" s="1" ph="1"/>
      <c r="R953" s="1" ph="1"/>
      <c r="S953" s="1" ph="1"/>
      <c r="T953" s="1" ph="1"/>
      <c r="U953" s="1" ph="1"/>
      <c r="V953" s="1" ph="1"/>
      <c r="W953" s="1" ph="1"/>
      <c r="X953" s="1" ph="1"/>
      <c r="Y953" s="1" ph="1"/>
      <c r="Z953" s="1" ph="1"/>
      <c r="AA953" s="1" ph="1"/>
      <c r="AB953" s="1" ph="1"/>
      <c r="AC953" s="1" ph="1"/>
      <c r="AD953" s="1" ph="1"/>
      <c r="AE953" s="1" ph="1"/>
      <c r="AF953" s="1" ph="1"/>
      <c r="AG953" s="1" ph="1"/>
      <c r="AH953" s="1" ph="1"/>
      <c r="AI953" s="1" ph="1"/>
      <c r="AJ953" s="1" ph="1"/>
      <c r="AK953" s="1" ph="1"/>
    </row>
    <row r="954" spans="9:37" ht="21">
      <c r="I954" s="1" ph="1"/>
      <c r="J954" s="1" ph="1"/>
      <c r="K954" s="1" ph="1"/>
      <c r="L954" s="1" ph="1"/>
      <c r="M954" s="1" ph="1"/>
      <c r="N954" s="1" ph="1"/>
      <c r="O954" s="1" ph="1"/>
      <c r="P954" s="1" ph="1"/>
      <c r="Q954" s="1" ph="1"/>
      <c r="R954" s="1" ph="1"/>
      <c r="S954" s="1" ph="1"/>
      <c r="T954" s="1" ph="1"/>
      <c r="U954" s="1" ph="1"/>
      <c r="V954" s="1" ph="1"/>
      <c r="W954" s="1" ph="1"/>
      <c r="X954" s="1" ph="1"/>
      <c r="Y954" s="1" ph="1"/>
      <c r="Z954" s="1" ph="1"/>
      <c r="AA954" s="1" ph="1"/>
      <c r="AB954" s="1" ph="1"/>
      <c r="AC954" s="1" ph="1"/>
      <c r="AD954" s="1" ph="1"/>
      <c r="AE954" s="1" ph="1"/>
      <c r="AF954" s="1" ph="1"/>
      <c r="AG954" s="1" ph="1"/>
      <c r="AH954" s="1" ph="1"/>
      <c r="AI954" s="1" ph="1"/>
      <c r="AJ954" s="1" ph="1"/>
      <c r="AK954" s="1" ph="1"/>
    </row>
    <row r="955" spans="9:37" ht="21">
      <c r="I955" s="1" ph="1"/>
      <c r="J955" s="1" ph="1"/>
      <c r="K955" s="1" ph="1"/>
      <c r="L955" s="1" ph="1"/>
      <c r="M955" s="1" ph="1"/>
      <c r="N955" s="1" ph="1"/>
      <c r="O955" s="1" ph="1"/>
      <c r="P955" s="1" ph="1"/>
      <c r="Q955" s="1" ph="1"/>
      <c r="R955" s="1" ph="1"/>
      <c r="S955" s="1" ph="1"/>
      <c r="T955" s="1" ph="1"/>
      <c r="U955" s="1" ph="1"/>
      <c r="V955" s="1" ph="1"/>
      <c r="W955" s="1" ph="1"/>
      <c r="X955" s="1" ph="1"/>
      <c r="Y955" s="1" ph="1"/>
      <c r="Z955" s="1" ph="1"/>
      <c r="AA955" s="1" ph="1"/>
      <c r="AB955" s="1" ph="1"/>
      <c r="AC955" s="1" ph="1"/>
      <c r="AD955" s="1" ph="1"/>
      <c r="AE955" s="1" ph="1"/>
      <c r="AF955" s="1" ph="1"/>
      <c r="AG955" s="1" ph="1"/>
      <c r="AH955" s="1" ph="1"/>
      <c r="AI955" s="1" ph="1"/>
      <c r="AJ955" s="1" ph="1"/>
      <c r="AK955" s="1" ph="1"/>
    </row>
    <row r="956" spans="9:37" ht="21">
      <c r="I956" s="1" ph="1"/>
      <c r="J956" s="1" ph="1"/>
      <c r="K956" s="1" ph="1"/>
      <c r="L956" s="1" ph="1"/>
      <c r="M956" s="1" ph="1"/>
      <c r="N956" s="1" ph="1"/>
      <c r="O956" s="1" ph="1"/>
      <c r="P956" s="1" ph="1"/>
      <c r="Q956" s="1" ph="1"/>
      <c r="R956" s="1" ph="1"/>
      <c r="S956" s="1" ph="1"/>
      <c r="T956" s="1" ph="1"/>
      <c r="U956" s="1" ph="1"/>
      <c r="V956" s="1" ph="1"/>
      <c r="W956" s="1" ph="1"/>
      <c r="X956" s="1" ph="1"/>
      <c r="Y956" s="1" ph="1"/>
      <c r="Z956" s="1" ph="1"/>
      <c r="AA956" s="1" ph="1"/>
      <c r="AB956" s="1" ph="1"/>
      <c r="AC956" s="1" ph="1"/>
      <c r="AD956" s="1" ph="1"/>
      <c r="AE956" s="1" ph="1"/>
      <c r="AF956" s="1" ph="1"/>
      <c r="AG956" s="1" ph="1"/>
      <c r="AH956" s="1" ph="1"/>
      <c r="AI956" s="1" ph="1"/>
      <c r="AJ956" s="1" ph="1"/>
      <c r="AK956" s="1" ph="1"/>
    </row>
    <row r="957" spans="9:37" ht="21">
      <c r="I957" s="1" ph="1"/>
      <c r="J957" s="1" ph="1"/>
      <c r="K957" s="1" ph="1"/>
      <c r="L957" s="1" ph="1"/>
      <c r="M957" s="1" ph="1"/>
      <c r="N957" s="1" ph="1"/>
      <c r="O957" s="1" ph="1"/>
      <c r="P957" s="1" ph="1"/>
      <c r="Q957" s="1" ph="1"/>
      <c r="R957" s="1" ph="1"/>
      <c r="S957" s="1" ph="1"/>
      <c r="T957" s="1" ph="1"/>
      <c r="U957" s="1" ph="1"/>
      <c r="V957" s="1" ph="1"/>
      <c r="W957" s="1" ph="1"/>
      <c r="X957" s="1" ph="1"/>
      <c r="Y957" s="1" ph="1"/>
      <c r="Z957" s="1" ph="1"/>
      <c r="AA957" s="1" ph="1"/>
      <c r="AB957" s="1" ph="1"/>
      <c r="AC957" s="1" ph="1"/>
      <c r="AD957" s="1" ph="1"/>
      <c r="AE957" s="1" ph="1"/>
      <c r="AF957" s="1" ph="1"/>
      <c r="AG957" s="1" ph="1"/>
      <c r="AH957" s="1" ph="1"/>
      <c r="AI957" s="1" ph="1"/>
      <c r="AJ957" s="1" ph="1"/>
      <c r="AK957" s="1" ph="1"/>
    </row>
    <row r="958" spans="9:37" ht="21">
      <c r="I958" s="1" ph="1"/>
      <c r="J958" s="1" ph="1"/>
      <c r="K958" s="1" ph="1"/>
      <c r="L958" s="1" ph="1"/>
      <c r="M958" s="1" ph="1"/>
      <c r="N958" s="1" ph="1"/>
      <c r="O958" s="1" ph="1"/>
      <c r="P958" s="1" ph="1"/>
      <c r="Q958" s="1" ph="1"/>
      <c r="R958" s="1" ph="1"/>
      <c r="S958" s="1" ph="1"/>
      <c r="T958" s="1" ph="1"/>
      <c r="U958" s="1" ph="1"/>
      <c r="V958" s="1" ph="1"/>
      <c r="W958" s="1" ph="1"/>
      <c r="X958" s="1" ph="1"/>
      <c r="Y958" s="1" ph="1"/>
      <c r="Z958" s="1" ph="1"/>
      <c r="AA958" s="1" ph="1"/>
      <c r="AB958" s="1" ph="1"/>
      <c r="AC958" s="1" ph="1"/>
      <c r="AD958" s="1" ph="1"/>
      <c r="AE958" s="1" ph="1"/>
      <c r="AF958" s="1" ph="1"/>
      <c r="AG958" s="1" ph="1"/>
      <c r="AH958" s="1" ph="1"/>
      <c r="AI958" s="1" ph="1"/>
      <c r="AJ958" s="1" ph="1"/>
      <c r="AK958" s="1" ph="1"/>
    </row>
    <row r="959" spans="9:37" ht="21">
      <c r="I959" s="1" ph="1"/>
      <c r="J959" s="1" ph="1"/>
      <c r="K959" s="1" ph="1"/>
      <c r="L959" s="1" ph="1"/>
      <c r="M959" s="1" ph="1"/>
      <c r="N959" s="1" ph="1"/>
      <c r="O959" s="1" ph="1"/>
      <c r="P959" s="1" ph="1"/>
      <c r="Q959" s="1" ph="1"/>
      <c r="R959" s="1" ph="1"/>
      <c r="S959" s="1" ph="1"/>
      <c r="T959" s="1" ph="1"/>
      <c r="U959" s="1" ph="1"/>
      <c r="V959" s="1" ph="1"/>
      <c r="W959" s="1" ph="1"/>
      <c r="X959" s="1" ph="1"/>
      <c r="Y959" s="1" ph="1"/>
      <c r="Z959" s="1" ph="1"/>
      <c r="AA959" s="1" ph="1"/>
      <c r="AB959" s="1" ph="1"/>
      <c r="AC959" s="1" ph="1"/>
      <c r="AD959" s="1" ph="1"/>
      <c r="AE959" s="1" ph="1"/>
      <c r="AF959" s="1" ph="1"/>
      <c r="AG959" s="1" ph="1"/>
      <c r="AH959" s="1" ph="1"/>
      <c r="AI959" s="1" ph="1"/>
      <c r="AJ959" s="1" ph="1"/>
      <c r="AK959" s="1" ph="1"/>
    </row>
    <row r="960" spans="9:37" ht="21">
      <c r="I960" s="1" ph="1"/>
      <c r="J960" s="1" ph="1"/>
      <c r="K960" s="1" ph="1"/>
      <c r="L960" s="1" ph="1"/>
      <c r="M960" s="1" ph="1"/>
      <c r="N960" s="1" ph="1"/>
      <c r="O960" s="1" ph="1"/>
      <c r="P960" s="1" ph="1"/>
      <c r="Q960" s="1" ph="1"/>
      <c r="R960" s="1" ph="1"/>
      <c r="S960" s="1" ph="1"/>
      <c r="T960" s="1" ph="1"/>
      <c r="U960" s="1" ph="1"/>
      <c r="V960" s="1" ph="1"/>
      <c r="W960" s="1" ph="1"/>
      <c r="X960" s="1" ph="1"/>
      <c r="Y960" s="1" ph="1"/>
      <c r="Z960" s="1" ph="1"/>
      <c r="AA960" s="1" ph="1"/>
      <c r="AB960" s="1" ph="1"/>
      <c r="AC960" s="1" ph="1"/>
      <c r="AD960" s="1" ph="1"/>
      <c r="AE960" s="1" ph="1"/>
      <c r="AF960" s="1" ph="1"/>
      <c r="AG960" s="1" ph="1"/>
      <c r="AH960" s="1" ph="1"/>
      <c r="AI960" s="1" ph="1"/>
      <c r="AJ960" s="1" ph="1"/>
      <c r="AK960" s="1" ph="1"/>
    </row>
    <row r="961" spans="9:37" ht="21">
      <c r="I961" s="1" ph="1"/>
      <c r="J961" s="1" ph="1"/>
      <c r="K961" s="1" ph="1"/>
      <c r="L961" s="1" ph="1"/>
      <c r="M961" s="1" ph="1"/>
      <c r="N961" s="1" ph="1"/>
      <c r="O961" s="1" ph="1"/>
      <c r="P961" s="1" ph="1"/>
      <c r="Q961" s="1" ph="1"/>
      <c r="R961" s="1" ph="1"/>
      <c r="S961" s="1" ph="1"/>
      <c r="T961" s="1" ph="1"/>
      <c r="U961" s="1" ph="1"/>
      <c r="V961" s="1" ph="1"/>
      <c r="W961" s="1" ph="1"/>
      <c r="X961" s="1" ph="1"/>
      <c r="Y961" s="1" ph="1"/>
      <c r="Z961" s="1" ph="1"/>
      <c r="AA961" s="1" ph="1"/>
      <c r="AB961" s="1" ph="1"/>
      <c r="AC961" s="1" ph="1"/>
      <c r="AD961" s="1" ph="1"/>
      <c r="AE961" s="1" ph="1"/>
      <c r="AF961" s="1" ph="1"/>
      <c r="AG961" s="1" ph="1"/>
      <c r="AH961" s="1" ph="1"/>
      <c r="AI961" s="1" ph="1"/>
      <c r="AJ961" s="1" ph="1"/>
      <c r="AK961" s="1" ph="1"/>
    </row>
    <row r="962" spans="9:37" ht="21">
      <c r="I962" s="1" ph="1"/>
      <c r="J962" s="1" ph="1"/>
      <c r="K962" s="1" ph="1"/>
      <c r="L962" s="1" ph="1"/>
      <c r="M962" s="1" ph="1"/>
      <c r="N962" s="1" ph="1"/>
      <c r="O962" s="1" ph="1"/>
      <c r="P962" s="1" ph="1"/>
      <c r="Q962" s="1" ph="1"/>
      <c r="R962" s="1" ph="1"/>
      <c r="S962" s="1" ph="1"/>
      <c r="T962" s="1" ph="1"/>
      <c r="U962" s="1" ph="1"/>
      <c r="V962" s="1" ph="1"/>
      <c r="W962" s="1" ph="1"/>
      <c r="X962" s="1" ph="1"/>
      <c r="Y962" s="1" ph="1"/>
      <c r="Z962" s="1" ph="1"/>
      <c r="AA962" s="1" ph="1"/>
      <c r="AB962" s="1" ph="1"/>
      <c r="AC962" s="1" ph="1"/>
      <c r="AD962" s="1" ph="1"/>
      <c r="AE962" s="1" ph="1"/>
      <c r="AF962" s="1" ph="1"/>
      <c r="AG962" s="1" ph="1"/>
      <c r="AH962" s="1" ph="1"/>
      <c r="AI962" s="1" ph="1"/>
      <c r="AJ962" s="1" ph="1"/>
      <c r="AK962" s="1" ph="1"/>
    </row>
    <row r="963" spans="9:37" ht="21">
      <c r="I963" s="1" ph="1"/>
      <c r="J963" s="1" ph="1"/>
      <c r="K963" s="1" ph="1"/>
      <c r="L963" s="1" ph="1"/>
      <c r="M963" s="1" ph="1"/>
      <c r="N963" s="1" ph="1"/>
      <c r="O963" s="1" ph="1"/>
      <c r="P963" s="1" ph="1"/>
      <c r="Q963" s="1" ph="1"/>
      <c r="R963" s="1" ph="1"/>
      <c r="S963" s="1" ph="1"/>
      <c r="T963" s="1" ph="1"/>
      <c r="U963" s="1" ph="1"/>
      <c r="V963" s="1" ph="1"/>
      <c r="W963" s="1" ph="1"/>
      <c r="X963" s="1" ph="1"/>
      <c r="Y963" s="1" ph="1"/>
      <c r="Z963" s="1" ph="1"/>
      <c r="AA963" s="1" ph="1"/>
      <c r="AB963" s="1" ph="1"/>
      <c r="AC963" s="1" ph="1"/>
      <c r="AD963" s="1" ph="1"/>
      <c r="AE963" s="1" ph="1"/>
      <c r="AF963" s="1" ph="1"/>
      <c r="AG963" s="1" ph="1"/>
      <c r="AH963" s="1" ph="1"/>
      <c r="AI963" s="1" ph="1"/>
      <c r="AJ963" s="1" ph="1"/>
      <c r="AK963" s="1" ph="1"/>
    </row>
    <row r="964" spans="9:37" ht="21">
      <c r="I964" s="1" ph="1"/>
      <c r="J964" s="1" ph="1"/>
      <c r="K964" s="1" ph="1"/>
      <c r="L964" s="1" ph="1"/>
      <c r="M964" s="1" ph="1"/>
      <c r="N964" s="1" ph="1"/>
      <c r="O964" s="1" ph="1"/>
      <c r="P964" s="1" ph="1"/>
      <c r="Q964" s="1" ph="1"/>
      <c r="R964" s="1" ph="1"/>
      <c r="S964" s="1" ph="1"/>
      <c r="T964" s="1" ph="1"/>
      <c r="U964" s="1" ph="1"/>
      <c r="V964" s="1" ph="1"/>
      <c r="W964" s="1" ph="1"/>
      <c r="X964" s="1" ph="1"/>
      <c r="Y964" s="1" ph="1"/>
      <c r="Z964" s="1" ph="1"/>
      <c r="AA964" s="1" ph="1"/>
      <c r="AB964" s="1" ph="1"/>
      <c r="AC964" s="1" ph="1"/>
      <c r="AD964" s="1" ph="1"/>
      <c r="AE964" s="1" ph="1"/>
      <c r="AF964" s="1" ph="1"/>
      <c r="AG964" s="1" ph="1"/>
      <c r="AH964" s="1" ph="1"/>
      <c r="AI964" s="1" ph="1"/>
      <c r="AJ964" s="1" ph="1"/>
      <c r="AK964" s="1" ph="1"/>
    </row>
    <row r="965" spans="9:37" ht="21">
      <c r="I965" s="1" ph="1"/>
      <c r="J965" s="1" ph="1"/>
      <c r="K965" s="1" ph="1"/>
      <c r="L965" s="1" ph="1"/>
      <c r="M965" s="1" ph="1"/>
      <c r="N965" s="1" ph="1"/>
      <c r="O965" s="1" ph="1"/>
      <c r="P965" s="1" ph="1"/>
      <c r="Q965" s="1" ph="1"/>
      <c r="R965" s="1" ph="1"/>
      <c r="S965" s="1" ph="1"/>
      <c r="T965" s="1" ph="1"/>
      <c r="U965" s="1" ph="1"/>
      <c r="V965" s="1" ph="1"/>
      <c r="W965" s="1" ph="1"/>
      <c r="X965" s="1" ph="1"/>
      <c r="Y965" s="1" ph="1"/>
      <c r="Z965" s="1" ph="1"/>
      <c r="AA965" s="1" ph="1"/>
      <c r="AB965" s="1" ph="1"/>
      <c r="AC965" s="1" ph="1"/>
      <c r="AD965" s="1" ph="1"/>
      <c r="AE965" s="1" ph="1"/>
      <c r="AF965" s="1" ph="1"/>
      <c r="AG965" s="1" ph="1"/>
      <c r="AH965" s="1" ph="1"/>
      <c r="AI965" s="1" ph="1"/>
      <c r="AJ965" s="1" ph="1"/>
      <c r="AK965" s="1" ph="1"/>
    </row>
    <row r="966" spans="9:37" ht="21">
      <c r="I966" s="1" ph="1"/>
      <c r="J966" s="1" ph="1"/>
      <c r="K966" s="1" ph="1"/>
      <c r="L966" s="1" ph="1"/>
      <c r="M966" s="1" ph="1"/>
      <c r="N966" s="1" ph="1"/>
      <c r="O966" s="1" ph="1"/>
      <c r="P966" s="1" ph="1"/>
      <c r="Q966" s="1" ph="1"/>
      <c r="R966" s="1" ph="1"/>
      <c r="S966" s="1" ph="1"/>
      <c r="T966" s="1" ph="1"/>
      <c r="U966" s="1" ph="1"/>
      <c r="V966" s="1" ph="1"/>
      <c r="W966" s="1" ph="1"/>
      <c r="X966" s="1" ph="1"/>
      <c r="Y966" s="1" ph="1"/>
      <c r="Z966" s="1" ph="1"/>
      <c r="AA966" s="1" ph="1"/>
      <c r="AB966" s="1" ph="1"/>
      <c r="AC966" s="1" ph="1"/>
      <c r="AD966" s="1" ph="1"/>
      <c r="AE966" s="1" ph="1"/>
      <c r="AF966" s="1" ph="1"/>
      <c r="AG966" s="1" ph="1"/>
      <c r="AH966" s="1" ph="1"/>
      <c r="AI966" s="1" ph="1"/>
      <c r="AJ966" s="1" ph="1"/>
      <c r="AK966" s="1" ph="1"/>
    </row>
    <row r="967" spans="9:37" ht="21">
      <c r="I967" s="1" ph="1"/>
      <c r="J967" s="1" ph="1"/>
      <c r="K967" s="1" ph="1"/>
      <c r="L967" s="1" ph="1"/>
      <c r="M967" s="1" ph="1"/>
      <c r="N967" s="1" ph="1"/>
      <c r="O967" s="1" ph="1"/>
      <c r="P967" s="1" ph="1"/>
      <c r="Q967" s="1" ph="1"/>
      <c r="R967" s="1" ph="1"/>
      <c r="S967" s="1" ph="1"/>
      <c r="T967" s="1" ph="1"/>
      <c r="U967" s="1" ph="1"/>
      <c r="V967" s="1" ph="1"/>
      <c r="W967" s="1" ph="1"/>
      <c r="X967" s="1" ph="1"/>
      <c r="Y967" s="1" ph="1"/>
      <c r="Z967" s="1" ph="1"/>
      <c r="AA967" s="1" ph="1"/>
      <c r="AB967" s="1" ph="1"/>
      <c r="AC967" s="1" ph="1"/>
      <c r="AD967" s="1" ph="1"/>
      <c r="AE967" s="1" ph="1"/>
      <c r="AF967" s="1" ph="1"/>
      <c r="AG967" s="1" ph="1"/>
      <c r="AH967" s="1" ph="1"/>
      <c r="AI967" s="1" ph="1"/>
      <c r="AJ967" s="1" ph="1"/>
      <c r="AK967" s="1" ph="1"/>
    </row>
    <row r="968" spans="9:37" ht="21">
      <c r="I968" s="1" ph="1"/>
      <c r="J968" s="1" ph="1"/>
      <c r="K968" s="1" ph="1"/>
      <c r="L968" s="1" ph="1"/>
      <c r="M968" s="1" ph="1"/>
      <c r="N968" s="1" ph="1"/>
      <c r="O968" s="1" ph="1"/>
      <c r="P968" s="1" ph="1"/>
      <c r="Q968" s="1" ph="1"/>
      <c r="R968" s="1" ph="1"/>
      <c r="S968" s="1" ph="1"/>
      <c r="T968" s="1" ph="1"/>
      <c r="U968" s="1" ph="1"/>
      <c r="V968" s="1" ph="1"/>
      <c r="W968" s="1" ph="1"/>
      <c r="X968" s="1" ph="1"/>
      <c r="Y968" s="1" ph="1"/>
      <c r="Z968" s="1" ph="1"/>
      <c r="AA968" s="1" ph="1"/>
      <c r="AB968" s="1" ph="1"/>
      <c r="AC968" s="1" ph="1"/>
      <c r="AD968" s="1" ph="1"/>
      <c r="AE968" s="1" ph="1"/>
      <c r="AF968" s="1" ph="1"/>
      <c r="AG968" s="1" ph="1"/>
      <c r="AH968" s="1" ph="1"/>
      <c r="AI968" s="1" ph="1"/>
      <c r="AJ968" s="1" ph="1"/>
      <c r="AK968" s="1" ph="1"/>
    </row>
    <row r="969" spans="9:37" ht="21">
      <c r="I969" s="1" ph="1"/>
      <c r="J969" s="1" ph="1"/>
      <c r="K969" s="1" ph="1"/>
      <c r="L969" s="1" ph="1"/>
      <c r="M969" s="1" ph="1"/>
      <c r="N969" s="1" ph="1"/>
      <c r="O969" s="1" ph="1"/>
      <c r="P969" s="1" ph="1"/>
      <c r="Q969" s="1" ph="1"/>
      <c r="R969" s="1" ph="1"/>
      <c r="S969" s="1" ph="1"/>
      <c r="T969" s="1" ph="1"/>
      <c r="U969" s="1" ph="1"/>
      <c r="V969" s="1" ph="1"/>
      <c r="W969" s="1" ph="1"/>
      <c r="X969" s="1" ph="1"/>
      <c r="Y969" s="1" ph="1"/>
      <c r="Z969" s="1" ph="1"/>
      <c r="AA969" s="1" ph="1"/>
      <c r="AB969" s="1" ph="1"/>
      <c r="AC969" s="1" ph="1"/>
      <c r="AD969" s="1" ph="1"/>
      <c r="AE969" s="1" ph="1"/>
      <c r="AF969" s="1" ph="1"/>
      <c r="AG969" s="1" ph="1"/>
      <c r="AH969" s="1" ph="1"/>
      <c r="AI969" s="1" ph="1"/>
      <c r="AJ969" s="1" ph="1"/>
      <c r="AK969" s="1" ph="1"/>
    </row>
    <row r="970" spans="9:37" ht="21">
      <c r="I970" s="1" ph="1"/>
      <c r="J970" s="1" ph="1"/>
      <c r="K970" s="1" ph="1"/>
      <c r="L970" s="1" ph="1"/>
      <c r="M970" s="1" ph="1"/>
      <c r="N970" s="1" ph="1"/>
      <c r="O970" s="1" ph="1"/>
      <c r="P970" s="1" ph="1"/>
      <c r="Q970" s="1" ph="1"/>
      <c r="R970" s="1" ph="1"/>
      <c r="S970" s="1" ph="1"/>
      <c r="T970" s="1" ph="1"/>
      <c r="U970" s="1" ph="1"/>
      <c r="V970" s="1" ph="1"/>
      <c r="W970" s="1" ph="1"/>
      <c r="X970" s="1" ph="1"/>
      <c r="Y970" s="1" ph="1"/>
      <c r="Z970" s="1" ph="1"/>
      <c r="AA970" s="1" ph="1"/>
      <c r="AB970" s="1" ph="1"/>
      <c r="AC970" s="1" ph="1"/>
      <c r="AD970" s="1" ph="1"/>
      <c r="AE970" s="1" ph="1"/>
      <c r="AF970" s="1" ph="1"/>
      <c r="AG970" s="1" ph="1"/>
      <c r="AH970" s="1" ph="1"/>
      <c r="AI970" s="1" ph="1"/>
      <c r="AJ970" s="1" ph="1"/>
      <c r="AK970" s="1" ph="1"/>
    </row>
    <row r="971" spans="9:37" ht="21">
      <c r="I971" s="1" ph="1"/>
      <c r="J971" s="1" ph="1"/>
      <c r="K971" s="1" ph="1"/>
      <c r="L971" s="1" ph="1"/>
      <c r="M971" s="1" ph="1"/>
      <c r="N971" s="1" ph="1"/>
      <c r="O971" s="1" ph="1"/>
      <c r="P971" s="1" ph="1"/>
      <c r="Q971" s="1" ph="1"/>
      <c r="R971" s="1" ph="1"/>
      <c r="S971" s="1" ph="1"/>
      <c r="T971" s="1" ph="1"/>
      <c r="U971" s="1" ph="1"/>
      <c r="V971" s="1" ph="1"/>
      <c r="W971" s="1" ph="1"/>
      <c r="X971" s="1" ph="1"/>
      <c r="Y971" s="1" ph="1"/>
      <c r="Z971" s="1" ph="1"/>
      <c r="AA971" s="1" ph="1"/>
      <c r="AB971" s="1" ph="1"/>
      <c r="AC971" s="1" ph="1"/>
      <c r="AD971" s="1" ph="1"/>
      <c r="AE971" s="1" ph="1"/>
      <c r="AF971" s="1" ph="1"/>
      <c r="AG971" s="1" ph="1"/>
      <c r="AH971" s="1" ph="1"/>
      <c r="AI971" s="1" ph="1"/>
      <c r="AJ971" s="1" ph="1"/>
      <c r="AK971" s="1" ph="1"/>
    </row>
    <row r="972" spans="9:37" ht="21">
      <c r="I972" s="1" ph="1"/>
      <c r="J972" s="1" ph="1"/>
      <c r="K972" s="1" ph="1"/>
      <c r="L972" s="1" ph="1"/>
      <c r="M972" s="1" ph="1"/>
      <c r="N972" s="1" ph="1"/>
      <c r="O972" s="1" ph="1"/>
      <c r="P972" s="1" ph="1"/>
      <c r="Q972" s="1" ph="1"/>
      <c r="R972" s="1" ph="1"/>
      <c r="S972" s="1" ph="1"/>
      <c r="T972" s="1" ph="1"/>
      <c r="U972" s="1" ph="1"/>
      <c r="V972" s="1" ph="1"/>
      <c r="W972" s="1" ph="1"/>
      <c r="X972" s="1" ph="1"/>
      <c r="Y972" s="1" ph="1"/>
      <c r="Z972" s="1" ph="1"/>
      <c r="AA972" s="1" ph="1"/>
      <c r="AB972" s="1" ph="1"/>
      <c r="AC972" s="1" ph="1"/>
      <c r="AD972" s="1" ph="1"/>
      <c r="AE972" s="1" ph="1"/>
      <c r="AF972" s="1" ph="1"/>
      <c r="AG972" s="1" ph="1"/>
      <c r="AH972" s="1" ph="1"/>
      <c r="AI972" s="1" ph="1"/>
      <c r="AJ972" s="1" ph="1"/>
      <c r="AK972" s="1" ph="1"/>
    </row>
    <row r="973" spans="9:37" ht="21">
      <c r="I973" s="1" ph="1"/>
      <c r="J973" s="1" ph="1"/>
      <c r="K973" s="1" ph="1"/>
      <c r="L973" s="1" ph="1"/>
      <c r="M973" s="1" ph="1"/>
      <c r="N973" s="1" ph="1"/>
      <c r="O973" s="1" ph="1"/>
      <c r="P973" s="1" ph="1"/>
      <c r="Q973" s="1" ph="1"/>
      <c r="R973" s="1" ph="1"/>
      <c r="S973" s="1" ph="1"/>
      <c r="T973" s="1" ph="1"/>
      <c r="U973" s="1" ph="1"/>
      <c r="V973" s="1" ph="1"/>
      <c r="W973" s="1" ph="1"/>
      <c r="X973" s="1" ph="1"/>
      <c r="Y973" s="1" ph="1"/>
      <c r="Z973" s="1" ph="1"/>
      <c r="AA973" s="1" ph="1"/>
      <c r="AB973" s="1" ph="1"/>
      <c r="AC973" s="1" ph="1"/>
      <c r="AD973" s="1" ph="1"/>
      <c r="AE973" s="1" ph="1"/>
      <c r="AF973" s="1" ph="1"/>
      <c r="AG973" s="1" ph="1"/>
      <c r="AH973" s="1" ph="1"/>
      <c r="AI973" s="1" ph="1"/>
      <c r="AJ973" s="1" ph="1"/>
      <c r="AK973" s="1" ph="1"/>
    </row>
    <row r="974" spans="9:37" ht="21">
      <c r="I974" s="1" ph="1"/>
      <c r="J974" s="1" ph="1"/>
      <c r="K974" s="1" ph="1"/>
      <c r="L974" s="1" ph="1"/>
      <c r="M974" s="1" ph="1"/>
      <c r="N974" s="1" ph="1"/>
      <c r="O974" s="1" ph="1"/>
      <c r="P974" s="1" ph="1"/>
      <c r="Q974" s="1" ph="1"/>
      <c r="R974" s="1" ph="1"/>
      <c r="S974" s="1" ph="1"/>
      <c r="T974" s="1" ph="1"/>
      <c r="U974" s="1" ph="1"/>
      <c r="V974" s="1" ph="1"/>
      <c r="W974" s="1" ph="1"/>
      <c r="X974" s="1" ph="1"/>
      <c r="Y974" s="1" ph="1"/>
      <c r="Z974" s="1" ph="1"/>
      <c r="AA974" s="1" ph="1"/>
      <c r="AB974" s="1" ph="1"/>
      <c r="AC974" s="1" ph="1"/>
      <c r="AD974" s="1" ph="1"/>
      <c r="AE974" s="1" ph="1"/>
      <c r="AF974" s="1" ph="1"/>
      <c r="AG974" s="1" ph="1"/>
      <c r="AH974" s="1" ph="1"/>
      <c r="AI974" s="1" ph="1"/>
      <c r="AJ974" s="1" ph="1"/>
      <c r="AK974" s="1" ph="1"/>
    </row>
    <row r="975" spans="9:37" ht="21">
      <c r="I975" s="1" ph="1"/>
      <c r="J975" s="1" ph="1"/>
      <c r="K975" s="1" ph="1"/>
      <c r="L975" s="1" ph="1"/>
      <c r="M975" s="1" ph="1"/>
      <c r="N975" s="1" ph="1"/>
      <c r="O975" s="1" ph="1"/>
      <c r="P975" s="1" ph="1"/>
      <c r="Q975" s="1" ph="1"/>
      <c r="R975" s="1" ph="1"/>
      <c r="S975" s="1" ph="1"/>
      <c r="T975" s="1" ph="1"/>
      <c r="U975" s="1" ph="1"/>
      <c r="V975" s="1" ph="1"/>
      <c r="W975" s="1" ph="1"/>
      <c r="X975" s="1" ph="1"/>
      <c r="Y975" s="1" ph="1"/>
      <c r="Z975" s="1" ph="1"/>
      <c r="AA975" s="1" ph="1"/>
      <c r="AB975" s="1" ph="1"/>
      <c r="AC975" s="1" ph="1"/>
      <c r="AD975" s="1" ph="1"/>
      <c r="AE975" s="1" ph="1"/>
      <c r="AF975" s="1" ph="1"/>
      <c r="AG975" s="1" ph="1"/>
      <c r="AH975" s="1" ph="1"/>
      <c r="AI975" s="1" ph="1"/>
      <c r="AJ975" s="1" ph="1"/>
      <c r="AK975" s="1" ph="1"/>
    </row>
    <row r="976" spans="9:37" ht="21">
      <c r="I976" s="1" ph="1"/>
      <c r="J976" s="1" ph="1"/>
      <c r="K976" s="1" ph="1"/>
      <c r="L976" s="1" ph="1"/>
      <c r="M976" s="1" ph="1"/>
      <c r="N976" s="1" ph="1"/>
      <c r="O976" s="1" ph="1"/>
      <c r="P976" s="1" ph="1"/>
      <c r="Q976" s="1" ph="1"/>
      <c r="R976" s="1" ph="1"/>
      <c r="S976" s="1" ph="1"/>
      <c r="T976" s="1" ph="1"/>
      <c r="U976" s="1" ph="1"/>
      <c r="V976" s="1" ph="1"/>
      <c r="W976" s="1" ph="1"/>
      <c r="X976" s="1" ph="1"/>
      <c r="Y976" s="1" ph="1"/>
      <c r="Z976" s="1" ph="1"/>
      <c r="AA976" s="1" ph="1"/>
      <c r="AB976" s="1" ph="1"/>
      <c r="AC976" s="1" ph="1"/>
      <c r="AD976" s="1" ph="1"/>
      <c r="AE976" s="1" ph="1"/>
      <c r="AF976" s="1" ph="1"/>
      <c r="AG976" s="1" ph="1"/>
      <c r="AH976" s="1" ph="1"/>
      <c r="AI976" s="1" ph="1"/>
      <c r="AJ976" s="1" ph="1"/>
      <c r="AK976" s="1" ph="1"/>
    </row>
    <row r="977" spans="9:37" ht="21">
      <c r="I977" s="1" ph="1"/>
      <c r="J977" s="1" ph="1"/>
      <c r="K977" s="1" ph="1"/>
      <c r="L977" s="1" ph="1"/>
      <c r="M977" s="1" ph="1"/>
      <c r="N977" s="1" ph="1"/>
      <c r="O977" s="1" ph="1"/>
      <c r="P977" s="1" ph="1"/>
      <c r="Q977" s="1" ph="1"/>
      <c r="R977" s="1" ph="1"/>
      <c r="S977" s="1" ph="1"/>
      <c r="T977" s="1" ph="1"/>
      <c r="U977" s="1" ph="1"/>
      <c r="V977" s="1" ph="1"/>
      <c r="W977" s="1" ph="1"/>
      <c r="X977" s="1" ph="1"/>
      <c r="Y977" s="1" ph="1"/>
      <c r="Z977" s="1" ph="1"/>
      <c r="AA977" s="1" ph="1"/>
      <c r="AB977" s="1" ph="1"/>
      <c r="AC977" s="1" ph="1"/>
      <c r="AD977" s="1" ph="1"/>
      <c r="AE977" s="1" ph="1"/>
      <c r="AF977" s="1" ph="1"/>
      <c r="AG977" s="1" ph="1"/>
      <c r="AH977" s="1" ph="1"/>
      <c r="AI977" s="1" ph="1"/>
      <c r="AJ977" s="1" ph="1"/>
      <c r="AK977" s="1" ph="1"/>
    </row>
    <row r="978" spans="9:37" ht="21">
      <c r="I978" s="1" ph="1"/>
      <c r="J978" s="1" ph="1"/>
      <c r="K978" s="1" ph="1"/>
      <c r="L978" s="1" ph="1"/>
      <c r="M978" s="1" ph="1"/>
      <c r="N978" s="1" ph="1"/>
      <c r="O978" s="1" ph="1"/>
      <c r="P978" s="1" ph="1"/>
      <c r="Q978" s="1" ph="1"/>
      <c r="R978" s="1" ph="1"/>
      <c r="S978" s="1" ph="1"/>
      <c r="T978" s="1" ph="1"/>
      <c r="U978" s="1" ph="1"/>
      <c r="V978" s="1" ph="1"/>
      <c r="W978" s="1" ph="1"/>
      <c r="X978" s="1" ph="1"/>
      <c r="Y978" s="1" ph="1"/>
      <c r="Z978" s="1" ph="1"/>
      <c r="AA978" s="1" ph="1"/>
      <c r="AB978" s="1" ph="1"/>
      <c r="AC978" s="1" ph="1"/>
      <c r="AD978" s="1" ph="1"/>
      <c r="AE978" s="1" ph="1"/>
      <c r="AF978" s="1" ph="1"/>
      <c r="AG978" s="1" ph="1"/>
      <c r="AH978" s="1" ph="1"/>
      <c r="AI978" s="1" ph="1"/>
      <c r="AJ978" s="1" ph="1"/>
      <c r="AK978" s="1" ph="1"/>
    </row>
    <row r="979" spans="9:37" ht="21">
      <c r="I979" s="1" ph="1"/>
      <c r="J979" s="1" ph="1"/>
      <c r="K979" s="1" ph="1"/>
      <c r="L979" s="1" ph="1"/>
      <c r="M979" s="1" ph="1"/>
      <c r="N979" s="1" ph="1"/>
      <c r="O979" s="1" ph="1"/>
      <c r="P979" s="1" ph="1"/>
      <c r="Q979" s="1" ph="1"/>
      <c r="R979" s="1" ph="1"/>
      <c r="S979" s="1" ph="1"/>
      <c r="T979" s="1" ph="1"/>
      <c r="U979" s="1" ph="1"/>
      <c r="V979" s="1" ph="1"/>
      <c r="W979" s="1" ph="1"/>
      <c r="X979" s="1" ph="1"/>
      <c r="Y979" s="1" ph="1"/>
      <c r="Z979" s="1" ph="1"/>
      <c r="AA979" s="1" ph="1"/>
      <c r="AB979" s="1" ph="1"/>
      <c r="AC979" s="1" ph="1"/>
      <c r="AD979" s="1" ph="1"/>
      <c r="AE979" s="1" ph="1"/>
      <c r="AF979" s="1" ph="1"/>
      <c r="AG979" s="1" ph="1"/>
      <c r="AH979" s="1" ph="1"/>
      <c r="AI979" s="1" ph="1"/>
      <c r="AJ979" s="1" ph="1"/>
      <c r="AK979" s="1" ph="1"/>
    </row>
    <row r="980" spans="9:37" ht="21">
      <c r="I980" s="1" ph="1"/>
      <c r="J980" s="1" ph="1"/>
      <c r="K980" s="1" ph="1"/>
      <c r="L980" s="1" ph="1"/>
      <c r="M980" s="1" ph="1"/>
      <c r="N980" s="1" ph="1"/>
      <c r="O980" s="1" ph="1"/>
      <c r="P980" s="1" ph="1"/>
      <c r="Q980" s="1" ph="1"/>
      <c r="R980" s="1" ph="1"/>
      <c r="S980" s="1" ph="1"/>
      <c r="T980" s="1" ph="1"/>
      <c r="U980" s="1" ph="1"/>
      <c r="V980" s="1" ph="1"/>
      <c r="W980" s="1" ph="1"/>
      <c r="X980" s="1" ph="1"/>
      <c r="Y980" s="1" ph="1"/>
      <c r="Z980" s="1" ph="1"/>
      <c r="AA980" s="1" ph="1"/>
      <c r="AB980" s="1" ph="1"/>
      <c r="AC980" s="1" ph="1"/>
      <c r="AD980" s="1" ph="1"/>
      <c r="AE980" s="1" ph="1"/>
      <c r="AF980" s="1" ph="1"/>
      <c r="AG980" s="1" ph="1"/>
      <c r="AH980" s="1" ph="1"/>
      <c r="AI980" s="1" ph="1"/>
      <c r="AJ980" s="1" ph="1"/>
      <c r="AK980" s="1" ph="1"/>
    </row>
    <row r="981" spans="9:37" ht="21">
      <c r="I981" s="1" ph="1"/>
      <c r="J981" s="1" ph="1"/>
      <c r="K981" s="1" ph="1"/>
      <c r="L981" s="1" ph="1"/>
      <c r="M981" s="1" ph="1"/>
      <c r="N981" s="1" ph="1"/>
      <c r="O981" s="1" ph="1"/>
      <c r="P981" s="1" ph="1"/>
      <c r="Q981" s="1" ph="1"/>
      <c r="R981" s="1" ph="1"/>
      <c r="S981" s="1" ph="1"/>
      <c r="T981" s="1" ph="1"/>
      <c r="U981" s="1" ph="1"/>
      <c r="V981" s="1" ph="1"/>
      <c r="W981" s="1" ph="1"/>
      <c r="X981" s="1" ph="1"/>
      <c r="Y981" s="1" ph="1"/>
      <c r="Z981" s="1" ph="1"/>
      <c r="AA981" s="1" ph="1"/>
      <c r="AB981" s="1" ph="1"/>
      <c r="AC981" s="1" ph="1"/>
      <c r="AD981" s="1" ph="1"/>
      <c r="AE981" s="1" ph="1"/>
      <c r="AF981" s="1" ph="1"/>
      <c r="AG981" s="1" ph="1"/>
      <c r="AH981" s="1" ph="1"/>
      <c r="AI981" s="1" ph="1"/>
      <c r="AJ981" s="1" ph="1"/>
      <c r="AK981" s="1" ph="1"/>
    </row>
    <row r="982" spans="9:37" ht="21">
      <c r="I982" s="1" ph="1"/>
      <c r="J982" s="1" ph="1"/>
      <c r="K982" s="1" ph="1"/>
      <c r="L982" s="1" ph="1"/>
      <c r="M982" s="1" ph="1"/>
      <c r="N982" s="1" ph="1"/>
      <c r="O982" s="1" ph="1"/>
      <c r="P982" s="1" ph="1"/>
      <c r="Q982" s="1" ph="1"/>
      <c r="R982" s="1" ph="1"/>
      <c r="S982" s="1" ph="1"/>
      <c r="T982" s="1" ph="1"/>
      <c r="U982" s="1" ph="1"/>
      <c r="V982" s="1" ph="1"/>
      <c r="W982" s="1" ph="1"/>
      <c r="X982" s="1" ph="1"/>
      <c r="Y982" s="1" ph="1"/>
      <c r="Z982" s="1" ph="1"/>
      <c r="AA982" s="1" ph="1"/>
      <c r="AB982" s="1" ph="1"/>
      <c r="AC982" s="1" ph="1"/>
      <c r="AD982" s="1" ph="1"/>
      <c r="AE982" s="1" ph="1"/>
      <c r="AF982" s="1" ph="1"/>
      <c r="AG982" s="1" ph="1"/>
      <c r="AH982" s="1" ph="1"/>
      <c r="AI982" s="1" ph="1"/>
      <c r="AJ982" s="1" ph="1"/>
      <c r="AK982" s="1" ph="1"/>
    </row>
    <row r="983" spans="9:37" ht="21">
      <c r="I983" s="1" ph="1"/>
      <c r="J983" s="1" ph="1"/>
      <c r="K983" s="1" ph="1"/>
      <c r="L983" s="1" ph="1"/>
      <c r="M983" s="1" ph="1"/>
      <c r="N983" s="1" ph="1"/>
      <c r="O983" s="1" ph="1"/>
      <c r="P983" s="1" ph="1"/>
      <c r="Q983" s="1" ph="1"/>
      <c r="R983" s="1" ph="1"/>
      <c r="S983" s="1" ph="1"/>
      <c r="T983" s="1" ph="1"/>
      <c r="U983" s="1" ph="1"/>
      <c r="V983" s="1" ph="1"/>
      <c r="W983" s="1" ph="1"/>
      <c r="X983" s="1" ph="1"/>
      <c r="Y983" s="1" ph="1"/>
      <c r="Z983" s="1" ph="1"/>
      <c r="AA983" s="1" ph="1"/>
      <c r="AB983" s="1" ph="1"/>
      <c r="AC983" s="1" ph="1"/>
      <c r="AD983" s="1" ph="1"/>
      <c r="AE983" s="1" ph="1"/>
      <c r="AF983" s="1" ph="1"/>
      <c r="AG983" s="1" ph="1"/>
      <c r="AH983" s="1" ph="1"/>
      <c r="AI983" s="1" ph="1"/>
      <c r="AJ983" s="1" ph="1"/>
      <c r="AK983" s="1" ph="1"/>
    </row>
    <row r="984" spans="9:37" ht="21">
      <c r="I984" s="1" ph="1"/>
      <c r="J984" s="1" ph="1"/>
      <c r="K984" s="1" ph="1"/>
      <c r="L984" s="1" ph="1"/>
      <c r="M984" s="1" ph="1"/>
      <c r="N984" s="1" ph="1"/>
      <c r="O984" s="1" ph="1"/>
      <c r="P984" s="1" ph="1"/>
      <c r="Q984" s="1" ph="1"/>
      <c r="R984" s="1" ph="1"/>
      <c r="S984" s="1" ph="1"/>
      <c r="T984" s="1" ph="1"/>
      <c r="U984" s="1" ph="1"/>
      <c r="V984" s="1" ph="1"/>
      <c r="W984" s="1" ph="1"/>
      <c r="X984" s="1" ph="1"/>
      <c r="Y984" s="1" ph="1"/>
      <c r="Z984" s="1" ph="1"/>
      <c r="AA984" s="1" ph="1"/>
      <c r="AB984" s="1" ph="1"/>
      <c r="AC984" s="1" ph="1"/>
      <c r="AD984" s="1" ph="1"/>
      <c r="AE984" s="1" ph="1"/>
      <c r="AF984" s="1" ph="1"/>
      <c r="AG984" s="1" ph="1"/>
      <c r="AH984" s="1" ph="1"/>
      <c r="AI984" s="1" ph="1"/>
      <c r="AJ984" s="1" ph="1"/>
      <c r="AK984" s="1" ph="1"/>
    </row>
    <row r="985" spans="9:37" ht="21">
      <c r="I985" s="1" ph="1"/>
      <c r="J985" s="1" ph="1"/>
      <c r="K985" s="1" ph="1"/>
      <c r="L985" s="1" ph="1"/>
      <c r="M985" s="1" ph="1"/>
      <c r="N985" s="1" ph="1"/>
      <c r="O985" s="1" ph="1"/>
      <c r="P985" s="1" ph="1"/>
      <c r="Q985" s="1" ph="1"/>
      <c r="R985" s="1" ph="1"/>
      <c r="S985" s="1" ph="1"/>
      <c r="T985" s="1" ph="1"/>
      <c r="U985" s="1" ph="1"/>
      <c r="V985" s="1" ph="1"/>
      <c r="W985" s="1" ph="1"/>
      <c r="X985" s="1" ph="1"/>
      <c r="Y985" s="1" ph="1"/>
      <c r="Z985" s="1" ph="1"/>
      <c r="AA985" s="1" ph="1"/>
      <c r="AB985" s="1" ph="1"/>
      <c r="AC985" s="1" ph="1"/>
      <c r="AD985" s="1" ph="1"/>
      <c r="AE985" s="1" ph="1"/>
      <c r="AF985" s="1" ph="1"/>
      <c r="AG985" s="1" ph="1"/>
      <c r="AH985" s="1" ph="1"/>
      <c r="AI985" s="1" ph="1"/>
      <c r="AJ985" s="1" ph="1"/>
      <c r="AK985" s="1" ph="1"/>
    </row>
    <row r="986" spans="9:37" ht="21">
      <c r="I986" s="1" ph="1"/>
      <c r="J986" s="1" ph="1"/>
      <c r="K986" s="1" ph="1"/>
      <c r="L986" s="1" ph="1"/>
      <c r="M986" s="1" ph="1"/>
      <c r="N986" s="1" ph="1"/>
      <c r="O986" s="1" ph="1"/>
      <c r="P986" s="1" ph="1"/>
      <c r="Q986" s="1" ph="1"/>
      <c r="R986" s="1" ph="1"/>
      <c r="S986" s="1" ph="1"/>
      <c r="T986" s="1" ph="1"/>
      <c r="U986" s="1" ph="1"/>
      <c r="V986" s="1" ph="1"/>
      <c r="W986" s="1" ph="1"/>
      <c r="X986" s="1" ph="1"/>
      <c r="Y986" s="1" ph="1"/>
      <c r="Z986" s="1" ph="1"/>
      <c r="AA986" s="1" ph="1"/>
      <c r="AB986" s="1" ph="1"/>
      <c r="AC986" s="1" ph="1"/>
      <c r="AD986" s="1" ph="1"/>
      <c r="AE986" s="1" ph="1"/>
      <c r="AF986" s="1" ph="1"/>
      <c r="AG986" s="1" ph="1"/>
      <c r="AH986" s="1" ph="1"/>
      <c r="AI986" s="1" ph="1"/>
      <c r="AJ986" s="1" ph="1"/>
      <c r="AK986" s="1" ph="1"/>
    </row>
    <row r="987" spans="9:37" ht="21">
      <c r="I987" s="1" ph="1"/>
      <c r="J987" s="1" ph="1"/>
      <c r="K987" s="1" ph="1"/>
      <c r="L987" s="1" ph="1"/>
      <c r="M987" s="1" ph="1"/>
      <c r="N987" s="1" ph="1"/>
      <c r="O987" s="1" ph="1"/>
      <c r="P987" s="1" ph="1"/>
      <c r="Q987" s="1" ph="1"/>
      <c r="R987" s="1" ph="1"/>
      <c r="S987" s="1" ph="1"/>
      <c r="T987" s="1" ph="1"/>
      <c r="U987" s="1" ph="1"/>
      <c r="V987" s="1" ph="1"/>
      <c r="W987" s="1" ph="1"/>
      <c r="X987" s="1" ph="1"/>
      <c r="Y987" s="1" ph="1"/>
      <c r="Z987" s="1" ph="1"/>
      <c r="AA987" s="1" ph="1"/>
      <c r="AB987" s="1" ph="1"/>
      <c r="AC987" s="1" ph="1"/>
      <c r="AD987" s="1" ph="1"/>
      <c r="AE987" s="1" ph="1"/>
      <c r="AF987" s="1" ph="1"/>
      <c r="AG987" s="1" ph="1"/>
      <c r="AH987" s="1" ph="1"/>
      <c r="AI987" s="1" ph="1"/>
      <c r="AJ987" s="1" ph="1"/>
      <c r="AK987" s="1" ph="1"/>
    </row>
    <row r="988" spans="9:37" ht="21">
      <c r="I988" s="1" ph="1"/>
      <c r="J988" s="1" ph="1"/>
      <c r="K988" s="1" ph="1"/>
      <c r="L988" s="1" ph="1"/>
      <c r="M988" s="1" ph="1"/>
      <c r="N988" s="1" ph="1"/>
      <c r="O988" s="1" ph="1"/>
      <c r="P988" s="1" ph="1"/>
      <c r="Q988" s="1" ph="1"/>
      <c r="R988" s="1" ph="1"/>
      <c r="S988" s="1" ph="1"/>
      <c r="T988" s="1" ph="1"/>
      <c r="U988" s="1" ph="1"/>
      <c r="V988" s="1" ph="1"/>
      <c r="W988" s="1" ph="1"/>
      <c r="X988" s="1" ph="1"/>
      <c r="Y988" s="1" ph="1"/>
      <c r="Z988" s="1" ph="1"/>
      <c r="AA988" s="1" ph="1"/>
      <c r="AB988" s="1" ph="1"/>
      <c r="AC988" s="1" ph="1"/>
      <c r="AD988" s="1" ph="1"/>
      <c r="AE988" s="1" ph="1"/>
      <c r="AF988" s="1" ph="1"/>
      <c r="AG988" s="1" ph="1"/>
      <c r="AH988" s="1" ph="1"/>
      <c r="AI988" s="1" ph="1"/>
      <c r="AJ988" s="1" ph="1"/>
      <c r="AK988" s="1" ph="1"/>
    </row>
    <row r="989" spans="9:37" ht="21">
      <c r="I989" s="1" ph="1"/>
      <c r="J989" s="1" ph="1"/>
      <c r="K989" s="1" ph="1"/>
      <c r="L989" s="1" ph="1"/>
      <c r="M989" s="1" ph="1"/>
      <c r="N989" s="1" ph="1"/>
      <c r="O989" s="1" ph="1"/>
      <c r="P989" s="1" ph="1"/>
      <c r="Q989" s="1" ph="1"/>
      <c r="R989" s="1" ph="1"/>
      <c r="S989" s="1" ph="1"/>
      <c r="T989" s="1" ph="1"/>
      <c r="U989" s="1" ph="1"/>
      <c r="V989" s="1" ph="1"/>
      <c r="W989" s="1" ph="1"/>
      <c r="X989" s="1" ph="1"/>
      <c r="Y989" s="1" ph="1"/>
      <c r="Z989" s="1" ph="1"/>
      <c r="AA989" s="1" ph="1"/>
      <c r="AB989" s="1" ph="1"/>
      <c r="AC989" s="1" ph="1"/>
      <c r="AD989" s="1" ph="1"/>
      <c r="AE989" s="1" ph="1"/>
      <c r="AF989" s="1" ph="1"/>
      <c r="AG989" s="1" ph="1"/>
      <c r="AH989" s="1" ph="1"/>
      <c r="AI989" s="1" ph="1"/>
      <c r="AJ989" s="1" ph="1"/>
      <c r="AK989" s="1" ph="1"/>
    </row>
    <row r="990" spans="9:37" ht="21">
      <c r="I990" s="1" ph="1"/>
      <c r="J990" s="1" ph="1"/>
      <c r="K990" s="1" ph="1"/>
      <c r="L990" s="1" ph="1"/>
      <c r="M990" s="1" ph="1"/>
      <c r="N990" s="1" ph="1"/>
      <c r="O990" s="1" ph="1"/>
      <c r="P990" s="1" ph="1"/>
      <c r="Q990" s="1" ph="1"/>
      <c r="R990" s="1" ph="1"/>
      <c r="S990" s="1" ph="1"/>
      <c r="T990" s="1" ph="1"/>
      <c r="U990" s="1" ph="1"/>
      <c r="V990" s="1" ph="1"/>
      <c r="W990" s="1" ph="1"/>
      <c r="X990" s="1" ph="1"/>
      <c r="Y990" s="1" ph="1"/>
      <c r="Z990" s="1" ph="1"/>
      <c r="AA990" s="1" ph="1"/>
      <c r="AB990" s="1" ph="1"/>
      <c r="AC990" s="1" ph="1"/>
      <c r="AD990" s="1" ph="1"/>
      <c r="AE990" s="1" ph="1"/>
      <c r="AF990" s="1" ph="1"/>
      <c r="AG990" s="1" ph="1"/>
      <c r="AH990" s="1" ph="1"/>
      <c r="AI990" s="1" ph="1"/>
      <c r="AJ990" s="1" ph="1"/>
      <c r="AK990" s="1" ph="1"/>
    </row>
    <row r="991" spans="9:37" ht="21">
      <c r="I991" s="1" ph="1"/>
      <c r="J991" s="1" ph="1"/>
      <c r="K991" s="1" ph="1"/>
      <c r="L991" s="1" ph="1"/>
      <c r="M991" s="1" ph="1"/>
      <c r="N991" s="1" ph="1"/>
      <c r="O991" s="1" ph="1"/>
      <c r="P991" s="1" ph="1"/>
      <c r="Q991" s="1" ph="1"/>
      <c r="R991" s="1" ph="1"/>
      <c r="S991" s="1" ph="1"/>
      <c r="T991" s="1" ph="1"/>
      <c r="U991" s="1" ph="1"/>
      <c r="V991" s="1" ph="1"/>
      <c r="W991" s="1" ph="1"/>
      <c r="X991" s="1" ph="1"/>
      <c r="Y991" s="1" ph="1"/>
      <c r="Z991" s="1" ph="1"/>
      <c r="AA991" s="1" ph="1"/>
      <c r="AB991" s="1" ph="1"/>
      <c r="AC991" s="1" ph="1"/>
      <c r="AD991" s="1" ph="1"/>
      <c r="AE991" s="1" ph="1"/>
      <c r="AF991" s="1" ph="1"/>
      <c r="AG991" s="1" ph="1"/>
      <c r="AH991" s="1" ph="1"/>
      <c r="AI991" s="1" ph="1"/>
      <c r="AJ991" s="1" ph="1"/>
      <c r="AK991" s="1" ph="1"/>
    </row>
    <row r="992" spans="9:37" ht="21">
      <c r="I992" s="1" ph="1"/>
      <c r="J992" s="1" ph="1"/>
      <c r="K992" s="1" ph="1"/>
      <c r="L992" s="1" ph="1"/>
      <c r="M992" s="1" ph="1"/>
      <c r="N992" s="1" ph="1"/>
      <c r="O992" s="1" ph="1"/>
      <c r="P992" s="1" ph="1"/>
      <c r="Q992" s="1" ph="1"/>
      <c r="R992" s="1" ph="1"/>
      <c r="S992" s="1" ph="1"/>
      <c r="T992" s="1" ph="1"/>
      <c r="U992" s="1" ph="1"/>
      <c r="V992" s="1" ph="1"/>
      <c r="W992" s="1" ph="1"/>
      <c r="X992" s="1" ph="1"/>
      <c r="Y992" s="1" ph="1"/>
      <c r="Z992" s="1" ph="1"/>
      <c r="AA992" s="1" ph="1"/>
      <c r="AB992" s="1" ph="1"/>
      <c r="AC992" s="1" ph="1"/>
      <c r="AD992" s="1" ph="1"/>
      <c r="AE992" s="1" ph="1"/>
      <c r="AF992" s="1" ph="1"/>
      <c r="AG992" s="1" ph="1"/>
      <c r="AH992" s="1" ph="1"/>
      <c r="AI992" s="1" ph="1"/>
      <c r="AJ992" s="1" ph="1"/>
      <c r="AK992" s="1" ph="1"/>
    </row>
    <row r="993" spans="9:37" ht="21">
      <c r="I993" s="1" ph="1"/>
      <c r="J993" s="1" ph="1"/>
      <c r="K993" s="1" ph="1"/>
      <c r="L993" s="1" ph="1"/>
      <c r="M993" s="1" ph="1"/>
      <c r="N993" s="1" ph="1"/>
      <c r="O993" s="1" ph="1"/>
      <c r="P993" s="1" ph="1"/>
      <c r="Q993" s="1" ph="1"/>
      <c r="R993" s="1" ph="1"/>
      <c r="S993" s="1" ph="1"/>
      <c r="T993" s="1" ph="1"/>
      <c r="U993" s="1" ph="1"/>
      <c r="V993" s="1" ph="1"/>
      <c r="W993" s="1" ph="1"/>
      <c r="X993" s="1" ph="1"/>
      <c r="Y993" s="1" ph="1"/>
      <c r="Z993" s="1" ph="1"/>
      <c r="AA993" s="1" ph="1"/>
      <c r="AB993" s="1" ph="1"/>
      <c r="AC993" s="1" ph="1"/>
      <c r="AD993" s="1" ph="1"/>
      <c r="AE993" s="1" ph="1"/>
      <c r="AF993" s="1" ph="1"/>
      <c r="AG993" s="1" ph="1"/>
      <c r="AH993" s="1" ph="1"/>
      <c r="AI993" s="1" ph="1"/>
      <c r="AJ993" s="1" ph="1"/>
      <c r="AK993" s="1" ph="1"/>
    </row>
    <row r="994" spans="9:37" ht="21">
      <c r="I994" s="1" ph="1"/>
      <c r="J994" s="1" ph="1"/>
      <c r="K994" s="1" ph="1"/>
      <c r="L994" s="1" ph="1"/>
      <c r="M994" s="1" ph="1"/>
      <c r="N994" s="1" ph="1"/>
      <c r="O994" s="1" ph="1"/>
      <c r="P994" s="1" ph="1"/>
      <c r="Q994" s="1" ph="1"/>
      <c r="R994" s="1" ph="1"/>
      <c r="S994" s="1" ph="1"/>
      <c r="T994" s="1" ph="1"/>
      <c r="U994" s="1" ph="1"/>
      <c r="V994" s="1" ph="1"/>
      <c r="W994" s="1" ph="1"/>
      <c r="X994" s="1" ph="1"/>
      <c r="Y994" s="1" ph="1"/>
      <c r="Z994" s="1" ph="1"/>
      <c r="AA994" s="1" ph="1"/>
      <c r="AB994" s="1" ph="1"/>
      <c r="AC994" s="1" ph="1"/>
      <c r="AD994" s="1" ph="1"/>
      <c r="AE994" s="1" ph="1"/>
      <c r="AF994" s="1" ph="1"/>
      <c r="AG994" s="1" ph="1"/>
      <c r="AH994" s="1" ph="1"/>
      <c r="AI994" s="1" ph="1"/>
      <c r="AJ994" s="1" ph="1"/>
      <c r="AK994" s="1" ph="1"/>
    </row>
    <row r="995" spans="9:37" ht="21">
      <c r="I995" s="1" ph="1"/>
      <c r="J995" s="1" ph="1"/>
      <c r="K995" s="1" ph="1"/>
      <c r="L995" s="1" ph="1"/>
      <c r="M995" s="1" ph="1"/>
      <c r="N995" s="1" ph="1"/>
      <c r="O995" s="1" ph="1"/>
      <c r="P995" s="1" ph="1"/>
      <c r="Q995" s="1" ph="1"/>
      <c r="R995" s="1" ph="1"/>
      <c r="S995" s="1" ph="1"/>
      <c r="T995" s="1" ph="1"/>
      <c r="U995" s="1" ph="1"/>
      <c r="V995" s="1" ph="1"/>
      <c r="W995" s="1" ph="1"/>
      <c r="X995" s="1" ph="1"/>
      <c r="Y995" s="1" ph="1"/>
      <c r="Z995" s="1" ph="1"/>
      <c r="AA995" s="1" ph="1"/>
      <c r="AB995" s="1" ph="1"/>
      <c r="AC995" s="1" ph="1"/>
      <c r="AD995" s="1" ph="1"/>
      <c r="AE995" s="1" ph="1"/>
      <c r="AF995" s="1" ph="1"/>
      <c r="AG995" s="1" ph="1"/>
      <c r="AH995" s="1" ph="1"/>
      <c r="AI995" s="1" ph="1"/>
      <c r="AJ995" s="1" ph="1"/>
      <c r="AK995" s="1" ph="1"/>
    </row>
    <row r="996" spans="9:37" ht="21">
      <c r="I996" s="1" ph="1"/>
      <c r="J996" s="1" ph="1"/>
      <c r="K996" s="1" ph="1"/>
      <c r="L996" s="1" ph="1"/>
      <c r="M996" s="1" ph="1"/>
      <c r="N996" s="1" ph="1"/>
      <c r="O996" s="1" ph="1"/>
      <c r="P996" s="1" ph="1"/>
      <c r="Q996" s="1" ph="1"/>
      <c r="R996" s="1" ph="1"/>
      <c r="S996" s="1" ph="1"/>
      <c r="T996" s="1" ph="1"/>
      <c r="U996" s="1" ph="1"/>
      <c r="V996" s="1" ph="1"/>
      <c r="W996" s="1" ph="1"/>
      <c r="X996" s="1" ph="1"/>
      <c r="Y996" s="1" ph="1"/>
      <c r="Z996" s="1" ph="1"/>
      <c r="AA996" s="1" ph="1"/>
      <c r="AB996" s="1" ph="1"/>
      <c r="AC996" s="1" ph="1"/>
      <c r="AD996" s="1" ph="1"/>
      <c r="AE996" s="1" ph="1"/>
      <c r="AF996" s="1" ph="1"/>
      <c r="AG996" s="1" ph="1"/>
      <c r="AH996" s="1" ph="1"/>
      <c r="AI996" s="1" ph="1"/>
      <c r="AJ996" s="1" ph="1"/>
      <c r="AK996" s="1" ph="1"/>
    </row>
    <row r="997" spans="9:37" ht="21">
      <c r="I997" s="1" ph="1"/>
      <c r="J997" s="1" ph="1"/>
      <c r="K997" s="1" ph="1"/>
      <c r="L997" s="1" ph="1"/>
      <c r="M997" s="1" ph="1"/>
      <c r="N997" s="1" ph="1"/>
      <c r="O997" s="1" ph="1"/>
      <c r="P997" s="1" ph="1"/>
      <c r="Q997" s="1" ph="1"/>
      <c r="R997" s="1" ph="1"/>
      <c r="S997" s="1" ph="1"/>
      <c r="T997" s="1" ph="1"/>
      <c r="U997" s="1" ph="1"/>
      <c r="V997" s="1" ph="1"/>
      <c r="W997" s="1" ph="1"/>
      <c r="X997" s="1" ph="1"/>
      <c r="Y997" s="1" ph="1"/>
      <c r="Z997" s="1" ph="1"/>
      <c r="AA997" s="1" ph="1"/>
      <c r="AB997" s="1" ph="1"/>
      <c r="AC997" s="1" ph="1"/>
      <c r="AD997" s="1" ph="1"/>
      <c r="AE997" s="1" ph="1"/>
      <c r="AF997" s="1" ph="1"/>
      <c r="AG997" s="1" ph="1"/>
      <c r="AH997" s="1" ph="1"/>
      <c r="AI997" s="1" ph="1"/>
      <c r="AJ997" s="1" ph="1"/>
      <c r="AK997" s="1" ph="1"/>
    </row>
    <row r="998" spans="9:37" ht="21">
      <c r="I998" s="1" ph="1"/>
      <c r="J998" s="1" ph="1"/>
      <c r="K998" s="1" ph="1"/>
      <c r="L998" s="1" ph="1"/>
      <c r="M998" s="1" ph="1"/>
      <c r="N998" s="1" ph="1"/>
      <c r="O998" s="1" ph="1"/>
      <c r="P998" s="1" ph="1"/>
      <c r="Q998" s="1" ph="1"/>
      <c r="R998" s="1" ph="1"/>
      <c r="S998" s="1" ph="1"/>
      <c r="T998" s="1" ph="1"/>
      <c r="U998" s="1" ph="1"/>
      <c r="V998" s="1" ph="1"/>
      <c r="W998" s="1" ph="1"/>
      <c r="X998" s="1" ph="1"/>
      <c r="Y998" s="1" ph="1"/>
      <c r="Z998" s="1" ph="1"/>
      <c r="AA998" s="1" ph="1"/>
      <c r="AB998" s="1" ph="1"/>
      <c r="AC998" s="1" ph="1"/>
      <c r="AD998" s="1" ph="1"/>
      <c r="AE998" s="1" ph="1"/>
      <c r="AF998" s="1" ph="1"/>
      <c r="AG998" s="1" ph="1"/>
      <c r="AH998" s="1" ph="1"/>
      <c r="AI998" s="1" ph="1"/>
      <c r="AJ998" s="1" ph="1"/>
      <c r="AK998" s="1" ph="1"/>
    </row>
    <row r="999" spans="9:37" ht="21">
      <c r="I999" s="1" ph="1"/>
      <c r="J999" s="1" ph="1"/>
      <c r="K999" s="1" ph="1"/>
      <c r="L999" s="1" ph="1"/>
      <c r="M999" s="1" ph="1"/>
      <c r="N999" s="1" ph="1"/>
      <c r="O999" s="1" ph="1"/>
      <c r="P999" s="1" ph="1"/>
      <c r="Q999" s="1" ph="1"/>
      <c r="R999" s="1" ph="1"/>
      <c r="S999" s="1" ph="1"/>
      <c r="T999" s="1" ph="1"/>
      <c r="U999" s="1" ph="1"/>
      <c r="V999" s="1" ph="1"/>
      <c r="W999" s="1" ph="1"/>
      <c r="X999" s="1" ph="1"/>
      <c r="Y999" s="1" ph="1"/>
      <c r="Z999" s="1" ph="1"/>
      <c r="AA999" s="1" ph="1"/>
      <c r="AB999" s="1" ph="1"/>
      <c r="AC999" s="1" ph="1"/>
      <c r="AD999" s="1" ph="1"/>
      <c r="AE999" s="1" ph="1"/>
      <c r="AF999" s="1" ph="1"/>
      <c r="AG999" s="1" ph="1"/>
      <c r="AH999" s="1" ph="1"/>
      <c r="AI999" s="1" ph="1"/>
      <c r="AJ999" s="1" ph="1"/>
      <c r="AK999" s="1" ph="1"/>
    </row>
    <row r="1000" spans="9:37" ht="21">
      <c r="I1000" s="1" ph="1"/>
      <c r="J1000" s="1" ph="1"/>
      <c r="K1000" s="1" ph="1"/>
      <c r="L1000" s="1" ph="1"/>
      <c r="M1000" s="1" ph="1"/>
      <c r="N1000" s="1" ph="1"/>
      <c r="O1000" s="1" ph="1"/>
      <c r="P1000" s="1" ph="1"/>
      <c r="Q1000" s="1" ph="1"/>
      <c r="R1000" s="1" ph="1"/>
      <c r="S1000" s="1" ph="1"/>
      <c r="T1000" s="1" ph="1"/>
      <c r="U1000" s="1" ph="1"/>
      <c r="V1000" s="1" ph="1"/>
      <c r="W1000" s="1" ph="1"/>
      <c r="X1000" s="1" ph="1"/>
      <c r="Y1000" s="1" ph="1"/>
      <c r="Z1000" s="1" ph="1"/>
      <c r="AA1000" s="1" ph="1"/>
      <c r="AB1000" s="1" ph="1"/>
      <c r="AC1000" s="1" ph="1"/>
      <c r="AD1000" s="1" ph="1"/>
      <c r="AE1000" s="1" ph="1"/>
      <c r="AF1000" s="1" ph="1"/>
      <c r="AG1000" s="1" ph="1"/>
      <c r="AH1000" s="1" ph="1"/>
      <c r="AI1000" s="1" ph="1"/>
      <c r="AJ1000" s="1" ph="1"/>
      <c r="AK1000" s="1" ph="1"/>
    </row>
    <row r="1001" spans="9:37" ht="21">
      <c r="I1001" s="1" ph="1"/>
      <c r="J1001" s="1" ph="1"/>
      <c r="K1001" s="1" ph="1"/>
      <c r="L1001" s="1" ph="1"/>
      <c r="M1001" s="1" ph="1"/>
      <c r="N1001" s="1" ph="1"/>
      <c r="O1001" s="1" ph="1"/>
      <c r="P1001" s="1" ph="1"/>
      <c r="Q1001" s="1" ph="1"/>
      <c r="R1001" s="1" ph="1"/>
      <c r="S1001" s="1" ph="1"/>
      <c r="T1001" s="1" ph="1"/>
      <c r="U1001" s="1" ph="1"/>
      <c r="V1001" s="1" ph="1"/>
      <c r="W1001" s="1" ph="1"/>
      <c r="X1001" s="1" ph="1"/>
      <c r="Y1001" s="1" ph="1"/>
      <c r="Z1001" s="1" ph="1"/>
      <c r="AA1001" s="1" ph="1"/>
      <c r="AB1001" s="1" ph="1"/>
      <c r="AC1001" s="1" ph="1"/>
      <c r="AD1001" s="1" ph="1"/>
      <c r="AE1001" s="1" ph="1"/>
      <c r="AF1001" s="1" ph="1"/>
      <c r="AG1001" s="1" ph="1"/>
      <c r="AH1001" s="1" ph="1"/>
      <c r="AI1001" s="1" ph="1"/>
      <c r="AJ1001" s="1" ph="1"/>
      <c r="AK1001" s="1" ph="1"/>
    </row>
    <row r="1002" spans="9:37" ht="21">
      <c r="I1002" s="1" ph="1"/>
      <c r="J1002" s="1" ph="1"/>
      <c r="K1002" s="1" ph="1"/>
      <c r="L1002" s="1" ph="1"/>
      <c r="M1002" s="1" ph="1"/>
      <c r="N1002" s="1" ph="1"/>
      <c r="O1002" s="1" ph="1"/>
      <c r="P1002" s="1" ph="1"/>
      <c r="Q1002" s="1" ph="1"/>
      <c r="R1002" s="1" ph="1"/>
      <c r="S1002" s="1" ph="1"/>
      <c r="T1002" s="1" ph="1"/>
      <c r="U1002" s="1" ph="1"/>
      <c r="V1002" s="1" ph="1"/>
      <c r="W1002" s="1" ph="1"/>
      <c r="X1002" s="1" ph="1"/>
      <c r="Y1002" s="1" ph="1"/>
      <c r="Z1002" s="1" ph="1"/>
      <c r="AA1002" s="1" ph="1"/>
      <c r="AB1002" s="1" ph="1"/>
      <c r="AC1002" s="1" ph="1"/>
      <c r="AD1002" s="1" ph="1"/>
      <c r="AE1002" s="1" ph="1"/>
      <c r="AF1002" s="1" ph="1"/>
      <c r="AG1002" s="1" ph="1"/>
      <c r="AH1002" s="1" ph="1"/>
      <c r="AI1002" s="1" ph="1"/>
      <c r="AJ1002" s="1" ph="1"/>
      <c r="AK1002" s="1" ph="1"/>
    </row>
    <row r="1003" spans="9:37" ht="21">
      <c r="I1003" s="1" ph="1"/>
      <c r="J1003" s="1" ph="1"/>
      <c r="K1003" s="1" ph="1"/>
      <c r="L1003" s="1" ph="1"/>
      <c r="M1003" s="1" ph="1"/>
      <c r="N1003" s="1" ph="1"/>
      <c r="O1003" s="1" ph="1"/>
      <c r="P1003" s="1" ph="1"/>
      <c r="Q1003" s="1" ph="1"/>
      <c r="R1003" s="1" ph="1"/>
      <c r="S1003" s="1" ph="1"/>
      <c r="T1003" s="1" ph="1"/>
      <c r="U1003" s="1" ph="1"/>
      <c r="V1003" s="1" ph="1"/>
      <c r="W1003" s="1" ph="1"/>
      <c r="X1003" s="1" ph="1"/>
      <c r="Y1003" s="1" ph="1"/>
      <c r="Z1003" s="1" ph="1"/>
      <c r="AA1003" s="1" ph="1"/>
      <c r="AB1003" s="1" ph="1"/>
      <c r="AC1003" s="1" ph="1"/>
      <c r="AD1003" s="1" ph="1"/>
      <c r="AE1003" s="1" ph="1"/>
      <c r="AF1003" s="1" ph="1"/>
      <c r="AG1003" s="1" ph="1"/>
      <c r="AH1003" s="1" ph="1"/>
      <c r="AI1003" s="1" ph="1"/>
      <c r="AJ1003" s="1" ph="1"/>
      <c r="AK1003" s="1" ph="1"/>
    </row>
    <row r="1004" spans="9:37" ht="21">
      <c r="I1004" s="1" ph="1"/>
      <c r="J1004" s="1" ph="1"/>
      <c r="K1004" s="1" ph="1"/>
      <c r="L1004" s="1" ph="1"/>
      <c r="M1004" s="1" ph="1"/>
      <c r="N1004" s="1" ph="1"/>
      <c r="O1004" s="1" ph="1"/>
      <c r="P1004" s="1" ph="1"/>
      <c r="Q1004" s="1" ph="1"/>
      <c r="R1004" s="1" ph="1"/>
      <c r="S1004" s="1" ph="1"/>
      <c r="T1004" s="1" ph="1"/>
      <c r="U1004" s="1" ph="1"/>
      <c r="V1004" s="1" ph="1"/>
      <c r="W1004" s="1" ph="1"/>
      <c r="X1004" s="1" ph="1"/>
      <c r="Y1004" s="1" ph="1"/>
      <c r="Z1004" s="1" ph="1"/>
      <c r="AA1004" s="1" ph="1"/>
      <c r="AB1004" s="1" ph="1"/>
      <c r="AC1004" s="1" ph="1"/>
      <c r="AD1004" s="1" ph="1"/>
      <c r="AE1004" s="1" ph="1"/>
      <c r="AF1004" s="1" ph="1"/>
      <c r="AG1004" s="1" ph="1"/>
      <c r="AH1004" s="1" ph="1"/>
      <c r="AI1004" s="1" ph="1"/>
      <c r="AJ1004" s="1" ph="1"/>
      <c r="AK1004" s="1" ph="1"/>
    </row>
    <row r="1005" spans="9:37" ht="21">
      <c r="I1005" s="1" ph="1"/>
      <c r="J1005" s="1" ph="1"/>
      <c r="K1005" s="1" ph="1"/>
      <c r="L1005" s="1" ph="1"/>
      <c r="M1005" s="1" ph="1"/>
      <c r="N1005" s="1" ph="1"/>
      <c r="O1005" s="1" ph="1"/>
      <c r="P1005" s="1" ph="1"/>
      <c r="Q1005" s="1" ph="1"/>
      <c r="R1005" s="1" ph="1"/>
      <c r="S1005" s="1" ph="1"/>
      <c r="T1005" s="1" ph="1"/>
      <c r="U1005" s="1" ph="1"/>
      <c r="V1005" s="1" ph="1"/>
      <c r="W1005" s="1" ph="1"/>
      <c r="X1005" s="1" ph="1"/>
      <c r="Y1005" s="1" ph="1"/>
      <c r="Z1005" s="1" ph="1"/>
      <c r="AA1005" s="1" ph="1"/>
      <c r="AB1005" s="1" ph="1"/>
      <c r="AC1005" s="1" ph="1"/>
      <c r="AD1005" s="1" ph="1"/>
      <c r="AE1005" s="1" ph="1"/>
      <c r="AF1005" s="1" ph="1"/>
      <c r="AG1005" s="1" ph="1"/>
      <c r="AH1005" s="1" ph="1"/>
      <c r="AI1005" s="1" ph="1"/>
      <c r="AJ1005" s="1" ph="1"/>
      <c r="AK1005" s="1" ph="1"/>
    </row>
    <row r="1006" spans="9:37" ht="21">
      <c r="I1006" s="1" ph="1"/>
      <c r="J1006" s="1" ph="1"/>
      <c r="K1006" s="1" ph="1"/>
      <c r="L1006" s="1" ph="1"/>
      <c r="M1006" s="1" ph="1"/>
      <c r="N1006" s="1" ph="1"/>
      <c r="O1006" s="1" ph="1"/>
      <c r="P1006" s="1" ph="1"/>
      <c r="Q1006" s="1" ph="1"/>
      <c r="R1006" s="1" ph="1"/>
      <c r="S1006" s="1" ph="1"/>
      <c r="T1006" s="1" ph="1"/>
      <c r="U1006" s="1" ph="1"/>
      <c r="V1006" s="1" ph="1"/>
      <c r="W1006" s="1" ph="1"/>
      <c r="X1006" s="1" ph="1"/>
      <c r="Y1006" s="1" ph="1"/>
      <c r="Z1006" s="1" ph="1"/>
      <c r="AA1006" s="1" ph="1"/>
      <c r="AB1006" s="1" ph="1"/>
      <c r="AC1006" s="1" ph="1"/>
      <c r="AD1006" s="1" ph="1"/>
      <c r="AE1006" s="1" ph="1"/>
      <c r="AF1006" s="1" ph="1"/>
      <c r="AG1006" s="1" ph="1"/>
      <c r="AH1006" s="1" ph="1"/>
      <c r="AI1006" s="1" ph="1"/>
      <c r="AJ1006" s="1" ph="1"/>
      <c r="AK1006" s="1" ph="1"/>
    </row>
    <row r="1007" spans="9:37" ht="21">
      <c r="I1007" s="1" ph="1"/>
      <c r="J1007" s="1" ph="1"/>
      <c r="K1007" s="1" ph="1"/>
      <c r="L1007" s="1" ph="1"/>
      <c r="M1007" s="1" ph="1"/>
      <c r="N1007" s="1" ph="1"/>
      <c r="O1007" s="1" ph="1"/>
      <c r="P1007" s="1" ph="1"/>
      <c r="Q1007" s="1" ph="1"/>
      <c r="R1007" s="1" ph="1"/>
      <c r="S1007" s="1" ph="1"/>
      <c r="T1007" s="1" ph="1"/>
      <c r="U1007" s="1" ph="1"/>
      <c r="V1007" s="1" ph="1"/>
      <c r="W1007" s="1" ph="1"/>
      <c r="X1007" s="1" ph="1"/>
      <c r="Y1007" s="1" ph="1"/>
      <c r="Z1007" s="1" ph="1"/>
      <c r="AA1007" s="1" ph="1"/>
      <c r="AB1007" s="1" ph="1"/>
      <c r="AC1007" s="1" ph="1"/>
      <c r="AD1007" s="1" ph="1"/>
      <c r="AE1007" s="1" ph="1"/>
      <c r="AF1007" s="1" ph="1"/>
      <c r="AG1007" s="1" ph="1"/>
      <c r="AH1007" s="1" ph="1"/>
      <c r="AI1007" s="1" ph="1"/>
      <c r="AJ1007" s="1" ph="1"/>
      <c r="AK1007" s="1" ph="1"/>
    </row>
    <row r="1008" spans="9:37" ht="21">
      <c r="I1008" s="1" ph="1"/>
      <c r="J1008" s="1" ph="1"/>
      <c r="K1008" s="1" ph="1"/>
      <c r="L1008" s="1" ph="1"/>
      <c r="M1008" s="1" ph="1"/>
      <c r="N1008" s="1" ph="1"/>
      <c r="O1008" s="1" ph="1"/>
      <c r="P1008" s="1" ph="1"/>
      <c r="Q1008" s="1" ph="1"/>
      <c r="R1008" s="1" ph="1"/>
      <c r="S1008" s="1" ph="1"/>
      <c r="T1008" s="1" ph="1"/>
      <c r="U1008" s="1" ph="1"/>
      <c r="V1008" s="1" ph="1"/>
      <c r="W1008" s="1" ph="1"/>
      <c r="X1008" s="1" ph="1"/>
      <c r="Y1008" s="1" ph="1"/>
      <c r="Z1008" s="1" ph="1"/>
      <c r="AA1008" s="1" ph="1"/>
      <c r="AB1008" s="1" ph="1"/>
      <c r="AC1008" s="1" ph="1"/>
      <c r="AD1008" s="1" ph="1"/>
      <c r="AE1008" s="1" ph="1"/>
      <c r="AF1008" s="1" ph="1"/>
      <c r="AG1008" s="1" ph="1"/>
      <c r="AH1008" s="1" ph="1"/>
      <c r="AI1008" s="1" ph="1"/>
      <c r="AJ1008" s="1" ph="1"/>
      <c r="AK1008" s="1" ph="1"/>
    </row>
    <row r="1009" spans="9:37" ht="21">
      <c r="I1009" s="1" ph="1"/>
      <c r="J1009" s="1" ph="1"/>
      <c r="K1009" s="1" ph="1"/>
      <c r="L1009" s="1" ph="1"/>
      <c r="M1009" s="1" ph="1"/>
      <c r="N1009" s="1" ph="1"/>
      <c r="O1009" s="1" ph="1"/>
      <c r="P1009" s="1" ph="1"/>
      <c r="Q1009" s="1" ph="1"/>
      <c r="R1009" s="1" ph="1"/>
      <c r="S1009" s="1" ph="1"/>
      <c r="T1009" s="1" ph="1"/>
      <c r="U1009" s="1" ph="1"/>
      <c r="V1009" s="1" ph="1"/>
      <c r="W1009" s="1" ph="1"/>
      <c r="X1009" s="1" ph="1"/>
      <c r="Y1009" s="1" ph="1"/>
      <c r="Z1009" s="1" ph="1"/>
      <c r="AA1009" s="1" ph="1"/>
      <c r="AB1009" s="1" ph="1"/>
      <c r="AC1009" s="1" ph="1"/>
      <c r="AD1009" s="1" ph="1"/>
      <c r="AE1009" s="1" ph="1"/>
      <c r="AF1009" s="1" ph="1"/>
      <c r="AG1009" s="1" ph="1"/>
      <c r="AH1009" s="1" ph="1"/>
      <c r="AI1009" s="1" ph="1"/>
      <c r="AJ1009" s="1" ph="1"/>
      <c r="AK1009" s="1" ph="1"/>
    </row>
    <row r="1010" spans="9:37" ht="21">
      <c r="I1010" s="1" ph="1"/>
      <c r="J1010" s="1" ph="1"/>
      <c r="K1010" s="1" ph="1"/>
      <c r="L1010" s="1" ph="1"/>
      <c r="M1010" s="1" ph="1"/>
      <c r="N1010" s="1" ph="1"/>
      <c r="O1010" s="1" ph="1"/>
      <c r="P1010" s="1" ph="1"/>
      <c r="Q1010" s="1" ph="1"/>
      <c r="R1010" s="1" ph="1"/>
      <c r="S1010" s="1" ph="1"/>
      <c r="T1010" s="1" ph="1"/>
      <c r="U1010" s="1" ph="1"/>
      <c r="V1010" s="1" ph="1"/>
      <c r="W1010" s="1" ph="1"/>
      <c r="X1010" s="1" ph="1"/>
      <c r="Y1010" s="1" ph="1"/>
      <c r="Z1010" s="1" ph="1"/>
      <c r="AA1010" s="1" ph="1"/>
      <c r="AB1010" s="1" ph="1"/>
      <c r="AC1010" s="1" ph="1"/>
      <c r="AD1010" s="1" ph="1"/>
      <c r="AE1010" s="1" ph="1"/>
      <c r="AF1010" s="1" ph="1"/>
      <c r="AG1010" s="1" ph="1"/>
      <c r="AH1010" s="1" ph="1"/>
      <c r="AI1010" s="1" ph="1"/>
      <c r="AJ1010" s="1" ph="1"/>
      <c r="AK1010" s="1" ph="1"/>
    </row>
    <row r="1011" spans="9:37" ht="21">
      <c r="I1011" s="1" ph="1"/>
      <c r="J1011" s="1" ph="1"/>
      <c r="K1011" s="1" ph="1"/>
      <c r="L1011" s="1" ph="1"/>
      <c r="M1011" s="1" ph="1"/>
      <c r="N1011" s="1" ph="1"/>
      <c r="O1011" s="1" ph="1"/>
      <c r="P1011" s="1" ph="1"/>
      <c r="Q1011" s="1" ph="1"/>
      <c r="R1011" s="1" ph="1"/>
      <c r="S1011" s="1" ph="1"/>
      <c r="T1011" s="1" ph="1"/>
      <c r="U1011" s="1" ph="1"/>
      <c r="V1011" s="1" ph="1"/>
      <c r="W1011" s="1" ph="1"/>
      <c r="X1011" s="1" ph="1"/>
      <c r="Y1011" s="1" ph="1"/>
      <c r="Z1011" s="1" ph="1"/>
      <c r="AA1011" s="1" ph="1"/>
      <c r="AB1011" s="1" ph="1"/>
      <c r="AC1011" s="1" ph="1"/>
      <c r="AD1011" s="1" ph="1"/>
      <c r="AE1011" s="1" ph="1"/>
      <c r="AF1011" s="1" ph="1"/>
      <c r="AG1011" s="1" ph="1"/>
      <c r="AH1011" s="1" ph="1"/>
      <c r="AI1011" s="1" ph="1"/>
      <c r="AJ1011" s="1" ph="1"/>
      <c r="AK1011" s="1" ph="1"/>
    </row>
    <row r="1012" spans="9:37" ht="21">
      <c r="I1012" s="1" ph="1"/>
      <c r="J1012" s="1" ph="1"/>
      <c r="K1012" s="1" ph="1"/>
      <c r="L1012" s="1" ph="1"/>
      <c r="M1012" s="1" ph="1"/>
      <c r="N1012" s="1" ph="1"/>
      <c r="O1012" s="1" ph="1"/>
      <c r="P1012" s="1" ph="1"/>
      <c r="Q1012" s="1" ph="1"/>
      <c r="R1012" s="1" ph="1"/>
      <c r="S1012" s="1" ph="1"/>
      <c r="T1012" s="1" ph="1"/>
      <c r="U1012" s="1" ph="1"/>
      <c r="V1012" s="1" ph="1"/>
      <c r="W1012" s="1" ph="1"/>
      <c r="X1012" s="1" ph="1"/>
      <c r="Y1012" s="1" ph="1"/>
      <c r="Z1012" s="1" ph="1"/>
      <c r="AA1012" s="1" ph="1"/>
      <c r="AB1012" s="1" ph="1"/>
      <c r="AC1012" s="1" ph="1"/>
      <c r="AD1012" s="1" ph="1"/>
      <c r="AE1012" s="1" ph="1"/>
      <c r="AF1012" s="1" ph="1"/>
      <c r="AG1012" s="1" ph="1"/>
      <c r="AH1012" s="1" ph="1"/>
      <c r="AI1012" s="1" ph="1"/>
      <c r="AJ1012" s="1" ph="1"/>
      <c r="AK1012" s="1" ph="1"/>
    </row>
    <row r="1013" spans="9:37" ht="21">
      <c r="I1013" s="1" ph="1"/>
      <c r="J1013" s="1" ph="1"/>
      <c r="K1013" s="1" ph="1"/>
      <c r="L1013" s="1" ph="1"/>
      <c r="M1013" s="1" ph="1"/>
      <c r="N1013" s="1" ph="1"/>
      <c r="O1013" s="1" ph="1"/>
      <c r="P1013" s="1" ph="1"/>
      <c r="Q1013" s="1" ph="1"/>
      <c r="R1013" s="1" ph="1"/>
      <c r="S1013" s="1" ph="1"/>
      <c r="T1013" s="1" ph="1"/>
      <c r="U1013" s="1" ph="1"/>
      <c r="V1013" s="1" ph="1"/>
      <c r="W1013" s="1" ph="1"/>
      <c r="X1013" s="1" ph="1"/>
      <c r="Y1013" s="1" ph="1"/>
      <c r="Z1013" s="1" ph="1"/>
      <c r="AA1013" s="1" ph="1"/>
      <c r="AB1013" s="1" ph="1"/>
      <c r="AC1013" s="1" ph="1"/>
      <c r="AD1013" s="1" ph="1"/>
      <c r="AE1013" s="1" ph="1"/>
      <c r="AF1013" s="1" ph="1"/>
      <c r="AG1013" s="1" ph="1"/>
      <c r="AH1013" s="1" ph="1"/>
      <c r="AI1013" s="1" ph="1"/>
      <c r="AJ1013" s="1" ph="1"/>
      <c r="AK1013" s="1" ph="1"/>
    </row>
    <row r="1014" spans="9:37" ht="21">
      <c r="I1014" s="1" ph="1"/>
      <c r="J1014" s="1" ph="1"/>
      <c r="K1014" s="1" ph="1"/>
      <c r="L1014" s="1" ph="1"/>
      <c r="M1014" s="1" ph="1"/>
      <c r="N1014" s="1" ph="1"/>
      <c r="O1014" s="1" ph="1"/>
      <c r="P1014" s="1" ph="1"/>
      <c r="Q1014" s="1" ph="1"/>
      <c r="R1014" s="1" ph="1"/>
      <c r="S1014" s="1" ph="1"/>
      <c r="T1014" s="1" ph="1"/>
      <c r="U1014" s="1" ph="1"/>
      <c r="V1014" s="1" ph="1"/>
      <c r="W1014" s="1" ph="1"/>
      <c r="X1014" s="1" ph="1"/>
      <c r="Y1014" s="1" ph="1"/>
      <c r="Z1014" s="1" ph="1"/>
      <c r="AA1014" s="1" ph="1"/>
      <c r="AB1014" s="1" ph="1"/>
      <c r="AC1014" s="1" ph="1"/>
      <c r="AD1014" s="1" ph="1"/>
      <c r="AE1014" s="1" ph="1"/>
      <c r="AF1014" s="1" ph="1"/>
      <c r="AG1014" s="1" ph="1"/>
      <c r="AH1014" s="1" ph="1"/>
      <c r="AI1014" s="1" ph="1"/>
      <c r="AJ1014" s="1" ph="1"/>
      <c r="AK1014" s="1" ph="1"/>
    </row>
    <row r="1015" spans="9:37" ht="21">
      <c r="I1015" s="1" ph="1"/>
      <c r="J1015" s="1" ph="1"/>
      <c r="K1015" s="1" ph="1"/>
      <c r="L1015" s="1" ph="1"/>
      <c r="M1015" s="1" ph="1"/>
      <c r="N1015" s="1" ph="1"/>
      <c r="O1015" s="1" ph="1"/>
      <c r="P1015" s="1" ph="1"/>
      <c r="Q1015" s="1" ph="1"/>
      <c r="R1015" s="1" ph="1"/>
      <c r="S1015" s="1" ph="1"/>
      <c r="T1015" s="1" ph="1"/>
      <c r="U1015" s="1" ph="1"/>
      <c r="V1015" s="1" ph="1"/>
      <c r="W1015" s="1" ph="1"/>
      <c r="X1015" s="1" ph="1"/>
      <c r="Y1015" s="1" ph="1"/>
      <c r="Z1015" s="1" ph="1"/>
      <c r="AA1015" s="1" ph="1"/>
      <c r="AB1015" s="1" ph="1"/>
      <c r="AC1015" s="1" ph="1"/>
      <c r="AD1015" s="1" ph="1"/>
      <c r="AE1015" s="1" ph="1"/>
      <c r="AF1015" s="1" ph="1"/>
      <c r="AG1015" s="1" ph="1"/>
      <c r="AH1015" s="1" ph="1"/>
      <c r="AI1015" s="1" ph="1"/>
      <c r="AJ1015" s="1" ph="1"/>
      <c r="AK1015" s="1" ph="1"/>
    </row>
    <row r="1016" spans="9:37" ht="21">
      <c r="I1016" s="1" ph="1"/>
      <c r="J1016" s="1" ph="1"/>
      <c r="K1016" s="1" ph="1"/>
      <c r="L1016" s="1" ph="1"/>
      <c r="M1016" s="1" ph="1"/>
      <c r="N1016" s="1" ph="1"/>
      <c r="O1016" s="1" ph="1"/>
      <c r="P1016" s="1" ph="1"/>
      <c r="Q1016" s="1" ph="1"/>
      <c r="R1016" s="1" ph="1"/>
      <c r="S1016" s="1" ph="1"/>
      <c r="T1016" s="1" ph="1"/>
      <c r="U1016" s="1" ph="1"/>
      <c r="V1016" s="1" ph="1"/>
      <c r="W1016" s="1" ph="1"/>
      <c r="X1016" s="1" ph="1"/>
      <c r="Y1016" s="1" ph="1"/>
      <c r="Z1016" s="1" ph="1"/>
      <c r="AA1016" s="1" ph="1"/>
      <c r="AB1016" s="1" ph="1"/>
      <c r="AC1016" s="1" ph="1"/>
      <c r="AD1016" s="1" ph="1"/>
      <c r="AE1016" s="1" ph="1"/>
      <c r="AF1016" s="1" ph="1"/>
      <c r="AG1016" s="1" ph="1"/>
      <c r="AH1016" s="1" ph="1"/>
      <c r="AI1016" s="1" ph="1"/>
      <c r="AJ1016" s="1" ph="1"/>
      <c r="AK1016" s="1" ph="1"/>
    </row>
    <row r="1017" spans="9:37" ht="21">
      <c r="I1017" s="1" ph="1"/>
      <c r="J1017" s="1" ph="1"/>
      <c r="K1017" s="1" ph="1"/>
      <c r="L1017" s="1" ph="1"/>
      <c r="M1017" s="1" ph="1"/>
      <c r="N1017" s="1" ph="1"/>
      <c r="O1017" s="1" ph="1"/>
      <c r="P1017" s="1" ph="1"/>
      <c r="Q1017" s="1" ph="1"/>
      <c r="R1017" s="1" ph="1"/>
      <c r="S1017" s="1" ph="1"/>
      <c r="T1017" s="1" ph="1"/>
      <c r="U1017" s="1" ph="1"/>
      <c r="V1017" s="1" ph="1"/>
      <c r="W1017" s="1" ph="1"/>
      <c r="X1017" s="1" ph="1"/>
      <c r="Y1017" s="1" ph="1"/>
      <c r="Z1017" s="1" ph="1"/>
      <c r="AA1017" s="1" ph="1"/>
      <c r="AB1017" s="1" ph="1"/>
      <c r="AC1017" s="1" ph="1"/>
      <c r="AD1017" s="1" ph="1"/>
      <c r="AE1017" s="1" ph="1"/>
      <c r="AF1017" s="1" ph="1"/>
      <c r="AG1017" s="1" ph="1"/>
      <c r="AH1017" s="1" ph="1"/>
      <c r="AI1017" s="1" ph="1"/>
      <c r="AJ1017" s="1" ph="1"/>
      <c r="AK1017" s="1" ph="1"/>
    </row>
    <row r="1018" spans="9:37" ht="21">
      <c r="I1018" s="1" ph="1"/>
      <c r="J1018" s="1" ph="1"/>
      <c r="K1018" s="1" ph="1"/>
      <c r="L1018" s="1" ph="1"/>
      <c r="M1018" s="1" ph="1"/>
      <c r="N1018" s="1" ph="1"/>
      <c r="O1018" s="1" ph="1"/>
      <c r="P1018" s="1" ph="1"/>
      <c r="Q1018" s="1" ph="1"/>
      <c r="R1018" s="1" ph="1"/>
      <c r="S1018" s="1" ph="1"/>
      <c r="T1018" s="1" ph="1"/>
      <c r="U1018" s="1" ph="1"/>
      <c r="V1018" s="1" ph="1"/>
      <c r="W1018" s="1" ph="1"/>
      <c r="X1018" s="1" ph="1"/>
      <c r="Y1018" s="1" ph="1"/>
      <c r="Z1018" s="1" ph="1"/>
      <c r="AA1018" s="1" ph="1"/>
      <c r="AB1018" s="1" ph="1"/>
      <c r="AC1018" s="1" ph="1"/>
      <c r="AD1018" s="1" ph="1"/>
      <c r="AE1018" s="1" ph="1"/>
      <c r="AF1018" s="1" ph="1"/>
      <c r="AG1018" s="1" ph="1"/>
      <c r="AH1018" s="1" ph="1"/>
      <c r="AI1018" s="1" ph="1"/>
      <c r="AJ1018" s="1" ph="1"/>
      <c r="AK1018" s="1" ph="1"/>
    </row>
    <row r="1019" spans="9:37" ht="21">
      <c r="I1019" s="1" ph="1"/>
      <c r="J1019" s="1" ph="1"/>
      <c r="K1019" s="1" ph="1"/>
      <c r="L1019" s="1" ph="1"/>
      <c r="M1019" s="1" ph="1"/>
      <c r="N1019" s="1" ph="1"/>
      <c r="O1019" s="1" ph="1"/>
      <c r="P1019" s="1" ph="1"/>
      <c r="Q1019" s="1" ph="1"/>
      <c r="R1019" s="1" ph="1"/>
      <c r="S1019" s="1" ph="1"/>
      <c r="T1019" s="1" ph="1"/>
      <c r="U1019" s="1" ph="1"/>
      <c r="V1019" s="1" ph="1"/>
      <c r="W1019" s="1" ph="1"/>
      <c r="X1019" s="1" ph="1"/>
      <c r="Y1019" s="1" ph="1"/>
      <c r="Z1019" s="1" ph="1"/>
      <c r="AA1019" s="1" ph="1"/>
      <c r="AB1019" s="1" ph="1"/>
      <c r="AC1019" s="1" ph="1"/>
      <c r="AD1019" s="1" ph="1"/>
      <c r="AE1019" s="1" ph="1"/>
      <c r="AF1019" s="1" ph="1"/>
      <c r="AG1019" s="1" ph="1"/>
      <c r="AH1019" s="1" ph="1"/>
      <c r="AI1019" s="1" ph="1"/>
      <c r="AJ1019" s="1" ph="1"/>
      <c r="AK1019" s="1" ph="1"/>
    </row>
    <row r="1020" spans="9:37" ht="21">
      <c r="I1020" s="1" ph="1"/>
      <c r="J1020" s="1" ph="1"/>
      <c r="K1020" s="1" ph="1"/>
      <c r="L1020" s="1" ph="1"/>
      <c r="M1020" s="1" ph="1"/>
      <c r="N1020" s="1" ph="1"/>
      <c r="O1020" s="1" ph="1"/>
      <c r="P1020" s="1" ph="1"/>
      <c r="Q1020" s="1" ph="1"/>
      <c r="R1020" s="1" ph="1"/>
      <c r="S1020" s="1" ph="1"/>
      <c r="T1020" s="1" ph="1"/>
      <c r="U1020" s="1" ph="1"/>
      <c r="V1020" s="1" ph="1"/>
      <c r="W1020" s="1" ph="1"/>
      <c r="X1020" s="1" ph="1"/>
      <c r="Y1020" s="1" ph="1"/>
      <c r="Z1020" s="1" ph="1"/>
      <c r="AA1020" s="1" ph="1"/>
      <c r="AB1020" s="1" ph="1"/>
      <c r="AC1020" s="1" ph="1"/>
      <c r="AD1020" s="1" ph="1"/>
      <c r="AE1020" s="1" ph="1"/>
      <c r="AF1020" s="1" ph="1"/>
      <c r="AG1020" s="1" ph="1"/>
      <c r="AH1020" s="1" ph="1"/>
      <c r="AI1020" s="1" ph="1"/>
      <c r="AJ1020" s="1" ph="1"/>
      <c r="AK1020" s="1" ph="1"/>
    </row>
    <row r="1021" spans="9:37" ht="21">
      <c r="I1021" s="1" ph="1"/>
      <c r="J1021" s="1" ph="1"/>
      <c r="K1021" s="1" ph="1"/>
      <c r="L1021" s="1" ph="1"/>
      <c r="M1021" s="1" ph="1"/>
      <c r="N1021" s="1" ph="1"/>
      <c r="O1021" s="1" ph="1"/>
      <c r="P1021" s="1" ph="1"/>
      <c r="Q1021" s="1" ph="1"/>
      <c r="R1021" s="1" ph="1"/>
      <c r="S1021" s="1" ph="1"/>
      <c r="T1021" s="1" ph="1"/>
      <c r="U1021" s="1" ph="1"/>
      <c r="V1021" s="1" ph="1"/>
      <c r="W1021" s="1" ph="1"/>
      <c r="X1021" s="1" ph="1"/>
      <c r="Y1021" s="1" ph="1"/>
      <c r="Z1021" s="1" ph="1"/>
      <c r="AA1021" s="1" ph="1"/>
      <c r="AB1021" s="1" ph="1"/>
      <c r="AC1021" s="1" ph="1"/>
      <c r="AD1021" s="1" ph="1"/>
      <c r="AE1021" s="1" ph="1"/>
      <c r="AF1021" s="1" ph="1"/>
      <c r="AG1021" s="1" ph="1"/>
      <c r="AH1021" s="1" ph="1"/>
      <c r="AI1021" s="1" ph="1"/>
      <c r="AJ1021" s="1" ph="1"/>
      <c r="AK1021" s="1" ph="1"/>
    </row>
    <row r="1022" spans="9:37" ht="21">
      <c r="I1022" s="1" ph="1"/>
      <c r="J1022" s="1" ph="1"/>
      <c r="K1022" s="1" ph="1"/>
      <c r="L1022" s="1" ph="1"/>
      <c r="M1022" s="1" ph="1"/>
      <c r="N1022" s="1" ph="1"/>
      <c r="O1022" s="1" ph="1"/>
      <c r="P1022" s="1" ph="1"/>
      <c r="Q1022" s="1" ph="1"/>
      <c r="R1022" s="1" ph="1"/>
      <c r="S1022" s="1" ph="1"/>
      <c r="T1022" s="1" ph="1"/>
      <c r="U1022" s="1" ph="1"/>
      <c r="V1022" s="1" ph="1"/>
      <c r="W1022" s="1" ph="1"/>
      <c r="X1022" s="1" ph="1"/>
      <c r="Y1022" s="1" ph="1"/>
      <c r="Z1022" s="1" ph="1"/>
      <c r="AA1022" s="1" ph="1"/>
      <c r="AB1022" s="1" ph="1"/>
      <c r="AC1022" s="1" ph="1"/>
      <c r="AD1022" s="1" ph="1"/>
      <c r="AE1022" s="1" ph="1"/>
      <c r="AF1022" s="1" ph="1"/>
      <c r="AG1022" s="1" ph="1"/>
      <c r="AH1022" s="1" ph="1"/>
      <c r="AI1022" s="1" ph="1"/>
      <c r="AJ1022" s="1" ph="1"/>
      <c r="AK1022" s="1" ph="1"/>
    </row>
    <row r="1023" spans="9:37" ht="21">
      <c r="I1023" s="1" ph="1"/>
      <c r="J1023" s="1" ph="1"/>
      <c r="K1023" s="1" ph="1"/>
      <c r="L1023" s="1" ph="1"/>
      <c r="M1023" s="1" ph="1"/>
      <c r="N1023" s="1" ph="1"/>
      <c r="O1023" s="1" ph="1"/>
      <c r="P1023" s="1" ph="1"/>
      <c r="Q1023" s="1" ph="1"/>
      <c r="R1023" s="1" ph="1"/>
      <c r="S1023" s="1" ph="1"/>
      <c r="T1023" s="1" ph="1"/>
      <c r="U1023" s="1" ph="1"/>
      <c r="V1023" s="1" ph="1"/>
      <c r="W1023" s="1" ph="1"/>
      <c r="X1023" s="1" ph="1"/>
      <c r="Y1023" s="1" ph="1"/>
      <c r="Z1023" s="1" ph="1"/>
      <c r="AA1023" s="1" ph="1"/>
      <c r="AB1023" s="1" ph="1"/>
      <c r="AC1023" s="1" ph="1"/>
      <c r="AD1023" s="1" ph="1"/>
      <c r="AE1023" s="1" ph="1"/>
      <c r="AF1023" s="1" ph="1"/>
      <c r="AG1023" s="1" ph="1"/>
      <c r="AH1023" s="1" ph="1"/>
      <c r="AI1023" s="1" ph="1"/>
      <c r="AJ1023" s="1" ph="1"/>
      <c r="AK1023" s="1" ph="1"/>
    </row>
    <row r="1024" spans="9:37" ht="21">
      <c r="I1024" s="1" ph="1"/>
      <c r="J1024" s="1" ph="1"/>
      <c r="K1024" s="1" ph="1"/>
      <c r="L1024" s="1" ph="1"/>
      <c r="M1024" s="1" ph="1"/>
      <c r="N1024" s="1" ph="1"/>
      <c r="O1024" s="1" ph="1"/>
      <c r="P1024" s="1" ph="1"/>
      <c r="Q1024" s="1" ph="1"/>
      <c r="R1024" s="1" ph="1"/>
      <c r="S1024" s="1" ph="1"/>
      <c r="T1024" s="1" ph="1"/>
      <c r="U1024" s="1" ph="1"/>
      <c r="V1024" s="1" ph="1"/>
      <c r="W1024" s="1" ph="1"/>
      <c r="X1024" s="1" ph="1"/>
      <c r="Y1024" s="1" ph="1"/>
      <c r="Z1024" s="1" ph="1"/>
      <c r="AA1024" s="1" ph="1"/>
      <c r="AB1024" s="1" ph="1"/>
      <c r="AC1024" s="1" ph="1"/>
      <c r="AD1024" s="1" ph="1"/>
      <c r="AE1024" s="1" ph="1"/>
      <c r="AF1024" s="1" ph="1"/>
      <c r="AG1024" s="1" ph="1"/>
      <c r="AH1024" s="1" ph="1"/>
      <c r="AI1024" s="1" ph="1"/>
      <c r="AJ1024" s="1" ph="1"/>
      <c r="AK1024" s="1" ph="1"/>
    </row>
    <row r="1025" spans="9:37" ht="21">
      <c r="I1025" s="1" ph="1"/>
      <c r="J1025" s="1" ph="1"/>
      <c r="K1025" s="1" ph="1"/>
      <c r="L1025" s="1" ph="1"/>
      <c r="M1025" s="1" ph="1"/>
      <c r="N1025" s="1" ph="1"/>
      <c r="O1025" s="1" ph="1"/>
      <c r="P1025" s="1" ph="1"/>
      <c r="Q1025" s="1" ph="1"/>
      <c r="R1025" s="1" ph="1"/>
      <c r="S1025" s="1" ph="1"/>
      <c r="T1025" s="1" ph="1"/>
      <c r="U1025" s="1" ph="1"/>
      <c r="V1025" s="1" ph="1"/>
      <c r="W1025" s="1" ph="1"/>
      <c r="X1025" s="1" ph="1"/>
      <c r="Y1025" s="1" ph="1"/>
      <c r="Z1025" s="1" ph="1"/>
      <c r="AA1025" s="1" ph="1"/>
      <c r="AB1025" s="1" ph="1"/>
      <c r="AC1025" s="1" ph="1"/>
      <c r="AD1025" s="1" ph="1"/>
      <c r="AE1025" s="1" ph="1"/>
      <c r="AF1025" s="1" ph="1"/>
      <c r="AG1025" s="1" ph="1"/>
      <c r="AH1025" s="1" ph="1"/>
      <c r="AI1025" s="1" ph="1"/>
      <c r="AJ1025" s="1" ph="1"/>
      <c r="AK1025" s="1" ph="1"/>
    </row>
    <row r="1026" spans="9:37" ht="21">
      <c r="I1026" s="1" ph="1"/>
      <c r="J1026" s="1" ph="1"/>
      <c r="K1026" s="1" ph="1"/>
      <c r="L1026" s="1" ph="1"/>
      <c r="M1026" s="1" ph="1"/>
      <c r="N1026" s="1" ph="1"/>
      <c r="O1026" s="1" ph="1"/>
      <c r="P1026" s="1" ph="1"/>
      <c r="Q1026" s="1" ph="1"/>
      <c r="R1026" s="1" ph="1"/>
      <c r="S1026" s="1" ph="1"/>
      <c r="T1026" s="1" ph="1"/>
      <c r="U1026" s="1" ph="1"/>
      <c r="V1026" s="1" ph="1"/>
      <c r="W1026" s="1" ph="1"/>
      <c r="X1026" s="1" ph="1"/>
      <c r="Y1026" s="1" ph="1"/>
      <c r="Z1026" s="1" ph="1"/>
      <c r="AA1026" s="1" ph="1"/>
      <c r="AB1026" s="1" ph="1"/>
      <c r="AC1026" s="1" ph="1"/>
      <c r="AD1026" s="1" ph="1"/>
      <c r="AE1026" s="1" ph="1"/>
      <c r="AF1026" s="1" ph="1"/>
      <c r="AG1026" s="1" ph="1"/>
      <c r="AH1026" s="1" ph="1"/>
      <c r="AI1026" s="1" ph="1"/>
      <c r="AJ1026" s="1" ph="1"/>
      <c r="AK1026" s="1" ph="1"/>
    </row>
    <row r="1027" spans="9:37" ht="21">
      <c r="I1027" s="1" ph="1"/>
      <c r="J1027" s="1" ph="1"/>
      <c r="K1027" s="1" ph="1"/>
      <c r="L1027" s="1" ph="1"/>
      <c r="M1027" s="1" ph="1"/>
      <c r="N1027" s="1" ph="1"/>
      <c r="O1027" s="1" ph="1"/>
      <c r="P1027" s="1" ph="1"/>
      <c r="Q1027" s="1" ph="1"/>
      <c r="R1027" s="1" ph="1"/>
      <c r="S1027" s="1" ph="1"/>
      <c r="T1027" s="1" ph="1"/>
      <c r="U1027" s="1" ph="1"/>
      <c r="V1027" s="1" ph="1"/>
      <c r="W1027" s="1" ph="1"/>
      <c r="X1027" s="1" ph="1"/>
      <c r="Y1027" s="1" ph="1"/>
      <c r="Z1027" s="1" ph="1"/>
      <c r="AA1027" s="1" ph="1"/>
      <c r="AB1027" s="1" ph="1"/>
      <c r="AC1027" s="1" ph="1"/>
      <c r="AD1027" s="1" ph="1"/>
      <c r="AE1027" s="1" ph="1"/>
      <c r="AF1027" s="1" ph="1"/>
      <c r="AG1027" s="1" ph="1"/>
      <c r="AH1027" s="1" ph="1"/>
      <c r="AI1027" s="1" ph="1"/>
      <c r="AJ1027" s="1" ph="1"/>
      <c r="AK1027" s="1" ph="1"/>
    </row>
    <row r="1028" spans="9:37" ht="21">
      <c r="I1028" s="1" ph="1"/>
      <c r="J1028" s="1" ph="1"/>
      <c r="K1028" s="1" ph="1"/>
      <c r="L1028" s="1" ph="1"/>
      <c r="M1028" s="1" ph="1"/>
      <c r="N1028" s="1" ph="1"/>
      <c r="O1028" s="1" ph="1"/>
      <c r="P1028" s="1" ph="1"/>
      <c r="Q1028" s="1" ph="1"/>
      <c r="R1028" s="1" ph="1"/>
      <c r="S1028" s="1" ph="1"/>
      <c r="T1028" s="1" ph="1"/>
      <c r="U1028" s="1" ph="1"/>
      <c r="V1028" s="1" ph="1"/>
      <c r="W1028" s="1" ph="1"/>
      <c r="X1028" s="1" ph="1"/>
      <c r="Y1028" s="1" ph="1"/>
      <c r="Z1028" s="1" ph="1"/>
      <c r="AA1028" s="1" ph="1"/>
      <c r="AB1028" s="1" ph="1"/>
      <c r="AC1028" s="1" ph="1"/>
      <c r="AD1028" s="1" ph="1"/>
      <c r="AE1028" s="1" ph="1"/>
      <c r="AF1028" s="1" ph="1"/>
      <c r="AG1028" s="1" ph="1"/>
      <c r="AH1028" s="1" ph="1"/>
      <c r="AI1028" s="1" ph="1"/>
      <c r="AJ1028" s="1" ph="1"/>
      <c r="AK1028" s="1" ph="1"/>
    </row>
    <row r="1029" spans="9:37" ht="21">
      <c r="I1029" s="1" ph="1"/>
      <c r="J1029" s="1" ph="1"/>
      <c r="K1029" s="1" ph="1"/>
      <c r="L1029" s="1" ph="1"/>
      <c r="M1029" s="1" ph="1"/>
      <c r="N1029" s="1" ph="1"/>
      <c r="O1029" s="1" ph="1"/>
      <c r="P1029" s="1" ph="1"/>
      <c r="Q1029" s="1" ph="1"/>
      <c r="R1029" s="1" ph="1"/>
      <c r="S1029" s="1" ph="1"/>
      <c r="T1029" s="1" ph="1"/>
      <c r="U1029" s="1" ph="1"/>
      <c r="V1029" s="1" ph="1"/>
      <c r="W1029" s="1" ph="1"/>
      <c r="X1029" s="1" ph="1"/>
      <c r="Y1029" s="1" ph="1"/>
      <c r="Z1029" s="1" ph="1"/>
      <c r="AA1029" s="1" ph="1"/>
      <c r="AB1029" s="1" ph="1"/>
      <c r="AC1029" s="1" ph="1"/>
      <c r="AD1029" s="1" ph="1"/>
      <c r="AE1029" s="1" ph="1"/>
      <c r="AF1029" s="1" ph="1"/>
      <c r="AG1029" s="1" ph="1"/>
      <c r="AH1029" s="1" ph="1"/>
      <c r="AI1029" s="1" ph="1"/>
      <c r="AJ1029" s="1" ph="1"/>
      <c r="AK1029" s="1" ph="1"/>
    </row>
    <row r="1030" spans="9:37" ht="21">
      <c r="I1030" s="1" ph="1"/>
      <c r="J1030" s="1" ph="1"/>
      <c r="K1030" s="1" ph="1"/>
      <c r="L1030" s="1" ph="1"/>
      <c r="M1030" s="1" ph="1"/>
      <c r="N1030" s="1" ph="1"/>
      <c r="O1030" s="1" ph="1"/>
      <c r="P1030" s="1" ph="1"/>
      <c r="Q1030" s="1" ph="1"/>
      <c r="R1030" s="1" ph="1"/>
      <c r="S1030" s="1" ph="1"/>
      <c r="T1030" s="1" ph="1"/>
      <c r="U1030" s="1" ph="1"/>
      <c r="V1030" s="1" ph="1"/>
      <c r="W1030" s="1" ph="1"/>
      <c r="X1030" s="1" ph="1"/>
      <c r="Y1030" s="1" ph="1"/>
      <c r="Z1030" s="1" ph="1"/>
      <c r="AA1030" s="1" ph="1"/>
      <c r="AB1030" s="1" ph="1"/>
      <c r="AC1030" s="1" ph="1"/>
      <c r="AD1030" s="1" ph="1"/>
      <c r="AE1030" s="1" ph="1"/>
      <c r="AF1030" s="1" ph="1"/>
      <c r="AG1030" s="1" ph="1"/>
      <c r="AH1030" s="1" ph="1"/>
      <c r="AI1030" s="1" ph="1"/>
      <c r="AJ1030" s="1" ph="1"/>
      <c r="AK1030" s="1" ph="1"/>
    </row>
    <row r="1031" spans="9:37" ht="21">
      <c r="I1031" s="1" ph="1"/>
      <c r="J1031" s="1" ph="1"/>
      <c r="K1031" s="1" ph="1"/>
      <c r="L1031" s="1" ph="1"/>
      <c r="M1031" s="1" ph="1"/>
      <c r="N1031" s="1" ph="1"/>
      <c r="O1031" s="1" ph="1"/>
      <c r="P1031" s="1" ph="1"/>
      <c r="Q1031" s="1" ph="1"/>
      <c r="R1031" s="1" ph="1"/>
      <c r="S1031" s="1" ph="1"/>
      <c r="T1031" s="1" ph="1"/>
      <c r="U1031" s="1" ph="1"/>
      <c r="V1031" s="1" ph="1"/>
      <c r="W1031" s="1" ph="1"/>
      <c r="X1031" s="1" ph="1"/>
      <c r="Y1031" s="1" ph="1"/>
      <c r="Z1031" s="1" ph="1"/>
      <c r="AA1031" s="1" ph="1"/>
      <c r="AB1031" s="1" ph="1"/>
      <c r="AC1031" s="1" ph="1"/>
      <c r="AD1031" s="1" ph="1"/>
      <c r="AE1031" s="1" ph="1"/>
      <c r="AF1031" s="1" ph="1"/>
      <c r="AG1031" s="1" ph="1"/>
      <c r="AH1031" s="1" ph="1"/>
      <c r="AI1031" s="1" ph="1"/>
      <c r="AJ1031" s="1" ph="1"/>
      <c r="AK1031" s="1" ph="1"/>
    </row>
    <row r="1032" spans="9:37" ht="21">
      <c r="I1032" s="1" ph="1"/>
      <c r="J1032" s="1" ph="1"/>
      <c r="K1032" s="1" ph="1"/>
      <c r="L1032" s="1" ph="1"/>
      <c r="M1032" s="1" ph="1"/>
      <c r="N1032" s="1" ph="1"/>
      <c r="O1032" s="1" ph="1"/>
      <c r="P1032" s="1" ph="1"/>
      <c r="Q1032" s="1" ph="1"/>
      <c r="R1032" s="1" ph="1"/>
      <c r="S1032" s="1" ph="1"/>
      <c r="T1032" s="1" ph="1"/>
      <c r="U1032" s="1" ph="1"/>
      <c r="V1032" s="1" ph="1"/>
      <c r="W1032" s="1" ph="1"/>
      <c r="X1032" s="1" ph="1"/>
      <c r="Y1032" s="1" ph="1"/>
      <c r="Z1032" s="1" ph="1"/>
      <c r="AA1032" s="1" ph="1"/>
      <c r="AB1032" s="1" ph="1"/>
      <c r="AC1032" s="1" ph="1"/>
      <c r="AD1032" s="1" ph="1"/>
      <c r="AE1032" s="1" ph="1"/>
      <c r="AF1032" s="1" ph="1"/>
      <c r="AG1032" s="1" ph="1"/>
      <c r="AH1032" s="1" ph="1"/>
      <c r="AI1032" s="1" ph="1"/>
      <c r="AJ1032" s="1" ph="1"/>
      <c r="AK1032" s="1" ph="1"/>
    </row>
    <row r="1033" spans="9:37" ht="21">
      <c r="I1033" s="1" ph="1"/>
      <c r="J1033" s="1" ph="1"/>
      <c r="K1033" s="1" ph="1"/>
      <c r="L1033" s="1" ph="1"/>
      <c r="M1033" s="1" ph="1"/>
      <c r="N1033" s="1" ph="1"/>
      <c r="O1033" s="1" ph="1"/>
      <c r="P1033" s="1" ph="1"/>
      <c r="Q1033" s="1" ph="1"/>
      <c r="R1033" s="1" ph="1"/>
      <c r="S1033" s="1" ph="1"/>
      <c r="T1033" s="1" ph="1"/>
      <c r="U1033" s="1" ph="1"/>
      <c r="V1033" s="1" ph="1"/>
      <c r="W1033" s="1" ph="1"/>
      <c r="X1033" s="1" ph="1"/>
      <c r="Y1033" s="1" ph="1"/>
      <c r="Z1033" s="1" ph="1"/>
      <c r="AA1033" s="1" ph="1"/>
      <c r="AB1033" s="1" ph="1"/>
      <c r="AC1033" s="1" ph="1"/>
      <c r="AD1033" s="1" ph="1"/>
      <c r="AE1033" s="1" ph="1"/>
      <c r="AF1033" s="1" ph="1"/>
      <c r="AG1033" s="1" ph="1"/>
      <c r="AH1033" s="1" ph="1"/>
      <c r="AI1033" s="1" ph="1"/>
      <c r="AJ1033" s="1" ph="1"/>
      <c r="AK1033" s="1" ph="1"/>
    </row>
    <row r="1034" spans="9:37" ht="21">
      <c r="I1034" s="1" ph="1"/>
      <c r="J1034" s="1" ph="1"/>
      <c r="K1034" s="1" ph="1"/>
      <c r="L1034" s="1" ph="1"/>
      <c r="M1034" s="1" ph="1"/>
      <c r="N1034" s="1" ph="1"/>
      <c r="O1034" s="1" ph="1"/>
      <c r="P1034" s="1" ph="1"/>
      <c r="Q1034" s="1" ph="1"/>
      <c r="R1034" s="1" ph="1"/>
      <c r="S1034" s="1" ph="1"/>
      <c r="T1034" s="1" ph="1"/>
      <c r="U1034" s="1" ph="1"/>
      <c r="V1034" s="1" ph="1"/>
      <c r="W1034" s="1" ph="1"/>
      <c r="X1034" s="1" ph="1"/>
      <c r="Y1034" s="1" ph="1"/>
      <c r="Z1034" s="1" ph="1"/>
      <c r="AA1034" s="1" ph="1"/>
      <c r="AB1034" s="1" ph="1"/>
      <c r="AC1034" s="1" ph="1"/>
      <c r="AD1034" s="1" ph="1"/>
      <c r="AE1034" s="1" ph="1"/>
      <c r="AF1034" s="1" ph="1"/>
      <c r="AG1034" s="1" ph="1"/>
      <c r="AH1034" s="1" ph="1"/>
      <c r="AI1034" s="1" ph="1"/>
      <c r="AJ1034" s="1" ph="1"/>
      <c r="AK1034" s="1" ph="1"/>
    </row>
    <row r="1035" spans="9:37" ht="21">
      <c r="I1035" s="1" ph="1"/>
      <c r="J1035" s="1" ph="1"/>
      <c r="K1035" s="1" ph="1"/>
      <c r="L1035" s="1" ph="1"/>
      <c r="M1035" s="1" ph="1"/>
      <c r="N1035" s="1" ph="1"/>
      <c r="O1035" s="1" ph="1"/>
      <c r="P1035" s="1" ph="1"/>
      <c r="Q1035" s="1" ph="1"/>
      <c r="R1035" s="1" ph="1"/>
      <c r="S1035" s="1" ph="1"/>
      <c r="T1035" s="1" ph="1"/>
      <c r="U1035" s="1" ph="1"/>
      <c r="V1035" s="1" ph="1"/>
      <c r="W1035" s="1" ph="1"/>
      <c r="X1035" s="1" ph="1"/>
      <c r="Y1035" s="1" ph="1"/>
      <c r="Z1035" s="1" ph="1"/>
      <c r="AA1035" s="1" ph="1"/>
      <c r="AB1035" s="1" ph="1"/>
      <c r="AC1035" s="1" ph="1"/>
      <c r="AD1035" s="1" ph="1"/>
      <c r="AE1035" s="1" ph="1"/>
      <c r="AF1035" s="1" ph="1"/>
      <c r="AG1035" s="1" ph="1"/>
      <c r="AH1035" s="1" ph="1"/>
      <c r="AI1035" s="1" ph="1"/>
      <c r="AJ1035" s="1" ph="1"/>
      <c r="AK1035" s="1" ph="1"/>
    </row>
    <row r="1036" spans="9:37" ht="21">
      <c r="I1036" s="1" ph="1"/>
      <c r="J1036" s="1" ph="1"/>
      <c r="K1036" s="1" ph="1"/>
      <c r="L1036" s="1" ph="1"/>
      <c r="M1036" s="1" ph="1"/>
      <c r="N1036" s="1" ph="1"/>
      <c r="O1036" s="1" ph="1"/>
      <c r="P1036" s="1" ph="1"/>
      <c r="Q1036" s="1" ph="1"/>
      <c r="R1036" s="1" ph="1"/>
      <c r="S1036" s="1" ph="1"/>
      <c r="T1036" s="1" ph="1"/>
      <c r="U1036" s="1" ph="1"/>
      <c r="V1036" s="1" ph="1"/>
      <c r="W1036" s="1" ph="1"/>
      <c r="X1036" s="1" ph="1"/>
      <c r="Y1036" s="1" ph="1"/>
      <c r="Z1036" s="1" ph="1"/>
      <c r="AA1036" s="1" ph="1"/>
      <c r="AB1036" s="1" ph="1"/>
      <c r="AC1036" s="1" ph="1"/>
      <c r="AD1036" s="1" ph="1"/>
      <c r="AE1036" s="1" ph="1"/>
      <c r="AF1036" s="1" ph="1"/>
      <c r="AG1036" s="1" ph="1"/>
      <c r="AH1036" s="1" ph="1"/>
      <c r="AI1036" s="1" ph="1"/>
      <c r="AJ1036" s="1" ph="1"/>
      <c r="AK1036" s="1" ph="1"/>
    </row>
    <row r="1037" spans="9:37" ht="21">
      <c r="I1037" s="1" ph="1"/>
      <c r="J1037" s="1" ph="1"/>
      <c r="K1037" s="1" ph="1"/>
      <c r="L1037" s="1" ph="1"/>
      <c r="M1037" s="1" ph="1"/>
      <c r="N1037" s="1" ph="1"/>
      <c r="O1037" s="1" ph="1"/>
      <c r="P1037" s="1" ph="1"/>
      <c r="Q1037" s="1" ph="1"/>
      <c r="R1037" s="1" ph="1"/>
      <c r="S1037" s="1" ph="1"/>
      <c r="T1037" s="1" ph="1"/>
      <c r="U1037" s="1" ph="1"/>
      <c r="V1037" s="1" ph="1"/>
      <c r="W1037" s="1" ph="1"/>
      <c r="X1037" s="1" ph="1"/>
      <c r="Y1037" s="1" ph="1"/>
      <c r="Z1037" s="1" ph="1"/>
      <c r="AA1037" s="1" ph="1"/>
      <c r="AB1037" s="1" ph="1"/>
      <c r="AC1037" s="1" ph="1"/>
      <c r="AD1037" s="1" ph="1"/>
      <c r="AE1037" s="1" ph="1"/>
      <c r="AF1037" s="1" ph="1"/>
      <c r="AG1037" s="1" ph="1"/>
      <c r="AH1037" s="1" ph="1"/>
      <c r="AI1037" s="1" ph="1"/>
      <c r="AJ1037" s="1" ph="1"/>
      <c r="AK1037" s="1" ph="1"/>
    </row>
    <row r="1038" spans="9:37" ht="21">
      <c r="I1038" s="1" ph="1"/>
      <c r="J1038" s="1" ph="1"/>
      <c r="K1038" s="1" ph="1"/>
      <c r="L1038" s="1" ph="1"/>
      <c r="M1038" s="1" ph="1"/>
      <c r="N1038" s="1" ph="1"/>
      <c r="O1038" s="1" ph="1"/>
      <c r="P1038" s="1" ph="1"/>
      <c r="Q1038" s="1" ph="1"/>
      <c r="R1038" s="1" ph="1"/>
      <c r="S1038" s="1" ph="1"/>
      <c r="T1038" s="1" ph="1"/>
      <c r="U1038" s="1" ph="1"/>
      <c r="V1038" s="1" ph="1"/>
      <c r="W1038" s="1" ph="1"/>
      <c r="X1038" s="1" ph="1"/>
      <c r="Y1038" s="1" ph="1"/>
      <c r="Z1038" s="1" ph="1"/>
      <c r="AA1038" s="1" ph="1"/>
      <c r="AB1038" s="1" ph="1"/>
      <c r="AC1038" s="1" ph="1"/>
      <c r="AD1038" s="1" ph="1"/>
      <c r="AE1038" s="1" ph="1"/>
      <c r="AF1038" s="1" ph="1"/>
      <c r="AG1038" s="1" ph="1"/>
      <c r="AH1038" s="1" ph="1"/>
      <c r="AI1038" s="1" ph="1"/>
      <c r="AJ1038" s="1" ph="1"/>
      <c r="AK1038" s="1" ph="1"/>
    </row>
    <row r="1039" spans="9:37" ht="21">
      <c r="I1039" s="1" ph="1"/>
      <c r="J1039" s="1" ph="1"/>
      <c r="K1039" s="1" ph="1"/>
      <c r="L1039" s="1" ph="1"/>
      <c r="M1039" s="1" ph="1"/>
      <c r="N1039" s="1" ph="1"/>
      <c r="O1039" s="1" ph="1"/>
      <c r="P1039" s="1" ph="1"/>
      <c r="Q1039" s="1" ph="1"/>
      <c r="R1039" s="1" ph="1"/>
      <c r="S1039" s="1" ph="1"/>
      <c r="T1039" s="1" ph="1"/>
      <c r="U1039" s="1" ph="1"/>
      <c r="V1039" s="1" ph="1"/>
      <c r="W1039" s="1" ph="1"/>
      <c r="X1039" s="1" ph="1"/>
      <c r="Y1039" s="1" ph="1"/>
      <c r="Z1039" s="1" ph="1"/>
      <c r="AA1039" s="1" ph="1"/>
      <c r="AB1039" s="1" ph="1"/>
      <c r="AC1039" s="1" ph="1"/>
      <c r="AD1039" s="1" ph="1"/>
      <c r="AE1039" s="1" ph="1"/>
      <c r="AF1039" s="1" ph="1"/>
      <c r="AG1039" s="1" ph="1"/>
      <c r="AH1039" s="1" ph="1"/>
      <c r="AI1039" s="1" ph="1"/>
      <c r="AJ1039" s="1" ph="1"/>
      <c r="AK1039" s="1" ph="1"/>
    </row>
    <row r="1040" spans="9:37" ht="21">
      <c r="I1040" s="1" ph="1"/>
      <c r="J1040" s="1" ph="1"/>
      <c r="K1040" s="1" ph="1"/>
      <c r="L1040" s="1" ph="1"/>
      <c r="M1040" s="1" ph="1"/>
      <c r="N1040" s="1" ph="1"/>
      <c r="O1040" s="1" ph="1"/>
      <c r="P1040" s="1" ph="1"/>
      <c r="Q1040" s="1" ph="1"/>
      <c r="R1040" s="1" ph="1"/>
      <c r="S1040" s="1" ph="1"/>
      <c r="T1040" s="1" ph="1"/>
      <c r="U1040" s="1" ph="1"/>
      <c r="V1040" s="1" ph="1"/>
      <c r="W1040" s="1" ph="1"/>
      <c r="X1040" s="1" ph="1"/>
      <c r="Y1040" s="1" ph="1"/>
      <c r="Z1040" s="1" ph="1"/>
      <c r="AA1040" s="1" ph="1"/>
      <c r="AB1040" s="1" ph="1"/>
      <c r="AC1040" s="1" ph="1"/>
      <c r="AD1040" s="1" ph="1"/>
      <c r="AE1040" s="1" ph="1"/>
      <c r="AF1040" s="1" ph="1"/>
      <c r="AG1040" s="1" ph="1"/>
      <c r="AH1040" s="1" ph="1"/>
      <c r="AI1040" s="1" ph="1"/>
      <c r="AJ1040" s="1" ph="1"/>
      <c r="AK1040" s="1" ph="1"/>
    </row>
    <row r="1041" spans="9:37" ht="21">
      <c r="I1041" s="1" ph="1"/>
      <c r="J1041" s="1" ph="1"/>
      <c r="K1041" s="1" ph="1"/>
      <c r="L1041" s="1" ph="1"/>
      <c r="M1041" s="1" ph="1"/>
      <c r="N1041" s="1" ph="1"/>
      <c r="O1041" s="1" ph="1"/>
      <c r="P1041" s="1" ph="1"/>
      <c r="Q1041" s="1" ph="1"/>
      <c r="R1041" s="1" ph="1"/>
      <c r="S1041" s="1" ph="1"/>
      <c r="T1041" s="1" ph="1"/>
      <c r="U1041" s="1" ph="1"/>
      <c r="V1041" s="1" ph="1"/>
      <c r="W1041" s="1" ph="1"/>
      <c r="X1041" s="1" ph="1"/>
      <c r="Y1041" s="1" ph="1"/>
      <c r="Z1041" s="1" ph="1"/>
      <c r="AA1041" s="1" ph="1"/>
      <c r="AB1041" s="1" ph="1"/>
      <c r="AC1041" s="1" ph="1"/>
      <c r="AD1041" s="1" ph="1"/>
      <c r="AE1041" s="1" ph="1"/>
      <c r="AF1041" s="1" ph="1"/>
      <c r="AG1041" s="1" ph="1"/>
      <c r="AH1041" s="1" ph="1"/>
      <c r="AI1041" s="1" ph="1"/>
      <c r="AJ1041" s="1" ph="1"/>
      <c r="AK1041" s="1" ph="1"/>
    </row>
    <row r="1042" spans="9:37" ht="21">
      <c r="I1042" s="1" ph="1"/>
      <c r="J1042" s="1" ph="1"/>
      <c r="K1042" s="1" ph="1"/>
      <c r="L1042" s="1" ph="1"/>
      <c r="M1042" s="1" ph="1"/>
      <c r="N1042" s="1" ph="1"/>
      <c r="O1042" s="1" ph="1"/>
      <c r="P1042" s="1" ph="1"/>
      <c r="Q1042" s="1" ph="1"/>
      <c r="R1042" s="1" ph="1"/>
      <c r="S1042" s="1" ph="1"/>
      <c r="T1042" s="1" ph="1"/>
      <c r="U1042" s="1" ph="1"/>
      <c r="V1042" s="1" ph="1"/>
      <c r="W1042" s="1" ph="1"/>
      <c r="X1042" s="1" ph="1"/>
      <c r="Y1042" s="1" ph="1"/>
      <c r="Z1042" s="1" ph="1"/>
      <c r="AA1042" s="1" ph="1"/>
      <c r="AB1042" s="1" ph="1"/>
      <c r="AC1042" s="1" ph="1"/>
      <c r="AD1042" s="1" ph="1"/>
      <c r="AE1042" s="1" ph="1"/>
      <c r="AF1042" s="1" ph="1"/>
      <c r="AG1042" s="1" ph="1"/>
      <c r="AH1042" s="1" ph="1"/>
      <c r="AI1042" s="1" ph="1"/>
      <c r="AJ1042" s="1" ph="1"/>
      <c r="AK1042" s="1" ph="1"/>
    </row>
    <row r="1043" spans="9:37" ht="21">
      <c r="I1043" s="1" ph="1"/>
      <c r="J1043" s="1" ph="1"/>
      <c r="K1043" s="1" ph="1"/>
      <c r="L1043" s="1" ph="1"/>
      <c r="M1043" s="1" ph="1"/>
      <c r="N1043" s="1" ph="1"/>
      <c r="O1043" s="1" ph="1"/>
      <c r="P1043" s="1" ph="1"/>
      <c r="Q1043" s="1" ph="1"/>
      <c r="R1043" s="1" ph="1"/>
      <c r="S1043" s="1" ph="1"/>
      <c r="T1043" s="1" ph="1"/>
      <c r="U1043" s="1" ph="1"/>
      <c r="V1043" s="1" ph="1"/>
      <c r="W1043" s="1" ph="1"/>
      <c r="X1043" s="1" ph="1"/>
      <c r="Y1043" s="1" ph="1"/>
      <c r="Z1043" s="1" ph="1"/>
      <c r="AA1043" s="1" ph="1"/>
      <c r="AB1043" s="1" ph="1"/>
      <c r="AC1043" s="1" ph="1"/>
      <c r="AD1043" s="1" ph="1"/>
      <c r="AE1043" s="1" ph="1"/>
      <c r="AF1043" s="1" ph="1"/>
      <c r="AG1043" s="1" ph="1"/>
      <c r="AH1043" s="1" ph="1"/>
      <c r="AI1043" s="1" ph="1"/>
      <c r="AJ1043" s="1" ph="1"/>
      <c r="AK1043" s="1" ph="1"/>
    </row>
    <row r="1044" spans="9:37" ht="21">
      <c r="I1044" s="1" ph="1"/>
      <c r="J1044" s="1" ph="1"/>
      <c r="K1044" s="1" ph="1"/>
      <c r="L1044" s="1" ph="1"/>
      <c r="M1044" s="1" ph="1"/>
      <c r="N1044" s="1" ph="1"/>
      <c r="O1044" s="1" ph="1"/>
      <c r="P1044" s="1" ph="1"/>
      <c r="Q1044" s="1" ph="1"/>
      <c r="R1044" s="1" ph="1"/>
      <c r="S1044" s="1" ph="1"/>
      <c r="T1044" s="1" ph="1"/>
      <c r="U1044" s="1" ph="1"/>
      <c r="V1044" s="1" ph="1"/>
      <c r="W1044" s="1" ph="1"/>
      <c r="X1044" s="1" ph="1"/>
      <c r="Y1044" s="1" ph="1"/>
      <c r="Z1044" s="1" ph="1"/>
      <c r="AA1044" s="1" ph="1"/>
      <c r="AB1044" s="1" ph="1"/>
      <c r="AC1044" s="1" ph="1"/>
      <c r="AD1044" s="1" ph="1"/>
      <c r="AE1044" s="1" ph="1"/>
      <c r="AF1044" s="1" ph="1"/>
      <c r="AG1044" s="1" ph="1"/>
      <c r="AH1044" s="1" ph="1"/>
      <c r="AI1044" s="1" ph="1"/>
      <c r="AJ1044" s="1" ph="1"/>
      <c r="AK1044" s="1" ph="1"/>
    </row>
    <row r="1045" spans="9:37" ht="21">
      <c r="I1045" s="1" ph="1"/>
      <c r="J1045" s="1" ph="1"/>
      <c r="K1045" s="1" ph="1"/>
      <c r="L1045" s="1" ph="1"/>
      <c r="M1045" s="1" ph="1"/>
      <c r="N1045" s="1" ph="1"/>
      <c r="O1045" s="1" ph="1"/>
      <c r="P1045" s="1" ph="1"/>
      <c r="Q1045" s="1" ph="1"/>
      <c r="R1045" s="1" ph="1"/>
      <c r="S1045" s="1" ph="1"/>
      <c r="T1045" s="1" ph="1"/>
      <c r="U1045" s="1" ph="1"/>
      <c r="V1045" s="1" ph="1"/>
      <c r="W1045" s="1" ph="1"/>
      <c r="X1045" s="1" ph="1"/>
      <c r="Y1045" s="1" ph="1"/>
      <c r="Z1045" s="1" ph="1"/>
      <c r="AA1045" s="1" ph="1"/>
      <c r="AB1045" s="1" ph="1"/>
      <c r="AC1045" s="1" ph="1"/>
      <c r="AD1045" s="1" ph="1"/>
      <c r="AE1045" s="1" ph="1"/>
      <c r="AF1045" s="1" ph="1"/>
      <c r="AG1045" s="1" ph="1"/>
      <c r="AH1045" s="1" ph="1"/>
      <c r="AI1045" s="1" ph="1"/>
      <c r="AJ1045" s="1" ph="1"/>
      <c r="AK1045" s="1" ph="1"/>
    </row>
    <row r="1046" spans="9:37" ht="21">
      <c r="I1046" s="1" ph="1"/>
      <c r="J1046" s="1" ph="1"/>
      <c r="K1046" s="1" ph="1"/>
      <c r="L1046" s="1" ph="1"/>
      <c r="M1046" s="1" ph="1"/>
      <c r="N1046" s="1" ph="1"/>
      <c r="O1046" s="1" ph="1"/>
      <c r="P1046" s="1" ph="1"/>
      <c r="Q1046" s="1" ph="1"/>
      <c r="R1046" s="1" ph="1"/>
      <c r="S1046" s="1" ph="1"/>
      <c r="T1046" s="1" ph="1"/>
      <c r="U1046" s="1" ph="1"/>
      <c r="V1046" s="1" ph="1"/>
      <c r="W1046" s="1" ph="1"/>
      <c r="X1046" s="1" ph="1"/>
      <c r="Y1046" s="1" ph="1"/>
      <c r="Z1046" s="1" ph="1"/>
      <c r="AA1046" s="1" ph="1"/>
      <c r="AB1046" s="1" ph="1"/>
      <c r="AC1046" s="1" ph="1"/>
      <c r="AD1046" s="1" ph="1"/>
      <c r="AE1046" s="1" ph="1"/>
      <c r="AF1046" s="1" ph="1"/>
      <c r="AG1046" s="1" ph="1"/>
      <c r="AH1046" s="1" ph="1"/>
      <c r="AI1046" s="1" ph="1"/>
      <c r="AJ1046" s="1" ph="1"/>
      <c r="AK1046" s="1" ph="1"/>
    </row>
    <row r="1047" spans="9:37" ht="21">
      <c r="I1047" s="1" ph="1"/>
      <c r="J1047" s="1" ph="1"/>
      <c r="K1047" s="1" ph="1"/>
      <c r="L1047" s="1" ph="1"/>
      <c r="M1047" s="1" ph="1"/>
      <c r="N1047" s="1" ph="1"/>
      <c r="O1047" s="1" ph="1"/>
      <c r="P1047" s="1" ph="1"/>
      <c r="Q1047" s="1" ph="1"/>
      <c r="R1047" s="1" ph="1"/>
      <c r="S1047" s="1" ph="1"/>
      <c r="T1047" s="1" ph="1"/>
      <c r="U1047" s="1" ph="1"/>
      <c r="V1047" s="1" ph="1"/>
      <c r="W1047" s="1" ph="1"/>
      <c r="X1047" s="1" ph="1"/>
      <c r="Y1047" s="1" ph="1"/>
      <c r="Z1047" s="1" ph="1"/>
      <c r="AA1047" s="1" ph="1"/>
      <c r="AB1047" s="1" ph="1"/>
      <c r="AC1047" s="1" ph="1"/>
      <c r="AD1047" s="1" ph="1"/>
      <c r="AE1047" s="1" ph="1"/>
      <c r="AF1047" s="1" ph="1"/>
      <c r="AG1047" s="1" ph="1"/>
      <c r="AH1047" s="1" ph="1"/>
      <c r="AI1047" s="1" ph="1"/>
      <c r="AJ1047" s="1" ph="1"/>
      <c r="AK1047" s="1" ph="1"/>
    </row>
    <row r="1048" spans="9:37" ht="21">
      <c r="I1048" s="1" ph="1"/>
      <c r="J1048" s="1" ph="1"/>
      <c r="K1048" s="1" ph="1"/>
      <c r="L1048" s="1" ph="1"/>
      <c r="M1048" s="1" ph="1"/>
      <c r="N1048" s="1" ph="1"/>
      <c r="O1048" s="1" ph="1"/>
      <c r="P1048" s="1" ph="1"/>
      <c r="Q1048" s="1" ph="1"/>
      <c r="R1048" s="1" ph="1"/>
      <c r="S1048" s="1" ph="1"/>
      <c r="T1048" s="1" ph="1"/>
      <c r="U1048" s="1" ph="1"/>
      <c r="V1048" s="1" ph="1"/>
      <c r="W1048" s="1" ph="1"/>
      <c r="X1048" s="1" ph="1"/>
      <c r="Y1048" s="1" ph="1"/>
      <c r="Z1048" s="1" ph="1"/>
      <c r="AA1048" s="1" ph="1"/>
      <c r="AB1048" s="1" ph="1"/>
      <c r="AC1048" s="1" ph="1"/>
      <c r="AD1048" s="1" ph="1"/>
      <c r="AE1048" s="1" ph="1"/>
      <c r="AF1048" s="1" ph="1"/>
      <c r="AG1048" s="1" ph="1"/>
      <c r="AH1048" s="1" ph="1"/>
      <c r="AI1048" s="1" ph="1"/>
      <c r="AJ1048" s="1" ph="1"/>
      <c r="AK1048" s="1" ph="1"/>
    </row>
    <row r="1049" spans="9:37" ht="21">
      <c r="I1049" s="1" ph="1"/>
      <c r="J1049" s="1" ph="1"/>
      <c r="K1049" s="1" ph="1"/>
      <c r="L1049" s="1" ph="1"/>
      <c r="M1049" s="1" ph="1"/>
      <c r="N1049" s="1" ph="1"/>
      <c r="O1049" s="1" ph="1"/>
      <c r="P1049" s="1" ph="1"/>
      <c r="Q1049" s="1" ph="1"/>
      <c r="R1049" s="1" ph="1"/>
      <c r="S1049" s="1" ph="1"/>
      <c r="T1049" s="1" ph="1"/>
      <c r="U1049" s="1" ph="1"/>
      <c r="V1049" s="1" ph="1"/>
      <c r="W1049" s="1" ph="1"/>
      <c r="X1049" s="1" ph="1"/>
      <c r="Y1049" s="1" ph="1"/>
      <c r="Z1049" s="1" ph="1"/>
      <c r="AA1049" s="1" ph="1"/>
      <c r="AB1049" s="1" ph="1"/>
      <c r="AC1049" s="1" ph="1"/>
      <c r="AD1049" s="1" ph="1"/>
      <c r="AE1049" s="1" ph="1"/>
      <c r="AF1049" s="1" ph="1"/>
      <c r="AG1049" s="1" ph="1"/>
      <c r="AH1049" s="1" ph="1"/>
      <c r="AI1049" s="1" ph="1"/>
      <c r="AJ1049" s="1" ph="1"/>
      <c r="AK1049" s="1" ph="1"/>
    </row>
    <row r="1050" spans="9:37" ht="21">
      <c r="I1050" s="1" ph="1"/>
      <c r="J1050" s="1" ph="1"/>
      <c r="K1050" s="1" ph="1"/>
      <c r="L1050" s="1" ph="1"/>
      <c r="M1050" s="1" ph="1"/>
      <c r="N1050" s="1" ph="1"/>
      <c r="O1050" s="1" ph="1"/>
      <c r="P1050" s="1" ph="1"/>
      <c r="Q1050" s="1" ph="1"/>
      <c r="R1050" s="1" ph="1"/>
      <c r="S1050" s="1" ph="1"/>
      <c r="T1050" s="1" ph="1"/>
      <c r="U1050" s="1" ph="1"/>
      <c r="V1050" s="1" ph="1"/>
      <c r="W1050" s="1" ph="1"/>
      <c r="X1050" s="1" ph="1"/>
      <c r="Y1050" s="1" ph="1"/>
      <c r="Z1050" s="1" ph="1"/>
      <c r="AA1050" s="1" ph="1"/>
      <c r="AB1050" s="1" ph="1"/>
      <c r="AC1050" s="1" ph="1"/>
      <c r="AD1050" s="1" ph="1"/>
      <c r="AE1050" s="1" ph="1"/>
      <c r="AF1050" s="1" ph="1"/>
      <c r="AG1050" s="1" ph="1"/>
      <c r="AH1050" s="1" ph="1"/>
      <c r="AI1050" s="1" ph="1"/>
      <c r="AJ1050" s="1" ph="1"/>
      <c r="AK1050" s="1" ph="1"/>
    </row>
    <row r="1051" spans="9:37" ht="21">
      <c r="I1051" s="1" ph="1"/>
      <c r="J1051" s="1" ph="1"/>
      <c r="K1051" s="1" ph="1"/>
      <c r="L1051" s="1" ph="1"/>
      <c r="M1051" s="1" ph="1"/>
      <c r="N1051" s="1" ph="1"/>
      <c r="O1051" s="1" ph="1"/>
      <c r="P1051" s="1" ph="1"/>
      <c r="Q1051" s="1" ph="1"/>
      <c r="R1051" s="1" ph="1"/>
      <c r="S1051" s="1" ph="1"/>
      <c r="T1051" s="1" ph="1"/>
      <c r="U1051" s="1" ph="1"/>
      <c r="V1051" s="1" ph="1"/>
      <c r="W1051" s="1" ph="1"/>
      <c r="X1051" s="1" ph="1"/>
      <c r="Y1051" s="1" ph="1"/>
      <c r="Z1051" s="1" ph="1"/>
      <c r="AA1051" s="1" ph="1"/>
      <c r="AB1051" s="1" ph="1"/>
      <c r="AC1051" s="1" ph="1"/>
      <c r="AD1051" s="1" ph="1"/>
      <c r="AE1051" s="1" ph="1"/>
      <c r="AF1051" s="1" ph="1"/>
      <c r="AG1051" s="1" ph="1"/>
      <c r="AH1051" s="1" ph="1"/>
      <c r="AI1051" s="1" ph="1"/>
      <c r="AJ1051" s="1" ph="1"/>
      <c r="AK1051" s="1" ph="1"/>
    </row>
    <row r="1052" spans="9:37" ht="21">
      <c r="I1052" s="1" ph="1"/>
      <c r="J1052" s="1" ph="1"/>
      <c r="K1052" s="1" ph="1"/>
      <c r="L1052" s="1" ph="1"/>
      <c r="M1052" s="1" ph="1"/>
      <c r="N1052" s="1" ph="1"/>
      <c r="O1052" s="1" ph="1"/>
      <c r="P1052" s="1" ph="1"/>
      <c r="Q1052" s="1" ph="1"/>
      <c r="R1052" s="1" ph="1"/>
      <c r="S1052" s="1" ph="1"/>
      <c r="T1052" s="1" ph="1"/>
      <c r="U1052" s="1" ph="1"/>
      <c r="V1052" s="1" ph="1"/>
      <c r="W1052" s="1" ph="1"/>
      <c r="X1052" s="1" ph="1"/>
      <c r="Y1052" s="1" ph="1"/>
      <c r="Z1052" s="1" ph="1"/>
      <c r="AA1052" s="1" ph="1"/>
      <c r="AB1052" s="1" ph="1"/>
      <c r="AC1052" s="1" ph="1"/>
      <c r="AD1052" s="1" ph="1"/>
      <c r="AE1052" s="1" ph="1"/>
      <c r="AF1052" s="1" ph="1"/>
      <c r="AG1052" s="1" ph="1"/>
      <c r="AH1052" s="1" ph="1"/>
      <c r="AI1052" s="1" ph="1"/>
      <c r="AJ1052" s="1" ph="1"/>
      <c r="AK1052" s="1" ph="1"/>
    </row>
    <row r="1053" spans="9:37" ht="21">
      <c r="I1053" s="1" ph="1"/>
      <c r="J1053" s="1" ph="1"/>
      <c r="K1053" s="1" ph="1"/>
      <c r="L1053" s="1" ph="1"/>
      <c r="M1053" s="1" ph="1"/>
      <c r="N1053" s="1" ph="1"/>
      <c r="O1053" s="1" ph="1"/>
      <c r="P1053" s="1" ph="1"/>
      <c r="Q1053" s="1" ph="1"/>
      <c r="R1053" s="1" ph="1"/>
      <c r="S1053" s="1" ph="1"/>
      <c r="T1053" s="1" ph="1"/>
      <c r="U1053" s="1" ph="1"/>
      <c r="V1053" s="1" ph="1"/>
      <c r="W1053" s="1" ph="1"/>
      <c r="X1053" s="1" ph="1"/>
      <c r="Y1053" s="1" ph="1"/>
      <c r="Z1053" s="1" ph="1"/>
      <c r="AA1053" s="1" ph="1"/>
      <c r="AB1053" s="1" ph="1"/>
      <c r="AC1053" s="1" ph="1"/>
      <c r="AD1053" s="1" ph="1"/>
      <c r="AE1053" s="1" ph="1"/>
      <c r="AF1053" s="1" ph="1"/>
      <c r="AG1053" s="1" ph="1"/>
      <c r="AH1053" s="1" ph="1"/>
      <c r="AI1053" s="1" ph="1"/>
      <c r="AJ1053" s="1" ph="1"/>
      <c r="AK1053" s="1" ph="1"/>
    </row>
    <row r="1054" spans="9:37" ht="21">
      <c r="I1054" s="1" ph="1"/>
      <c r="J1054" s="1" ph="1"/>
      <c r="K1054" s="1" ph="1"/>
      <c r="L1054" s="1" ph="1"/>
      <c r="M1054" s="1" ph="1"/>
      <c r="N1054" s="1" ph="1"/>
      <c r="O1054" s="1" ph="1"/>
      <c r="P1054" s="1" ph="1"/>
      <c r="Q1054" s="1" ph="1"/>
      <c r="R1054" s="1" ph="1"/>
      <c r="S1054" s="1" ph="1"/>
      <c r="T1054" s="1" ph="1"/>
      <c r="U1054" s="1" ph="1"/>
      <c r="V1054" s="1" ph="1"/>
      <c r="W1054" s="1" ph="1"/>
      <c r="X1054" s="1" ph="1"/>
      <c r="Y1054" s="1" ph="1"/>
      <c r="Z1054" s="1" ph="1"/>
      <c r="AA1054" s="1" ph="1"/>
      <c r="AB1054" s="1" ph="1"/>
      <c r="AC1054" s="1" ph="1"/>
      <c r="AD1054" s="1" ph="1"/>
      <c r="AE1054" s="1" ph="1"/>
      <c r="AF1054" s="1" ph="1"/>
      <c r="AG1054" s="1" ph="1"/>
      <c r="AH1054" s="1" ph="1"/>
      <c r="AI1054" s="1" ph="1"/>
      <c r="AJ1054" s="1" ph="1"/>
      <c r="AK1054" s="1" ph="1"/>
    </row>
    <row r="1055" spans="9:37" ht="21">
      <c r="I1055" s="1" ph="1"/>
      <c r="J1055" s="1" ph="1"/>
      <c r="K1055" s="1" ph="1"/>
      <c r="L1055" s="1" ph="1"/>
      <c r="M1055" s="1" ph="1"/>
      <c r="N1055" s="1" ph="1"/>
      <c r="O1055" s="1" ph="1"/>
      <c r="P1055" s="1" ph="1"/>
      <c r="Q1055" s="1" ph="1"/>
      <c r="R1055" s="1" ph="1"/>
      <c r="S1055" s="1" ph="1"/>
      <c r="T1055" s="1" ph="1"/>
      <c r="U1055" s="1" ph="1"/>
      <c r="V1055" s="1" ph="1"/>
      <c r="W1055" s="1" ph="1"/>
      <c r="X1055" s="1" ph="1"/>
      <c r="Y1055" s="1" ph="1"/>
      <c r="Z1055" s="1" ph="1"/>
      <c r="AA1055" s="1" ph="1"/>
      <c r="AB1055" s="1" ph="1"/>
      <c r="AC1055" s="1" ph="1"/>
      <c r="AD1055" s="1" ph="1"/>
      <c r="AE1055" s="1" ph="1"/>
      <c r="AF1055" s="1" ph="1"/>
      <c r="AG1055" s="1" ph="1"/>
      <c r="AH1055" s="1" ph="1"/>
      <c r="AI1055" s="1" ph="1"/>
      <c r="AJ1055" s="1" ph="1"/>
      <c r="AK1055" s="1" ph="1"/>
    </row>
    <row r="1056" spans="9:37" ht="21">
      <c r="I1056" s="1" ph="1"/>
      <c r="J1056" s="1" ph="1"/>
      <c r="K1056" s="1" ph="1"/>
      <c r="L1056" s="1" ph="1"/>
      <c r="M1056" s="1" ph="1"/>
      <c r="N1056" s="1" ph="1"/>
      <c r="O1056" s="1" ph="1"/>
      <c r="P1056" s="1" ph="1"/>
      <c r="Q1056" s="1" ph="1"/>
      <c r="R1056" s="1" ph="1"/>
      <c r="S1056" s="1" ph="1"/>
      <c r="T1056" s="1" ph="1"/>
      <c r="U1056" s="1" ph="1"/>
      <c r="V1056" s="1" ph="1"/>
      <c r="W1056" s="1" ph="1"/>
      <c r="X1056" s="1" ph="1"/>
      <c r="Y1056" s="1" ph="1"/>
      <c r="Z1056" s="1" ph="1"/>
      <c r="AA1056" s="1" ph="1"/>
      <c r="AB1056" s="1" ph="1"/>
      <c r="AC1056" s="1" ph="1"/>
      <c r="AD1056" s="1" ph="1"/>
      <c r="AE1056" s="1" ph="1"/>
      <c r="AF1056" s="1" ph="1"/>
      <c r="AG1056" s="1" ph="1"/>
      <c r="AH1056" s="1" ph="1"/>
      <c r="AI1056" s="1" ph="1"/>
      <c r="AJ1056" s="1" ph="1"/>
      <c r="AK1056" s="1" ph="1"/>
    </row>
    <row r="1057" spans="9:37" ht="21">
      <c r="I1057" s="1" ph="1"/>
      <c r="J1057" s="1" ph="1"/>
      <c r="K1057" s="1" ph="1"/>
      <c r="L1057" s="1" ph="1"/>
      <c r="M1057" s="1" ph="1"/>
      <c r="N1057" s="1" ph="1"/>
      <c r="O1057" s="1" ph="1"/>
      <c r="P1057" s="1" ph="1"/>
      <c r="Q1057" s="1" ph="1"/>
      <c r="R1057" s="1" ph="1"/>
      <c r="S1057" s="1" ph="1"/>
      <c r="T1057" s="1" ph="1"/>
      <c r="U1057" s="1" ph="1"/>
      <c r="V1057" s="1" ph="1"/>
      <c r="W1057" s="1" ph="1"/>
      <c r="X1057" s="1" ph="1"/>
      <c r="Y1057" s="1" ph="1"/>
      <c r="Z1057" s="1" ph="1"/>
      <c r="AA1057" s="1" ph="1"/>
      <c r="AB1057" s="1" ph="1"/>
      <c r="AC1057" s="1" ph="1"/>
      <c r="AD1057" s="1" ph="1"/>
      <c r="AE1057" s="1" ph="1"/>
      <c r="AF1057" s="1" ph="1"/>
      <c r="AG1057" s="1" ph="1"/>
      <c r="AH1057" s="1" ph="1"/>
      <c r="AI1057" s="1" ph="1"/>
      <c r="AJ1057" s="1" ph="1"/>
      <c r="AK1057" s="1" ph="1"/>
    </row>
    <row r="1058" spans="9:37" ht="21">
      <c r="I1058" s="1" ph="1"/>
      <c r="J1058" s="1" ph="1"/>
      <c r="K1058" s="1" ph="1"/>
      <c r="L1058" s="1" ph="1"/>
      <c r="M1058" s="1" ph="1"/>
      <c r="N1058" s="1" ph="1"/>
      <c r="O1058" s="1" ph="1"/>
      <c r="P1058" s="1" ph="1"/>
      <c r="Q1058" s="1" ph="1"/>
      <c r="R1058" s="1" ph="1"/>
      <c r="S1058" s="1" ph="1"/>
      <c r="T1058" s="1" ph="1"/>
      <c r="U1058" s="1" ph="1"/>
      <c r="V1058" s="1" ph="1"/>
      <c r="W1058" s="1" ph="1"/>
      <c r="X1058" s="1" ph="1"/>
      <c r="Y1058" s="1" ph="1"/>
      <c r="Z1058" s="1" ph="1"/>
      <c r="AA1058" s="1" ph="1"/>
      <c r="AB1058" s="1" ph="1"/>
      <c r="AC1058" s="1" ph="1"/>
      <c r="AD1058" s="1" ph="1"/>
      <c r="AE1058" s="1" ph="1"/>
      <c r="AF1058" s="1" ph="1"/>
      <c r="AG1058" s="1" ph="1"/>
      <c r="AH1058" s="1" ph="1"/>
      <c r="AI1058" s="1" ph="1"/>
      <c r="AJ1058" s="1" ph="1"/>
      <c r="AK1058" s="1" ph="1"/>
    </row>
    <row r="1059" spans="9:37" ht="21">
      <c r="I1059" s="1" ph="1"/>
      <c r="J1059" s="1" ph="1"/>
      <c r="K1059" s="1" ph="1"/>
      <c r="L1059" s="1" ph="1"/>
      <c r="M1059" s="1" ph="1"/>
      <c r="N1059" s="1" ph="1"/>
      <c r="O1059" s="1" ph="1"/>
      <c r="P1059" s="1" ph="1"/>
      <c r="Q1059" s="1" ph="1"/>
      <c r="R1059" s="1" ph="1"/>
      <c r="S1059" s="1" ph="1"/>
      <c r="T1059" s="1" ph="1"/>
      <c r="U1059" s="1" ph="1"/>
      <c r="V1059" s="1" ph="1"/>
      <c r="W1059" s="1" ph="1"/>
      <c r="X1059" s="1" ph="1"/>
      <c r="Y1059" s="1" ph="1"/>
      <c r="Z1059" s="1" ph="1"/>
      <c r="AA1059" s="1" ph="1"/>
      <c r="AB1059" s="1" ph="1"/>
      <c r="AC1059" s="1" ph="1"/>
      <c r="AD1059" s="1" ph="1"/>
      <c r="AE1059" s="1" ph="1"/>
      <c r="AF1059" s="1" ph="1"/>
      <c r="AG1059" s="1" ph="1"/>
      <c r="AH1059" s="1" ph="1"/>
      <c r="AI1059" s="1" ph="1"/>
      <c r="AJ1059" s="1" ph="1"/>
      <c r="AK1059" s="1" ph="1"/>
    </row>
    <row r="1060" spans="9:37" ht="21">
      <c r="I1060" s="1" ph="1"/>
      <c r="J1060" s="1" ph="1"/>
      <c r="K1060" s="1" ph="1"/>
      <c r="L1060" s="1" ph="1"/>
      <c r="M1060" s="1" ph="1"/>
      <c r="N1060" s="1" ph="1"/>
      <c r="O1060" s="1" ph="1"/>
      <c r="P1060" s="1" ph="1"/>
      <c r="Q1060" s="1" ph="1"/>
      <c r="R1060" s="1" ph="1"/>
      <c r="S1060" s="1" ph="1"/>
      <c r="T1060" s="1" ph="1"/>
      <c r="U1060" s="1" ph="1"/>
      <c r="V1060" s="1" ph="1"/>
      <c r="W1060" s="1" ph="1"/>
      <c r="X1060" s="1" ph="1"/>
      <c r="Y1060" s="1" ph="1"/>
      <c r="Z1060" s="1" ph="1"/>
      <c r="AA1060" s="1" ph="1"/>
      <c r="AB1060" s="1" ph="1"/>
      <c r="AC1060" s="1" ph="1"/>
      <c r="AD1060" s="1" ph="1"/>
      <c r="AE1060" s="1" ph="1"/>
      <c r="AF1060" s="1" ph="1"/>
      <c r="AG1060" s="1" ph="1"/>
      <c r="AH1060" s="1" ph="1"/>
      <c r="AI1060" s="1" ph="1"/>
      <c r="AJ1060" s="1" ph="1"/>
      <c r="AK1060" s="1" ph="1"/>
    </row>
    <row r="1061" spans="9:37" ht="21">
      <c r="I1061" s="1" ph="1"/>
      <c r="J1061" s="1" ph="1"/>
      <c r="K1061" s="1" ph="1"/>
      <c r="L1061" s="1" ph="1"/>
      <c r="M1061" s="1" ph="1"/>
      <c r="N1061" s="1" ph="1"/>
      <c r="O1061" s="1" ph="1"/>
      <c r="P1061" s="1" ph="1"/>
      <c r="Q1061" s="1" ph="1"/>
      <c r="R1061" s="1" ph="1"/>
      <c r="S1061" s="1" ph="1"/>
      <c r="T1061" s="1" ph="1"/>
      <c r="U1061" s="1" ph="1"/>
      <c r="V1061" s="1" ph="1"/>
      <c r="W1061" s="1" ph="1"/>
      <c r="X1061" s="1" ph="1"/>
      <c r="Y1061" s="1" ph="1"/>
      <c r="Z1061" s="1" ph="1"/>
      <c r="AA1061" s="1" ph="1"/>
      <c r="AB1061" s="1" ph="1"/>
      <c r="AC1061" s="1" ph="1"/>
      <c r="AD1061" s="1" ph="1"/>
      <c r="AE1061" s="1" ph="1"/>
      <c r="AF1061" s="1" ph="1"/>
      <c r="AG1061" s="1" ph="1"/>
      <c r="AH1061" s="1" ph="1"/>
      <c r="AI1061" s="1" ph="1"/>
      <c r="AJ1061" s="1" ph="1"/>
      <c r="AK1061" s="1" ph="1"/>
    </row>
    <row r="1062" spans="9:37" ht="21">
      <c r="I1062" s="1" ph="1"/>
      <c r="J1062" s="1" ph="1"/>
      <c r="K1062" s="1" ph="1"/>
      <c r="L1062" s="1" ph="1"/>
      <c r="M1062" s="1" ph="1"/>
      <c r="N1062" s="1" ph="1"/>
      <c r="O1062" s="1" ph="1"/>
      <c r="P1062" s="1" ph="1"/>
      <c r="Q1062" s="1" ph="1"/>
      <c r="R1062" s="1" ph="1"/>
      <c r="S1062" s="1" ph="1"/>
      <c r="T1062" s="1" ph="1"/>
      <c r="U1062" s="1" ph="1"/>
      <c r="V1062" s="1" ph="1"/>
      <c r="W1062" s="1" ph="1"/>
      <c r="X1062" s="1" ph="1"/>
      <c r="Y1062" s="1" ph="1"/>
      <c r="Z1062" s="1" ph="1"/>
      <c r="AA1062" s="1" ph="1"/>
      <c r="AB1062" s="1" ph="1"/>
      <c r="AC1062" s="1" ph="1"/>
      <c r="AD1062" s="1" ph="1"/>
      <c r="AE1062" s="1" ph="1"/>
      <c r="AF1062" s="1" ph="1"/>
      <c r="AG1062" s="1" ph="1"/>
      <c r="AH1062" s="1" ph="1"/>
      <c r="AI1062" s="1" ph="1"/>
      <c r="AJ1062" s="1" ph="1"/>
      <c r="AK1062" s="1" ph="1"/>
    </row>
    <row r="1063" spans="9:37" ht="21">
      <c r="I1063" s="1" ph="1"/>
      <c r="J1063" s="1" ph="1"/>
      <c r="K1063" s="1" ph="1"/>
      <c r="L1063" s="1" ph="1"/>
      <c r="M1063" s="1" ph="1"/>
      <c r="N1063" s="1" ph="1"/>
      <c r="O1063" s="1" ph="1"/>
      <c r="P1063" s="1" ph="1"/>
      <c r="Q1063" s="1" ph="1"/>
      <c r="R1063" s="1" ph="1"/>
      <c r="S1063" s="1" ph="1"/>
      <c r="T1063" s="1" ph="1"/>
      <c r="U1063" s="1" ph="1"/>
      <c r="V1063" s="1" ph="1"/>
      <c r="W1063" s="1" ph="1"/>
      <c r="X1063" s="1" ph="1"/>
      <c r="Y1063" s="1" ph="1"/>
      <c r="Z1063" s="1" ph="1"/>
      <c r="AA1063" s="1" ph="1"/>
      <c r="AB1063" s="1" ph="1"/>
      <c r="AC1063" s="1" ph="1"/>
      <c r="AD1063" s="1" ph="1"/>
      <c r="AE1063" s="1" ph="1"/>
      <c r="AF1063" s="1" ph="1"/>
      <c r="AG1063" s="1" ph="1"/>
      <c r="AH1063" s="1" ph="1"/>
      <c r="AI1063" s="1" ph="1"/>
      <c r="AJ1063" s="1" ph="1"/>
      <c r="AK1063" s="1" ph="1"/>
    </row>
    <row r="1064" spans="9:37" ht="21">
      <c r="I1064" s="1" ph="1"/>
      <c r="J1064" s="1" ph="1"/>
      <c r="K1064" s="1" ph="1"/>
      <c r="L1064" s="1" ph="1"/>
      <c r="M1064" s="1" ph="1"/>
      <c r="N1064" s="1" ph="1"/>
      <c r="O1064" s="1" ph="1"/>
      <c r="P1064" s="1" ph="1"/>
      <c r="Q1064" s="1" ph="1"/>
      <c r="R1064" s="1" ph="1"/>
      <c r="S1064" s="1" ph="1"/>
      <c r="T1064" s="1" ph="1"/>
      <c r="U1064" s="1" ph="1"/>
      <c r="V1064" s="1" ph="1"/>
      <c r="W1064" s="1" ph="1"/>
      <c r="X1064" s="1" ph="1"/>
      <c r="Y1064" s="1" ph="1"/>
      <c r="Z1064" s="1" ph="1"/>
      <c r="AA1064" s="1" ph="1"/>
      <c r="AB1064" s="1" ph="1"/>
      <c r="AC1064" s="1" ph="1"/>
      <c r="AD1064" s="1" ph="1"/>
      <c r="AE1064" s="1" ph="1"/>
      <c r="AF1064" s="1" ph="1"/>
      <c r="AG1064" s="1" ph="1"/>
      <c r="AH1064" s="1" ph="1"/>
      <c r="AI1064" s="1" ph="1"/>
      <c r="AJ1064" s="1" ph="1"/>
      <c r="AK1064" s="1" ph="1"/>
    </row>
    <row r="1065" spans="9:37" ht="21">
      <c r="I1065" s="1" ph="1"/>
      <c r="J1065" s="1" ph="1"/>
      <c r="K1065" s="1" ph="1"/>
      <c r="L1065" s="1" ph="1"/>
      <c r="M1065" s="1" ph="1"/>
      <c r="N1065" s="1" ph="1"/>
      <c r="O1065" s="1" ph="1"/>
      <c r="P1065" s="1" ph="1"/>
      <c r="Q1065" s="1" ph="1"/>
      <c r="R1065" s="1" ph="1"/>
      <c r="S1065" s="1" ph="1"/>
      <c r="T1065" s="1" ph="1"/>
      <c r="U1065" s="1" ph="1"/>
      <c r="V1065" s="1" ph="1"/>
      <c r="W1065" s="1" ph="1"/>
      <c r="X1065" s="1" ph="1"/>
      <c r="Y1065" s="1" ph="1"/>
      <c r="Z1065" s="1" ph="1"/>
      <c r="AA1065" s="1" ph="1"/>
      <c r="AB1065" s="1" ph="1"/>
      <c r="AC1065" s="1" ph="1"/>
      <c r="AD1065" s="1" ph="1"/>
      <c r="AE1065" s="1" ph="1"/>
      <c r="AF1065" s="1" ph="1"/>
      <c r="AG1065" s="1" ph="1"/>
      <c r="AH1065" s="1" ph="1"/>
      <c r="AI1065" s="1" ph="1"/>
      <c r="AJ1065" s="1" ph="1"/>
      <c r="AK1065" s="1" ph="1"/>
    </row>
    <row r="1066" spans="9:37" ht="21">
      <c r="I1066" s="1" ph="1"/>
      <c r="J1066" s="1" ph="1"/>
      <c r="K1066" s="1" ph="1"/>
      <c r="L1066" s="1" ph="1"/>
      <c r="M1066" s="1" ph="1"/>
      <c r="N1066" s="1" ph="1"/>
      <c r="O1066" s="1" ph="1"/>
      <c r="P1066" s="1" ph="1"/>
      <c r="Q1066" s="1" ph="1"/>
      <c r="R1066" s="1" ph="1"/>
      <c r="S1066" s="1" ph="1"/>
      <c r="T1066" s="1" ph="1"/>
      <c r="U1066" s="1" ph="1"/>
      <c r="V1066" s="1" ph="1"/>
      <c r="W1066" s="1" ph="1"/>
      <c r="X1066" s="1" ph="1"/>
      <c r="Y1066" s="1" ph="1"/>
      <c r="Z1066" s="1" ph="1"/>
      <c r="AA1066" s="1" ph="1"/>
      <c r="AB1066" s="1" ph="1"/>
      <c r="AC1066" s="1" ph="1"/>
      <c r="AD1066" s="1" ph="1"/>
      <c r="AE1066" s="1" ph="1"/>
      <c r="AF1066" s="1" ph="1"/>
      <c r="AG1066" s="1" ph="1"/>
      <c r="AH1066" s="1" ph="1"/>
      <c r="AI1066" s="1" ph="1"/>
      <c r="AJ1066" s="1" ph="1"/>
      <c r="AK1066" s="1" ph="1"/>
    </row>
    <row r="1067" spans="9:37" ht="21">
      <c r="I1067" s="1" ph="1"/>
      <c r="J1067" s="1" ph="1"/>
      <c r="K1067" s="1" ph="1"/>
      <c r="L1067" s="1" ph="1"/>
      <c r="M1067" s="1" ph="1"/>
      <c r="N1067" s="1" ph="1"/>
      <c r="O1067" s="1" ph="1"/>
      <c r="P1067" s="1" ph="1"/>
      <c r="Q1067" s="1" ph="1"/>
      <c r="R1067" s="1" ph="1"/>
      <c r="S1067" s="1" ph="1"/>
      <c r="T1067" s="1" ph="1"/>
      <c r="U1067" s="1" ph="1"/>
      <c r="V1067" s="1" ph="1"/>
      <c r="W1067" s="1" ph="1"/>
      <c r="X1067" s="1" ph="1"/>
      <c r="Y1067" s="1" ph="1"/>
      <c r="Z1067" s="1" ph="1"/>
      <c r="AA1067" s="1" ph="1"/>
      <c r="AB1067" s="1" ph="1"/>
      <c r="AC1067" s="1" ph="1"/>
      <c r="AD1067" s="1" ph="1"/>
      <c r="AE1067" s="1" ph="1"/>
      <c r="AF1067" s="1" ph="1"/>
      <c r="AG1067" s="1" ph="1"/>
      <c r="AH1067" s="1" ph="1"/>
      <c r="AI1067" s="1" ph="1"/>
      <c r="AJ1067" s="1" ph="1"/>
      <c r="AK1067" s="1" ph="1"/>
    </row>
    <row r="1068" spans="9:37" ht="21">
      <c r="I1068" s="1" ph="1"/>
      <c r="J1068" s="1" ph="1"/>
      <c r="K1068" s="1" ph="1"/>
      <c r="L1068" s="1" ph="1"/>
      <c r="M1068" s="1" ph="1"/>
      <c r="N1068" s="1" ph="1"/>
      <c r="O1068" s="1" ph="1"/>
      <c r="P1068" s="1" ph="1"/>
      <c r="Q1068" s="1" ph="1"/>
      <c r="R1068" s="1" ph="1"/>
      <c r="S1068" s="1" ph="1"/>
      <c r="T1068" s="1" ph="1"/>
      <c r="U1068" s="1" ph="1"/>
      <c r="V1068" s="1" ph="1"/>
      <c r="W1068" s="1" ph="1"/>
      <c r="X1068" s="1" ph="1"/>
      <c r="Y1068" s="1" ph="1"/>
      <c r="Z1068" s="1" ph="1"/>
      <c r="AA1068" s="1" ph="1"/>
      <c r="AB1068" s="1" ph="1"/>
      <c r="AC1068" s="1" ph="1"/>
      <c r="AD1068" s="1" ph="1"/>
      <c r="AE1068" s="1" ph="1"/>
      <c r="AF1068" s="1" ph="1"/>
      <c r="AG1068" s="1" ph="1"/>
      <c r="AH1068" s="1" ph="1"/>
      <c r="AI1068" s="1" ph="1"/>
      <c r="AJ1068" s="1" ph="1"/>
      <c r="AK1068" s="1" ph="1"/>
    </row>
    <row r="1069" spans="9:37" ht="21">
      <c r="I1069" s="1" ph="1"/>
      <c r="J1069" s="1" ph="1"/>
      <c r="K1069" s="1" ph="1"/>
      <c r="L1069" s="1" ph="1"/>
      <c r="M1069" s="1" ph="1"/>
      <c r="N1069" s="1" ph="1"/>
      <c r="O1069" s="1" ph="1"/>
      <c r="P1069" s="1" ph="1"/>
      <c r="Q1069" s="1" ph="1"/>
      <c r="R1069" s="1" ph="1"/>
      <c r="S1069" s="1" ph="1"/>
      <c r="T1069" s="1" ph="1"/>
      <c r="U1069" s="1" ph="1"/>
      <c r="V1069" s="1" ph="1"/>
      <c r="W1069" s="1" ph="1"/>
      <c r="X1069" s="1" ph="1"/>
      <c r="Y1069" s="1" ph="1"/>
      <c r="Z1069" s="1" ph="1"/>
      <c r="AA1069" s="1" ph="1"/>
      <c r="AB1069" s="1" ph="1"/>
      <c r="AC1069" s="1" ph="1"/>
      <c r="AD1069" s="1" ph="1"/>
      <c r="AE1069" s="1" ph="1"/>
      <c r="AF1069" s="1" ph="1"/>
      <c r="AG1069" s="1" ph="1"/>
      <c r="AH1069" s="1" ph="1"/>
      <c r="AI1069" s="1" ph="1"/>
      <c r="AJ1069" s="1" ph="1"/>
      <c r="AK1069" s="1" ph="1"/>
    </row>
    <row r="1070" spans="9:37" ht="21">
      <c r="I1070" s="1" ph="1"/>
      <c r="J1070" s="1" ph="1"/>
      <c r="K1070" s="1" ph="1"/>
      <c r="L1070" s="1" ph="1"/>
      <c r="M1070" s="1" ph="1"/>
      <c r="N1070" s="1" ph="1"/>
      <c r="O1070" s="1" ph="1"/>
      <c r="P1070" s="1" ph="1"/>
      <c r="Q1070" s="1" ph="1"/>
      <c r="R1070" s="1" ph="1"/>
      <c r="S1070" s="1" ph="1"/>
      <c r="T1070" s="1" ph="1"/>
      <c r="U1070" s="1" ph="1"/>
      <c r="V1070" s="1" ph="1"/>
      <c r="W1070" s="1" ph="1"/>
      <c r="X1070" s="1" ph="1"/>
      <c r="Y1070" s="1" ph="1"/>
      <c r="Z1070" s="1" ph="1"/>
      <c r="AA1070" s="1" ph="1"/>
      <c r="AB1070" s="1" ph="1"/>
      <c r="AC1070" s="1" ph="1"/>
      <c r="AD1070" s="1" ph="1"/>
      <c r="AE1070" s="1" ph="1"/>
      <c r="AF1070" s="1" ph="1"/>
      <c r="AG1070" s="1" ph="1"/>
      <c r="AH1070" s="1" ph="1"/>
      <c r="AI1070" s="1" ph="1"/>
      <c r="AJ1070" s="1" ph="1"/>
      <c r="AK1070" s="1" ph="1"/>
    </row>
    <row r="1071" spans="9:37" ht="21">
      <c r="I1071" s="1" ph="1"/>
      <c r="J1071" s="1" ph="1"/>
      <c r="K1071" s="1" ph="1"/>
      <c r="L1071" s="1" ph="1"/>
      <c r="M1071" s="1" ph="1"/>
      <c r="N1071" s="1" ph="1"/>
      <c r="O1071" s="1" ph="1"/>
      <c r="P1071" s="1" ph="1"/>
      <c r="Q1071" s="1" ph="1"/>
      <c r="R1071" s="1" ph="1"/>
      <c r="S1071" s="1" ph="1"/>
      <c r="T1071" s="1" ph="1"/>
      <c r="U1071" s="1" ph="1"/>
      <c r="V1071" s="1" ph="1"/>
      <c r="W1071" s="1" ph="1"/>
      <c r="X1071" s="1" ph="1"/>
      <c r="Y1071" s="1" ph="1"/>
      <c r="Z1071" s="1" ph="1"/>
      <c r="AA1071" s="1" ph="1"/>
      <c r="AB1071" s="1" ph="1"/>
      <c r="AC1071" s="1" ph="1"/>
      <c r="AD1071" s="1" ph="1"/>
      <c r="AE1071" s="1" ph="1"/>
      <c r="AF1071" s="1" ph="1"/>
      <c r="AG1071" s="1" ph="1"/>
      <c r="AH1071" s="1" ph="1"/>
      <c r="AI1071" s="1" ph="1"/>
      <c r="AJ1071" s="1" ph="1"/>
      <c r="AK1071" s="1" ph="1"/>
    </row>
    <row r="1072" spans="9:37" ht="21">
      <c r="I1072" s="1" ph="1"/>
      <c r="J1072" s="1" ph="1"/>
      <c r="K1072" s="1" ph="1"/>
      <c r="L1072" s="1" ph="1"/>
      <c r="M1072" s="1" ph="1"/>
      <c r="N1072" s="1" ph="1"/>
      <c r="O1072" s="1" ph="1"/>
      <c r="P1072" s="1" ph="1"/>
      <c r="Q1072" s="1" ph="1"/>
      <c r="R1072" s="1" ph="1"/>
      <c r="S1072" s="1" ph="1"/>
      <c r="T1072" s="1" ph="1"/>
      <c r="U1072" s="1" ph="1"/>
      <c r="V1072" s="1" ph="1"/>
      <c r="W1072" s="1" ph="1"/>
      <c r="X1072" s="1" ph="1"/>
      <c r="Y1072" s="1" ph="1"/>
      <c r="Z1072" s="1" ph="1"/>
      <c r="AA1072" s="1" ph="1"/>
      <c r="AB1072" s="1" ph="1"/>
      <c r="AC1072" s="1" ph="1"/>
      <c r="AD1072" s="1" ph="1"/>
      <c r="AE1072" s="1" ph="1"/>
      <c r="AF1072" s="1" ph="1"/>
      <c r="AG1072" s="1" ph="1"/>
      <c r="AH1072" s="1" ph="1"/>
      <c r="AI1072" s="1" ph="1"/>
      <c r="AJ1072" s="1" ph="1"/>
      <c r="AK1072" s="1" ph="1"/>
    </row>
    <row r="1073" spans="9:37" ht="21">
      <c r="I1073" s="1" ph="1"/>
      <c r="J1073" s="1" ph="1"/>
      <c r="K1073" s="1" ph="1"/>
      <c r="L1073" s="1" ph="1"/>
      <c r="M1073" s="1" ph="1"/>
      <c r="N1073" s="1" ph="1"/>
      <c r="O1073" s="1" ph="1"/>
      <c r="P1073" s="1" ph="1"/>
      <c r="Q1073" s="1" ph="1"/>
      <c r="R1073" s="1" ph="1"/>
      <c r="S1073" s="1" ph="1"/>
      <c r="T1073" s="1" ph="1"/>
      <c r="U1073" s="1" ph="1"/>
      <c r="V1073" s="1" ph="1"/>
      <c r="W1073" s="1" ph="1"/>
      <c r="X1073" s="1" ph="1"/>
      <c r="Y1073" s="1" ph="1"/>
      <c r="Z1073" s="1" ph="1"/>
      <c r="AA1073" s="1" ph="1"/>
      <c r="AB1073" s="1" ph="1"/>
      <c r="AC1073" s="1" ph="1"/>
      <c r="AD1073" s="1" ph="1"/>
      <c r="AE1073" s="1" ph="1"/>
      <c r="AF1073" s="1" ph="1"/>
      <c r="AG1073" s="1" ph="1"/>
      <c r="AH1073" s="1" ph="1"/>
      <c r="AI1073" s="1" ph="1"/>
      <c r="AJ1073" s="1" ph="1"/>
      <c r="AK1073" s="1" ph="1"/>
    </row>
    <row r="1074" spans="9:37" ht="21">
      <c r="I1074" s="1" ph="1"/>
      <c r="J1074" s="1" ph="1"/>
      <c r="K1074" s="1" ph="1"/>
      <c r="L1074" s="1" ph="1"/>
      <c r="M1074" s="1" ph="1"/>
      <c r="N1074" s="1" ph="1"/>
      <c r="O1074" s="1" ph="1"/>
      <c r="P1074" s="1" ph="1"/>
      <c r="Q1074" s="1" ph="1"/>
      <c r="R1074" s="1" ph="1"/>
      <c r="S1074" s="1" ph="1"/>
      <c r="T1074" s="1" ph="1"/>
      <c r="U1074" s="1" ph="1"/>
      <c r="V1074" s="1" ph="1"/>
      <c r="W1074" s="1" ph="1"/>
      <c r="X1074" s="1" ph="1"/>
      <c r="Y1074" s="1" ph="1"/>
      <c r="Z1074" s="1" ph="1"/>
      <c r="AA1074" s="1" ph="1"/>
      <c r="AB1074" s="1" ph="1"/>
      <c r="AC1074" s="1" ph="1"/>
      <c r="AD1074" s="1" ph="1"/>
      <c r="AE1074" s="1" ph="1"/>
      <c r="AF1074" s="1" ph="1"/>
      <c r="AG1074" s="1" ph="1"/>
      <c r="AH1074" s="1" ph="1"/>
      <c r="AI1074" s="1" ph="1"/>
      <c r="AJ1074" s="1" ph="1"/>
      <c r="AK1074" s="1" ph="1"/>
    </row>
    <row r="1075" spans="9:37" ht="21">
      <c r="I1075" s="1" ph="1"/>
      <c r="J1075" s="1" ph="1"/>
      <c r="K1075" s="1" ph="1"/>
      <c r="L1075" s="1" ph="1"/>
      <c r="M1075" s="1" ph="1"/>
      <c r="N1075" s="1" ph="1"/>
      <c r="O1075" s="1" ph="1"/>
      <c r="P1075" s="1" ph="1"/>
      <c r="Q1075" s="1" ph="1"/>
      <c r="R1075" s="1" ph="1"/>
      <c r="S1075" s="1" ph="1"/>
      <c r="T1075" s="1" ph="1"/>
      <c r="U1075" s="1" ph="1"/>
      <c r="V1075" s="1" ph="1"/>
      <c r="W1075" s="1" ph="1"/>
      <c r="X1075" s="1" ph="1"/>
      <c r="Y1075" s="1" ph="1"/>
      <c r="Z1075" s="1" ph="1"/>
      <c r="AA1075" s="1" ph="1"/>
      <c r="AB1075" s="1" ph="1"/>
      <c r="AC1075" s="1" ph="1"/>
      <c r="AD1075" s="1" ph="1"/>
      <c r="AE1075" s="1" ph="1"/>
      <c r="AF1075" s="1" ph="1"/>
      <c r="AG1075" s="1" ph="1"/>
      <c r="AH1075" s="1" ph="1"/>
      <c r="AI1075" s="1" ph="1"/>
      <c r="AJ1075" s="1" ph="1"/>
      <c r="AK1075" s="1" ph="1"/>
    </row>
    <row r="1076" spans="9:37" ht="21">
      <c r="I1076" s="1" ph="1"/>
      <c r="J1076" s="1" ph="1"/>
      <c r="K1076" s="1" ph="1"/>
      <c r="L1076" s="1" ph="1"/>
      <c r="M1076" s="1" ph="1"/>
      <c r="N1076" s="1" ph="1"/>
      <c r="O1076" s="1" ph="1"/>
      <c r="P1076" s="1" ph="1"/>
      <c r="Q1076" s="1" ph="1"/>
      <c r="R1076" s="1" ph="1"/>
      <c r="S1076" s="1" ph="1"/>
      <c r="T1076" s="1" ph="1"/>
      <c r="U1076" s="1" ph="1"/>
      <c r="V1076" s="1" ph="1"/>
      <c r="W1076" s="1" ph="1"/>
      <c r="X1076" s="1" ph="1"/>
      <c r="Y1076" s="1" ph="1"/>
      <c r="Z1076" s="1" ph="1"/>
      <c r="AA1076" s="1" ph="1"/>
      <c r="AB1076" s="1" ph="1"/>
      <c r="AC1076" s="1" ph="1"/>
      <c r="AD1076" s="1" ph="1"/>
      <c r="AE1076" s="1" ph="1"/>
      <c r="AF1076" s="1" ph="1"/>
      <c r="AG1076" s="1" ph="1"/>
      <c r="AH1076" s="1" ph="1"/>
      <c r="AI1076" s="1" ph="1"/>
      <c r="AJ1076" s="1" ph="1"/>
      <c r="AK1076" s="1" ph="1"/>
    </row>
    <row r="1077" spans="9:37" ht="21">
      <c r="I1077" s="1" ph="1"/>
      <c r="J1077" s="1" ph="1"/>
      <c r="K1077" s="1" ph="1"/>
      <c r="L1077" s="1" ph="1"/>
      <c r="M1077" s="1" ph="1"/>
      <c r="N1077" s="1" ph="1"/>
      <c r="O1077" s="1" ph="1"/>
      <c r="P1077" s="1" ph="1"/>
      <c r="Q1077" s="1" ph="1"/>
      <c r="R1077" s="1" ph="1"/>
      <c r="S1077" s="1" ph="1"/>
      <c r="T1077" s="1" ph="1"/>
      <c r="U1077" s="1" ph="1"/>
      <c r="V1077" s="1" ph="1"/>
      <c r="W1077" s="1" ph="1"/>
      <c r="X1077" s="1" ph="1"/>
      <c r="Y1077" s="1" ph="1"/>
      <c r="Z1077" s="1" ph="1"/>
      <c r="AA1077" s="1" ph="1"/>
      <c r="AB1077" s="1" ph="1"/>
      <c r="AC1077" s="1" ph="1"/>
      <c r="AD1077" s="1" ph="1"/>
      <c r="AE1077" s="1" ph="1"/>
      <c r="AF1077" s="1" ph="1"/>
      <c r="AG1077" s="1" ph="1"/>
      <c r="AH1077" s="1" ph="1"/>
      <c r="AI1077" s="1" ph="1"/>
      <c r="AJ1077" s="1" ph="1"/>
      <c r="AK1077" s="1" ph="1"/>
    </row>
    <row r="1078" spans="9:37" ht="21">
      <c r="I1078" s="1" ph="1"/>
      <c r="J1078" s="1" ph="1"/>
      <c r="K1078" s="1" ph="1"/>
      <c r="L1078" s="1" ph="1"/>
      <c r="M1078" s="1" ph="1"/>
      <c r="N1078" s="1" ph="1"/>
      <c r="O1078" s="1" ph="1"/>
      <c r="P1078" s="1" ph="1"/>
      <c r="Q1078" s="1" ph="1"/>
      <c r="R1078" s="1" ph="1"/>
      <c r="S1078" s="1" ph="1"/>
      <c r="T1078" s="1" ph="1"/>
      <c r="U1078" s="1" ph="1"/>
      <c r="V1078" s="1" ph="1"/>
      <c r="W1078" s="1" ph="1"/>
      <c r="X1078" s="1" ph="1"/>
      <c r="Y1078" s="1" ph="1"/>
      <c r="Z1078" s="1" ph="1"/>
      <c r="AA1078" s="1" ph="1"/>
      <c r="AB1078" s="1" ph="1"/>
      <c r="AC1078" s="1" ph="1"/>
      <c r="AD1078" s="1" ph="1"/>
      <c r="AE1078" s="1" ph="1"/>
      <c r="AF1078" s="1" ph="1"/>
      <c r="AG1078" s="1" ph="1"/>
      <c r="AH1078" s="1" ph="1"/>
      <c r="AI1078" s="1" ph="1"/>
      <c r="AJ1078" s="1" ph="1"/>
      <c r="AK1078" s="1" ph="1"/>
    </row>
    <row r="1079" spans="9:37" ht="21">
      <c r="I1079" s="1" ph="1"/>
      <c r="J1079" s="1" ph="1"/>
      <c r="K1079" s="1" ph="1"/>
      <c r="L1079" s="1" ph="1"/>
      <c r="M1079" s="1" ph="1"/>
      <c r="N1079" s="1" ph="1"/>
      <c r="O1079" s="1" ph="1"/>
      <c r="P1079" s="1" ph="1"/>
      <c r="Q1079" s="1" ph="1"/>
      <c r="R1079" s="1" ph="1"/>
      <c r="S1079" s="1" ph="1"/>
      <c r="T1079" s="1" ph="1"/>
      <c r="U1079" s="1" ph="1"/>
      <c r="V1079" s="1" ph="1"/>
      <c r="W1079" s="1" ph="1"/>
      <c r="X1079" s="1" ph="1"/>
      <c r="Y1079" s="1" ph="1"/>
      <c r="Z1079" s="1" ph="1"/>
      <c r="AA1079" s="1" ph="1"/>
      <c r="AB1079" s="1" ph="1"/>
      <c r="AC1079" s="1" ph="1"/>
      <c r="AD1079" s="1" ph="1"/>
      <c r="AE1079" s="1" ph="1"/>
      <c r="AF1079" s="1" ph="1"/>
      <c r="AG1079" s="1" ph="1"/>
      <c r="AH1079" s="1" ph="1"/>
      <c r="AI1079" s="1" ph="1"/>
      <c r="AJ1079" s="1" ph="1"/>
      <c r="AK1079" s="1" ph="1"/>
    </row>
    <row r="1080" spans="9:37" ht="21">
      <c r="I1080" s="1" ph="1"/>
      <c r="J1080" s="1" ph="1"/>
      <c r="K1080" s="1" ph="1"/>
      <c r="L1080" s="1" ph="1"/>
      <c r="M1080" s="1" ph="1"/>
      <c r="N1080" s="1" ph="1"/>
      <c r="O1080" s="1" ph="1"/>
      <c r="P1080" s="1" ph="1"/>
      <c r="Q1080" s="1" ph="1"/>
      <c r="R1080" s="1" ph="1"/>
      <c r="S1080" s="1" ph="1"/>
      <c r="T1080" s="1" ph="1"/>
      <c r="U1080" s="1" ph="1"/>
      <c r="V1080" s="1" ph="1"/>
      <c r="W1080" s="1" ph="1"/>
      <c r="X1080" s="1" ph="1"/>
      <c r="Y1080" s="1" ph="1"/>
      <c r="Z1080" s="1" ph="1"/>
      <c r="AA1080" s="1" ph="1"/>
      <c r="AB1080" s="1" ph="1"/>
      <c r="AC1080" s="1" ph="1"/>
      <c r="AD1080" s="1" ph="1"/>
      <c r="AE1080" s="1" ph="1"/>
      <c r="AF1080" s="1" ph="1"/>
      <c r="AG1080" s="1" ph="1"/>
      <c r="AH1080" s="1" ph="1"/>
      <c r="AI1080" s="1" ph="1"/>
      <c r="AJ1080" s="1" ph="1"/>
      <c r="AK1080" s="1" ph="1"/>
    </row>
    <row r="1081" spans="9:37" ht="21">
      <c r="I1081" s="1" ph="1"/>
      <c r="J1081" s="1" ph="1"/>
      <c r="K1081" s="1" ph="1"/>
      <c r="L1081" s="1" ph="1"/>
      <c r="M1081" s="1" ph="1"/>
      <c r="N1081" s="1" ph="1"/>
      <c r="O1081" s="1" ph="1"/>
      <c r="P1081" s="1" ph="1"/>
      <c r="Q1081" s="1" ph="1"/>
      <c r="R1081" s="1" ph="1"/>
      <c r="S1081" s="1" ph="1"/>
      <c r="T1081" s="1" ph="1"/>
      <c r="U1081" s="1" ph="1"/>
      <c r="V1081" s="1" ph="1"/>
      <c r="W1081" s="1" ph="1"/>
      <c r="X1081" s="1" ph="1"/>
      <c r="Y1081" s="1" ph="1"/>
      <c r="Z1081" s="1" ph="1"/>
      <c r="AA1081" s="1" ph="1"/>
      <c r="AB1081" s="1" ph="1"/>
      <c r="AC1081" s="1" ph="1"/>
      <c r="AD1081" s="1" ph="1"/>
      <c r="AE1081" s="1" ph="1"/>
      <c r="AF1081" s="1" ph="1"/>
      <c r="AG1081" s="1" ph="1"/>
      <c r="AH1081" s="1" ph="1"/>
      <c r="AI1081" s="1" ph="1"/>
      <c r="AJ1081" s="1" ph="1"/>
      <c r="AK1081" s="1" ph="1"/>
    </row>
    <row r="1082" spans="9:37" ht="21">
      <c r="I1082" s="1" ph="1"/>
      <c r="J1082" s="1" ph="1"/>
      <c r="K1082" s="1" ph="1"/>
      <c r="L1082" s="1" ph="1"/>
      <c r="M1082" s="1" ph="1"/>
      <c r="N1082" s="1" ph="1"/>
      <c r="O1082" s="1" ph="1"/>
      <c r="P1082" s="1" ph="1"/>
      <c r="Q1082" s="1" ph="1"/>
      <c r="R1082" s="1" ph="1"/>
      <c r="S1082" s="1" ph="1"/>
      <c r="T1082" s="1" ph="1"/>
      <c r="U1082" s="1" ph="1"/>
      <c r="V1082" s="1" ph="1"/>
      <c r="W1082" s="1" ph="1"/>
      <c r="X1082" s="1" ph="1"/>
      <c r="Y1082" s="1" ph="1"/>
      <c r="Z1082" s="1" ph="1"/>
      <c r="AA1082" s="1" ph="1"/>
      <c r="AB1082" s="1" ph="1"/>
      <c r="AC1082" s="1" ph="1"/>
      <c r="AD1082" s="1" ph="1"/>
      <c r="AE1082" s="1" ph="1"/>
      <c r="AF1082" s="1" ph="1"/>
      <c r="AG1082" s="1" ph="1"/>
      <c r="AH1082" s="1" ph="1"/>
      <c r="AI1082" s="1" ph="1"/>
      <c r="AJ1082" s="1" ph="1"/>
      <c r="AK1082" s="1" ph="1"/>
    </row>
    <row r="1083" spans="9:37" ht="21">
      <c r="I1083" s="1" ph="1"/>
      <c r="J1083" s="1" ph="1"/>
      <c r="K1083" s="1" ph="1"/>
      <c r="L1083" s="1" ph="1"/>
      <c r="M1083" s="1" ph="1"/>
      <c r="N1083" s="1" ph="1"/>
      <c r="O1083" s="1" ph="1"/>
      <c r="P1083" s="1" ph="1"/>
      <c r="Q1083" s="1" ph="1"/>
      <c r="R1083" s="1" ph="1"/>
      <c r="S1083" s="1" ph="1"/>
      <c r="T1083" s="1" ph="1"/>
      <c r="U1083" s="1" ph="1"/>
      <c r="V1083" s="1" ph="1"/>
      <c r="W1083" s="1" ph="1"/>
      <c r="X1083" s="1" ph="1"/>
      <c r="Y1083" s="1" ph="1"/>
      <c r="Z1083" s="1" ph="1"/>
      <c r="AA1083" s="1" ph="1"/>
      <c r="AB1083" s="1" ph="1"/>
      <c r="AC1083" s="1" ph="1"/>
      <c r="AD1083" s="1" ph="1"/>
      <c r="AE1083" s="1" ph="1"/>
      <c r="AF1083" s="1" ph="1"/>
      <c r="AG1083" s="1" ph="1"/>
      <c r="AH1083" s="1" ph="1"/>
      <c r="AI1083" s="1" ph="1"/>
      <c r="AJ1083" s="1" ph="1"/>
      <c r="AK1083" s="1" ph="1"/>
    </row>
    <row r="1084" spans="9:37" ht="21">
      <c r="I1084" s="1" ph="1"/>
      <c r="J1084" s="1" ph="1"/>
      <c r="K1084" s="1" ph="1"/>
      <c r="L1084" s="1" ph="1"/>
      <c r="M1084" s="1" ph="1"/>
      <c r="N1084" s="1" ph="1"/>
      <c r="O1084" s="1" ph="1"/>
      <c r="P1084" s="1" ph="1"/>
      <c r="Q1084" s="1" ph="1"/>
      <c r="R1084" s="1" ph="1"/>
      <c r="S1084" s="1" ph="1"/>
      <c r="T1084" s="1" ph="1"/>
      <c r="U1084" s="1" ph="1"/>
      <c r="V1084" s="1" ph="1"/>
      <c r="W1084" s="1" ph="1"/>
      <c r="X1084" s="1" ph="1"/>
      <c r="Y1084" s="1" ph="1"/>
      <c r="Z1084" s="1" ph="1"/>
      <c r="AA1084" s="1" ph="1"/>
      <c r="AB1084" s="1" ph="1"/>
      <c r="AC1084" s="1" ph="1"/>
      <c r="AD1084" s="1" ph="1"/>
      <c r="AE1084" s="1" ph="1"/>
      <c r="AF1084" s="1" ph="1"/>
      <c r="AG1084" s="1" ph="1"/>
      <c r="AH1084" s="1" ph="1"/>
      <c r="AI1084" s="1" ph="1"/>
      <c r="AJ1084" s="1" ph="1"/>
      <c r="AK1084" s="1" ph="1"/>
    </row>
    <row r="1085" spans="9:37" ht="21">
      <c r="I1085" s="1" ph="1"/>
      <c r="J1085" s="1" ph="1"/>
      <c r="K1085" s="1" ph="1"/>
      <c r="L1085" s="1" ph="1"/>
      <c r="M1085" s="1" ph="1"/>
      <c r="N1085" s="1" ph="1"/>
      <c r="O1085" s="1" ph="1"/>
      <c r="P1085" s="1" ph="1"/>
      <c r="Q1085" s="1" ph="1"/>
      <c r="R1085" s="1" ph="1"/>
      <c r="S1085" s="1" ph="1"/>
      <c r="T1085" s="1" ph="1"/>
      <c r="U1085" s="1" ph="1"/>
      <c r="V1085" s="1" ph="1"/>
      <c r="W1085" s="1" ph="1"/>
      <c r="X1085" s="1" ph="1"/>
      <c r="Y1085" s="1" ph="1"/>
      <c r="Z1085" s="1" ph="1"/>
      <c r="AA1085" s="1" ph="1"/>
      <c r="AB1085" s="1" ph="1"/>
      <c r="AC1085" s="1" ph="1"/>
      <c r="AD1085" s="1" ph="1"/>
      <c r="AE1085" s="1" ph="1"/>
      <c r="AF1085" s="1" ph="1"/>
      <c r="AG1085" s="1" ph="1"/>
      <c r="AH1085" s="1" ph="1"/>
      <c r="AI1085" s="1" ph="1"/>
      <c r="AJ1085" s="1" ph="1"/>
      <c r="AK1085" s="1" ph="1"/>
    </row>
    <row r="1086" spans="9:37" ht="21">
      <c r="I1086" s="1" ph="1"/>
      <c r="J1086" s="1" ph="1"/>
      <c r="K1086" s="1" ph="1"/>
      <c r="L1086" s="1" ph="1"/>
      <c r="M1086" s="1" ph="1"/>
      <c r="N1086" s="1" ph="1"/>
      <c r="O1086" s="1" ph="1"/>
      <c r="P1086" s="1" ph="1"/>
      <c r="Q1086" s="1" ph="1"/>
      <c r="R1086" s="1" ph="1"/>
      <c r="S1086" s="1" ph="1"/>
      <c r="T1086" s="1" ph="1"/>
      <c r="U1086" s="1" ph="1"/>
      <c r="V1086" s="1" ph="1"/>
      <c r="W1086" s="1" ph="1"/>
      <c r="X1086" s="1" ph="1"/>
      <c r="Y1086" s="1" ph="1"/>
      <c r="Z1086" s="1" ph="1"/>
      <c r="AA1086" s="1" ph="1"/>
      <c r="AB1086" s="1" ph="1"/>
      <c r="AC1086" s="1" ph="1"/>
      <c r="AD1086" s="1" ph="1"/>
      <c r="AE1086" s="1" ph="1"/>
      <c r="AF1086" s="1" ph="1"/>
      <c r="AG1086" s="1" ph="1"/>
      <c r="AH1086" s="1" ph="1"/>
      <c r="AI1086" s="1" ph="1"/>
      <c r="AJ1086" s="1" ph="1"/>
      <c r="AK1086" s="1" ph="1"/>
    </row>
    <row r="1087" spans="9:37" ht="21">
      <c r="I1087" s="1" ph="1"/>
      <c r="J1087" s="1" ph="1"/>
      <c r="K1087" s="1" ph="1"/>
      <c r="L1087" s="1" ph="1"/>
      <c r="M1087" s="1" ph="1"/>
      <c r="N1087" s="1" ph="1"/>
      <c r="O1087" s="1" ph="1"/>
      <c r="P1087" s="1" ph="1"/>
      <c r="Q1087" s="1" ph="1"/>
      <c r="R1087" s="1" ph="1"/>
      <c r="S1087" s="1" ph="1"/>
      <c r="T1087" s="1" ph="1"/>
      <c r="U1087" s="1" ph="1"/>
      <c r="V1087" s="1" ph="1"/>
      <c r="W1087" s="1" ph="1"/>
      <c r="X1087" s="1" ph="1"/>
      <c r="Y1087" s="1" ph="1"/>
      <c r="Z1087" s="1" ph="1"/>
      <c r="AA1087" s="1" ph="1"/>
      <c r="AB1087" s="1" ph="1"/>
      <c r="AC1087" s="1" ph="1"/>
      <c r="AD1087" s="1" ph="1"/>
      <c r="AE1087" s="1" ph="1"/>
      <c r="AF1087" s="1" ph="1"/>
      <c r="AG1087" s="1" ph="1"/>
      <c r="AH1087" s="1" ph="1"/>
      <c r="AI1087" s="1" ph="1"/>
      <c r="AJ1087" s="1" ph="1"/>
      <c r="AK1087" s="1" ph="1"/>
    </row>
    <row r="1088" spans="9:37" ht="21">
      <c r="I1088" s="1" ph="1"/>
      <c r="J1088" s="1" ph="1"/>
      <c r="K1088" s="1" ph="1"/>
      <c r="L1088" s="1" ph="1"/>
      <c r="M1088" s="1" ph="1"/>
      <c r="N1088" s="1" ph="1"/>
      <c r="O1088" s="1" ph="1"/>
      <c r="P1088" s="1" ph="1"/>
      <c r="Q1088" s="1" ph="1"/>
      <c r="R1088" s="1" ph="1"/>
      <c r="S1088" s="1" ph="1"/>
      <c r="T1088" s="1" ph="1"/>
      <c r="U1088" s="1" ph="1"/>
      <c r="V1088" s="1" ph="1"/>
      <c r="W1088" s="1" ph="1"/>
      <c r="X1088" s="1" ph="1"/>
      <c r="Y1088" s="1" ph="1"/>
      <c r="Z1088" s="1" ph="1"/>
      <c r="AA1088" s="1" ph="1"/>
      <c r="AB1088" s="1" ph="1"/>
      <c r="AC1088" s="1" ph="1"/>
      <c r="AD1088" s="1" ph="1"/>
      <c r="AE1088" s="1" ph="1"/>
      <c r="AF1088" s="1" ph="1"/>
      <c r="AG1088" s="1" ph="1"/>
      <c r="AH1088" s="1" ph="1"/>
      <c r="AI1088" s="1" ph="1"/>
      <c r="AJ1088" s="1" ph="1"/>
      <c r="AK1088" s="1" ph="1"/>
    </row>
    <row r="1089" spans="9:37" ht="21">
      <c r="I1089" s="1" ph="1"/>
      <c r="J1089" s="1" ph="1"/>
      <c r="K1089" s="1" ph="1"/>
      <c r="L1089" s="1" ph="1"/>
      <c r="M1089" s="1" ph="1"/>
      <c r="N1089" s="1" ph="1"/>
      <c r="O1089" s="1" ph="1"/>
      <c r="P1089" s="1" ph="1"/>
      <c r="Q1089" s="1" ph="1"/>
      <c r="R1089" s="1" ph="1"/>
      <c r="S1089" s="1" ph="1"/>
      <c r="T1089" s="1" ph="1"/>
      <c r="U1089" s="1" ph="1"/>
      <c r="V1089" s="1" ph="1"/>
      <c r="W1089" s="1" ph="1"/>
      <c r="X1089" s="1" ph="1"/>
      <c r="Y1089" s="1" ph="1"/>
      <c r="Z1089" s="1" ph="1"/>
      <c r="AA1089" s="1" ph="1"/>
      <c r="AB1089" s="1" ph="1"/>
      <c r="AC1089" s="1" ph="1"/>
      <c r="AD1089" s="1" ph="1"/>
      <c r="AE1089" s="1" ph="1"/>
      <c r="AF1089" s="1" ph="1"/>
      <c r="AG1089" s="1" ph="1"/>
      <c r="AH1089" s="1" ph="1"/>
      <c r="AI1089" s="1" ph="1"/>
      <c r="AJ1089" s="1" ph="1"/>
      <c r="AK1089" s="1" ph="1"/>
    </row>
    <row r="1090" spans="9:37" ht="21">
      <c r="I1090" s="1" ph="1"/>
      <c r="J1090" s="1" ph="1"/>
      <c r="K1090" s="1" ph="1"/>
      <c r="L1090" s="1" ph="1"/>
      <c r="M1090" s="1" ph="1"/>
      <c r="N1090" s="1" ph="1"/>
      <c r="O1090" s="1" ph="1"/>
      <c r="P1090" s="1" ph="1"/>
      <c r="Q1090" s="1" ph="1"/>
      <c r="R1090" s="1" ph="1"/>
      <c r="S1090" s="1" ph="1"/>
      <c r="T1090" s="1" ph="1"/>
      <c r="U1090" s="1" ph="1"/>
      <c r="V1090" s="1" ph="1"/>
      <c r="W1090" s="1" ph="1"/>
      <c r="X1090" s="1" ph="1"/>
      <c r="Y1090" s="1" ph="1"/>
      <c r="Z1090" s="1" ph="1"/>
      <c r="AA1090" s="1" ph="1"/>
      <c r="AB1090" s="1" ph="1"/>
      <c r="AC1090" s="1" ph="1"/>
      <c r="AD1090" s="1" ph="1"/>
      <c r="AE1090" s="1" ph="1"/>
      <c r="AF1090" s="1" ph="1"/>
      <c r="AG1090" s="1" ph="1"/>
      <c r="AH1090" s="1" ph="1"/>
      <c r="AI1090" s="1" ph="1"/>
      <c r="AJ1090" s="1" ph="1"/>
      <c r="AK1090" s="1" ph="1"/>
    </row>
    <row r="1091" spans="9:37" ht="21">
      <c r="I1091" s="1" ph="1"/>
      <c r="J1091" s="1" ph="1"/>
      <c r="K1091" s="1" ph="1"/>
      <c r="L1091" s="1" ph="1"/>
      <c r="M1091" s="1" ph="1"/>
      <c r="N1091" s="1" ph="1"/>
      <c r="O1091" s="1" ph="1"/>
      <c r="P1091" s="1" ph="1"/>
      <c r="Q1091" s="1" ph="1"/>
      <c r="R1091" s="1" ph="1"/>
      <c r="S1091" s="1" ph="1"/>
      <c r="T1091" s="1" ph="1"/>
      <c r="U1091" s="1" ph="1"/>
      <c r="V1091" s="1" ph="1"/>
      <c r="W1091" s="1" ph="1"/>
      <c r="X1091" s="1" ph="1"/>
      <c r="Y1091" s="1" ph="1"/>
      <c r="Z1091" s="1" ph="1"/>
      <c r="AA1091" s="1" ph="1"/>
      <c r="AB1091" s="1" ph="1"/>
      <c r="AC1091" s="1" ph="1"/>
      <c r="AD1091" s="1" ph="1"/>
      <c r="AE1091" s="1" ph="1"/>
      <c r="AF1091" s="1" ph="1"/>
      <c r="AG1091" s="1" ph="1"/>
      <c r="AH1091" s="1" ph="1"/>
      <c r="AI1091" s="1" ph="1"/>
      <c r="AJ1091" s="1" ph="1"/>
      <c r="AK1091" s="1" ph="1"/>
    </row>
    <row r="1092" spans="9:37" ht="21">
      <c r="I1092" s="1" ph="1"/>
      <c r="J1092" s="1" ph="1"/>
      <c r="K1092" s="1" ph="1"/>
      <c r="L1092" s="1" ph="1"/>
      <c r="M1092" s="1" ph="1"/>
      <c r="N1092" s="1" ph="1"/>
      <c r="O1092" s="1" ph="1"/>
      <c r="P1092" s="1" ph="1"/>
      <c r="Q1092" s="1" ph="1"/>
      <c r="R1092" s="1" ph="1"/>
      <c r="S1092" s="1" ph="1"/>
      <c r="T1092" s="1" ph="1"/>
      <c r="U1092" s="1" ph="1"/>
      <c r="V1092" s="1" ph="1"/>
      <c r="W1092" s="1" ph="1"/>
      <c r="X1092" s="1" ph="1"/>
      <c r="Y1092" s="1" ph="1"/>
      <c r="Z1092" s="1" ph="1"/>
      <c r="AA1092" s="1" ph="1"/>
      <c r="AB1092" s="1" ph="1"/>
      <c r="AC1092" s="1" ph="1"/>
      <c r="AD1092" s="1" ph="1"/>
      <c r="AE1092" s="1" ph="1"/>
      <c r="AF1092" s="1" ph="1"/>
      <c r="AG1092" s="1" ph="1"/>
      <c r="AH1092" s="1" ph="1"/>
      <c r="AI1092" s="1" ph="1"/>
      <c r="AJ1092" s="1" ph="1"/>
      <c r="AK1092" s="1" ph="1"/>
    </row>
    <row r="1093" spans="9:37" ht="21">
      <c r="I1093" s="1" ph="1"/>
      <c r="J1093" s="1" ph="1"/>
      <c r="K1093" s="1" ph="1"/>
      <c r="L1093" s="1" ph="1"/>
      <c r="M1093" s="1" ph="1"/>
      <c r="N1093" s="1" ph="1"/>
      <c r="O1093" s="1" ph="1"/>
      <c r="P1093" s="1" ph="1"/>
      <c r="Q1093" s="1" ph="1"/>
      <c r="R1093" s="1" ph="1"/>
      <c r="S1093" s="1" ph="1"/>
      <c r="T1093" s="1" ph="1"/>
      <c r="U1093" s="1" ph="1"/>
      <c r="V1093" s="1" ph="1"/>
      <c r="W1093" s="1" ph="1"/>
      <c r="X1093" s="1" ph="1"/>
      <c r="Y1093" s="1" ph="1"/>
      <c r="Z1093" s="1" ph="1"/>
      <c r="AA1093" s="1" ph="1"/>
      <c r="AB1093" s="1" ph="1"/>
      <c r="AC1093" s="1" ph="1"/>
      <c r="AD1093" s="1" ph="1"/>
      <c r="AE1093" s="1" ph="1"/>
      <c r="AF1093" s="1" ph="1"/>
      <c r="AG1093" s="1" ph="1"/>
      <c r="AH1093" s="1" ph="1"/>
      <c r="AI1093" s="1" ph="1"/>
      <c r="AJ1093" s="1" ph="1"/>
      <c r="AK1093" s="1" ph="1"/>
    </row>
    <row r="1094" spans="9:37" ht="21">
      <c r="I1094" s="1" ph="1"/>
      <c r="J1094" s="1" ph="1"/>
      <c r="K1094" s="1" ph="1"/>
      <c r="L1094" s="1" ph="1"/>
      <c r="M1094" s="1" ph="1"/>
      <c r="N1094" s="1" ph="1"/>
      <c r="O1094" s="1" ph="1"/>
      <c r="P1094" s="1" ph="1"/>
      <c r="Q1094" s="1" ph="1"/>
      <c r="R1094" s="1" ph="1"/>
      <c r="S1094" s="1" ph="1"/>
      <c r="T1094" s="1" ph="1"/>
      <c r="U1094" s="1" ph="1"/>
      <c r="V1094" s="1" ph="1"/>
      <c r="W1094" s="1" ph="1"/>
      <c r="X1094" s="1" ph="1"/>
      <c r="Y1094" s="1" ph="1"/>
      <c r="Z1094" s="1" ph="1"/>
      <c r="AA1094" s="1" ph="1"/>
      <c r="AB1094" s="1" ph="1"/>
      <c r="AC1094" s="1" ph="1"/>
      <c r="AD1094" s="1" ph="1"/>
      <c r="AE1094" s="1" ph="1"/>
      <c r="AF1094" s="1" ph="1"/>
      <c r="AG1094" s="1" ph="1"/>
      <c r="AH1094" s="1" ph="1"/>
      <c r="AI1094" s="1" ph="1"/>
      <c r="AJ1094" s="1" ph="1"/>
      <c r="AK1094" s="1" ph="1"/>
    </row>
    <row r="1095" spans="9:37" ht="21">
      <c r="I1095" s="1" ph="1"/>
      <c r="J1095" s="1" ph="1"/>
      <c r="K1095" s="1" ph="1"/>
      <c r="L1095" s="1" ph="1"/>
      <c r="M1095" s="1" ph="1"/>
      <c r="N1095" s="1" ph="1"/>
      <c r="O1095" s="1" ph="1"/>
      <c r="P1095" s="1" ph="1"/>
      <c r="Q1095" s="1" ph="1"/>
      <c r="R1095" s="1" ph="1"/>
      <c r="S1095" s="1" ph="1"/>
      <c r="T1095" s="1" ph="1"/>
      <c r="U1095" s="1" ph="1"/>
      <c r="V1095" s="1" ph="1"/>
      <c r="W1095" s="1" ph="1"/>
      <c r="X1095" s="1" ph="1"/>
      <c r="Y1095" s="1" ph="1"/>
      <c r="Z1095" s="1" ph="1"/>
      <c r="AA1095" s="1" ph="1"/>
      <c r="AB1095" s="1" ph="1"/>
      <c r="AC1095" s="1" ph="1"/>
      <c r="AD1095" s="1" ph="1"/>
      <c r="AE1095" s="1" ph="1"/>
      <c r="AF1095" s="1" ph="1"/>
      <c r="AG1095" s="1" ph="1"/>
      <c r="AH1095" s="1" ph="1"/>
      <c r="AI1095" s="1" ph="1"/>
      <c r="AJ1095" s="1" ph="1"/>
      <c r="AK1095" s="1" ph="1"/>
    </row>
    <row r="1096" spans="9:37" ht="21">
      <c r="I1096" s="1" ph="1"/>
      <c r="J1096" s="1" ph="1"/>
      <c r="K1096" s="1" ph="1"/>
      <c r="L1096" s="1" ph="1"/>
      <c r="M1096" s="1" ph="1"/>
      <c r="N1096" s="1" ph="1"/>
      <c r="O1096" s="1" ph="1"/>
      <c r="P1096" s="1" ph="1"/>
      <c r="Q1096" s="1" ph="1"/>
      <c r="R1096" s="1" ph="1"/>
      <c r="S1096" s="1" ph="1"/>
      <c r="T1096" s="1" ph="1"/>
      <c r="U1096" s="1" ph="1"/>
      <c r="V1096" s="1" ph="1"/>
      <c r="W1096" s="1" ph="1"/>
      <c r="X1096" s="1" ph="1"/>
      <c r="Y1096" s="1" ph="1"/>
      <c r="Z1096" s="1" ph="1"/>
      <c r="AA1096" s="1" ph="1"/>
      <c r="AB1096" s="1" ph="1"/>
      <c r="AC1096" s="1" ph="1"/>
      <c r="AD1096" s="1" ph="1"/>
      <c r="AE1096" s="1" ph="1"/>
      <c r="AF1096" s="1" ph="1"/>
      <c r="AG1096" s="1" ph="1"/>
      <c r="AH1096" s="1" ph="1"/>
      <c r="AI1096" s="1" ph="1"/>
      <c r="AJ1096" s="1" ph="1"/>
      <c r="AK1096" s="1" ph="1"/>
    </row>
    <row r="1097" spans="9:37" ht="21">
      <c r="I1097" s="1" ph="1"/>
      <c r="J1097" s="1" ph="1"/>
      <c r="K1097" s="1" ph="1"/>
      <c r="L1097" s="1" ph="1"/>
      <c r="M1097" s="1" ph="1"/>
      <c r="N1097" s="1" ph="1"/>
      <c r="O1097" s="1" ph="1"/>
      <c r="P1097" s="1" ph="1"/>
      <c r="Q1097" s="1" ph="1"/>
      <c r="R1097" s="1" ph="1"/>
      <c r="S1097" s="1" ph="1"/>
      <c r="T1097" s="1" ph="1"/>
      <c r="U1097" s="1" ph="1"/>
      <c r="V1097" s="1" ph="1"/>
      <c r="W1097" s="1" ph="1"/>
      <c r="X1097" s="1" ph="1"/>
      <c r="Y1097" s="1" ph="1"/>
      <c r="Z1097" s="1" ph="1"/>
      <c r="AA1097" s="1" ph="1"/>
      <c r="AB1097" s="1" ph="1"/>
      <c r="AC1097" s="1" ph="1"/>
      <c r="AD1097" s="1" ph="1"/>
      <c r="AE1097" s="1" ph="1"/>
      <c r="AF1097" s="1" ph="1"/>
      <c r="AG1097" s="1" ph="1"/>
      <c r="AH1097" s="1" ph="1"/>
      <c r="AI1097" s="1" ph="1"/>
      <c r="AJ1097" s="1" ph="1"/>
      <c r="AK1097" s="1" ph="1"/>
    </row>
    <row r="1098" spans="9:37" ht="21">
      <c r="I1098" s="1" ph="1"/>
      <c r="J1098" s="1" ph="1"/>
      <c r="K1098" s="1" ph="1"/>
      <c r="L1098" s="1" ph="1"/>
      <c r="M1098" s="1" ph="1"/>
      <c r="N1098" s="1" ph="1"/>
      <c r="O1098" s="1" ph="1"/>
      <c r="P1098" s="1" ph="1"/>
      <c r="Q1098" s="1" ph="1"/>
      <c r="R1098" s="1" ph="1"/>
      <c r="S1098" s="1" ph="1"/>
      <c r="T1098" s="1" ph="1"/>
      <c r="U1098" s="1" ph="1"/>
      <c r="V1098" s="1" ph="1"/>
      <c r="W1098" s="1" ph="1"/>
      <c r="X1098" s="1" ph="1"/>
      <c r="Y1098" s="1" ph="1"/>
      <c r="Z1098" s="1" ph="1"/>
      <c r="AA1098" s="1" ph="1"/>
      <c r="AB1098" s="1" ph="1"/>
      <c r="AC1098" s="1" ph="1"/>
      <c r="AD1098" s="1" ph="1"/>
      <c r="AE1098" s="1" ph="1"/>
      <c r="AF1098" s="1" ph="1"/>
      <c r="AG1098" s="1" ph="1"/>
      <c r="AH1098" s="1" ph="1"/>
      <c r="AI1098" s="1" ph="1"/>
      <c r="AJ1098" s="1" ph="1"/>
      <c r="AK1098" s="1" ph="1"/>
    </row>
    <row r="1099" spans="9:37" ht="21">
      <c r="I1099" s="1" ph="1"/>
      <c r="J1099" s="1" ph="1"/>
      <c r="K1099" s="1" ph="1"/>
      <c r="L1099" s="1" ph="1"/>
      <c r="M1099" s="1" ph="1"/>
      <c r="N1099" s="1" ph="1"/>
      <c r="O1099" s="1" ph="1"/>
      <c r="P1099" s="1" ph="1"/>
      <c r="Q1099" s="1" ph="1"/>
      <c r="R1099" s="1" ph="1"/>
      <c r="S1099" s="1" ph="1"/>
      <c r="T1099" s="1" ph="1"/>
      <c r="U1099" s="1" ph="1"/>
      <c r="V1099" s="1" ph="1"/>
      <c r="W1099" s="1" ph="1"/>
      <c r="X1099" s="1" ph="1"/>
      <c r="Y1099" s="1" ph="1"/>
      <c r="Z1099" s="1" ph="1"/>
      <c r="AA1099" s="1" ph="1"/>
      <c r="AB1099" s="1" ph="1"/>
      <c r="AC1099" s="1" ph="1"/>
      <c r="AD1099" s="1" ph="1"/>
      <c r="AE1099" s="1" ph="1"/>
      <c r="AF1099" s="1" ph="1"/>
      <c r="AG1099" s="1" ph="1"/>
      <c r="AH1099" s="1" ph="1"/>
      <c r="AI1099" s="1" ph="1"/>
      <c r="AJ1099" s="1" ph="1"/>
      <c r="AK1099" s="1" ph="1"/>
    </row>
    <row r="1100" spans="9:37" ht="21">
      <c r="I1100" s="1" ph="1"/>
      <c r="J1100" s="1" ph="1"/>
      <c r="K1100" s="1" ph="1"/>
      <c r="L1100" s="1" ph="1"/>
      <c r="M1100" s="1" ph="1"/>
      <c r="N1100" s="1" ph="1"/>
      <c r="O1100" s="1" ph="1"/>
      <c r="P1100" s="1" ph="1"/>
      <c r="Q1100" s="1" ph="1"/>
      <c r="R1100" s="1" ph="1"/>
      <c r="S1100" s="1" ph="1"/>
      <c r="T1100" s="1" ph="1"/>
      <c r="U1100" s="1" ph="1"/>
      <c r="V1100" s="1" ph="1"/>
      <c r="W1100" s="1" ph="1"/>
      <c r="X1100" s="1" ph="1"/>
      <c r="Y1100" s="1" ph="1"/>
      <c r="Z1100" s="1" ph="1"/>
      <c r="AA1100" s="1" ph="1"/>
      <c r="AB1100" s="1" ph="1"/>
      <c r="AC1100" s="1" ph="1"/>
      <c r="AD1100" s="1" ph="1"/>
      <c r="AE1100" s="1" ph="1"/>
      <c r="AF1100" s="1" ph="1"/>
      <c r="AG1100" s="1" ph="1"/>
      <c r="AH1100" s="1" ph="1"/>
      <c r="AI1100" s="1" ph="1"/>
      <c r="AJ1100" s="1" ph="1"/>
      <c r="AK1100" s="1" ph="1"/>
    </row>
    <row r="1101" spans="9:37" ht="21">
      <c r="I1101" s="1" ph="1"/>
      <c r="J1101" s="1" ph="1"/>
      <c r="K1101" s="1" ph="1"/>
      <c r="L1101" s="1" ph="1"/>
      <c r="M1101" s="1" ph="1"/>
      <c r="N1101" s="1" ph="1"/>
      <c r="O1101" s="1" ph="1"/>
      <c r="P1101" s="1" ph="1"/>
      <c r="Q1101" s="1" ph="1"/>
      <c r="R1101" s="1" ph="1"/>
      <c r="S1101" s="1" ph="1"/>
      <c r="T1101" s="1" ph="1"/>
      <c r="U1101" s="1" ph="1"/>
      <c r="V1101" s="1" ph="1"/>
      <c r="W1101" s="1" ph="1"/>
      <c r="X1101" s="1" ph="1"/>
      <c r="Y1101" s="1" ph="1"/>
      <c r="Z1101" s="1" ph="1"/>
      <c r="AA1101" s="1" ph="1"/>
      <c r="AB1101" s="1" ph="1"/>
      <c r="AC1101" s="1" ph="1"/>
      <c r="AD1101" s="1" ph="1"/>
      <c r="AE1101" s="1" ph="1"/>
      <c r="AF1101" s="1" ph="1"/>
      <c r="AG1101" s="1" ph="1"/>
      <c r="AH1101" s="1" ph="1"/>
      <c r="AI1101" s="1" ph="1"/>
      <c r="AJ1101" s="1" ph="1"/>
      <c r="AK1101" s="1" ph="1"/>
    </row>
    <row r="1102" spans="9:37" ht="21">
      <c r="I1102" s="1" ph="1"/>
      <c r="J1102" s="1" ph="1"/>
      <c r="K1102" s="1" ph="1"/>
      <c r="L1102" s="1" ph="1"/>
      <c r="M1102" s="1" ph="1"/>
      <c r="N1102" s="1" ph="1"/>
      <c r="O1102" s="1" ph="1"/>
      <c r="P1102" s="1" ph="1"/>
      <c r="Q1102" s="1" ph="1"/>
      <c r="R1102" s="1" ph="1"/>
      <c r="S1102" s="1" ph="1"/>
      <c r="T1102" s="1" ph="1"/>
      <c r="U1102" s="1" ph="1"/>
      <c r="V1102" s="1" ph="1"/>
      <c r="W1102" s="1" ph="1"/>
      <c r="X1102" s="1" ph="1"/>
      <c r="Y1102" s="1" ph="1"/>
      <c r="Z1102" s="1" ph="1"/>
      <c r="AA1102" s="1" ph="1"/>
      <c r="AB1102" s="1" ph="1"/>
      <c r="AC1102" s="1" ph="1"/>
      <c r="AD1102" s="1" ph="1"/>
      <c r="AE1102" s="1" ph="1"/>
      <c r="AF1102" s="1" ph="1"/>
      <c r="AG1102" s="1" ph="1"/>
      <c r="AH1102" s="1" ph="1"/>
      <c r="AI1102" s="1" ph="1"/>
      <c r="AJ1102" s="1" ph="1"/>
      <c r="AK1102" s="1" ph="1"/>
    </row>
    <row r="1103" spans="9:37" ht="21">
      <c r="I1103" s="1" ph="1"/>
      <c r="J1103" s="1" ph="1"/>
      <c r="K1103" s="1" ph="1"/>
      <c r="L1103" s="1" ph="1"/>
      <c r="M1103" s="1" ph="1"/>
      <c r="N1103" s="1" ph="1"/>
      <c r="O1103" s="1" ph="1"/>
      <c r="P1103" s="1" ph="1"/>
      <c r="Q1103" s="1" ph="1"/>
      <c r="R1103" s="1" ph="1"/>
      <c r="S1103" s="1" ph="1"/>
      <c r="T1103" s="1" ph="1"/>
      <c r="U1103" s="1" ph="1"/>
      <c r="V1103" s="1" ph="1"/>
      <c r="W1103" s="1" ph="1"/>
      <c r="X1103" s="1" ph="1"/>
      <c r="Y1103" s="1" ph="1"/>
      <c r="Z1103" s="1" ph="1"/>
      <c r="AA1103" s="1" ph="1"/>
      <c r="AB1103" s="1" ph="1"/>
      <c r="AC1103" s="1" ph="1"/>
      <c r="AD1103" s="1" ph="1"/>
      <c r="AE1103" s="1" ph="1"/>
      <c r="AF1103" s="1" ph="1"/>
      <c r="AG1103" s="1" ph="1"/>
      <c r="AH1103" s="1" ph="1"/>
      <c r="AI1103" s="1" ph="1"/>
      <c r="AJ1103" s="1" ph="1"/>
      <c r="AK1103" s="1" ph="1"/>
    </row>
    <row r="1104" spans="9:37" ht="21">
      <c r="I1104" s="1" ph="1"/>
      <c r="J1104" s="1" ph="1"/>
      <c r="K1104" s="1" ph="1"/>
      <c r="L1104" s="1" ph="1"/>
      <c r="M1104" s="1" ph="1"/>
      <c r="N1104" s="1" ph="1"/>
      <c r="O1104" s="1" ph="1"/>
      <c r="P1104" s="1" ph="1"/>
      <c r="Q1104" s="1" ph="1"/>
      <c r="R1104" s="1" ph="1"/>
      <c r="S1104" s="1" ph="1"/>
      <c r="T1104" s="1" ph="1"/>
      <c r="U1104" s="1" ph="1"/>
      <c r="V1104" s="1" ph="1"/>
      <c r="W1104" s="1" ph="1"/>
      <c r="X1104" s="1" ph="1"/>
      <c r="Y1104" s="1" ph="1"/>
      <c r="Z1104" s="1" ph="1"/>
      <c r="AA1104" s="1" ph="1"/>
      <c r="AB1104" s="1" ph="1"/>
      <c r="AC1104" s="1" ph="1"/>
      <c r="AD1104" s="1" ph="1"/>
      <c r="AE1104" s="1" ph="1"/>
      <c r="AF1104" s="1" ph="1"/>
      <c r="AG1104" s="1" ph="1"/>
      <c r="AH1104" s="1" ph="1"/>
      <c r="AI1104" s="1" ph="1"/>
      <c r="AJ1104" s="1" ph="1"/>
      <c r="AK1104" s="1" ph="1"/>
    </row>
    <row r="1105" spans="9:37" ht="21">
      <c r="I1105" s="1" ph="1"/>
      <c r="J1105" s="1" ph="1"/>
      <c r="K1105" s="1" ph="1"/>
      <c r="L1105" s="1" ph="1"/>
      <c r="M1105" s="1" ph="1"/>
      <c r="N1105" s="1" ph="1"/>
      <c r="O1105" s="1" ph="1"/>
      <c r="P1105" s="1" ph="1"/>
      <c r="Q1105" s="1" ph="1"/>
      <c r="R1105" s="1" ph="1"/>
      <c r="S1105" s="1" ph="1"/>
      <c r="T1105" s="1" ph="1"/>
      <c r="U1105" s="1" ph="1"/>
      <c r="V1105" s="1" ph="1"/>
      <c r="W1105" s="1" ph="1"/>
      <c r="X1105" s="1" ph="1"/>
      <c r="Y1105" s="1" ph="1"/>
      <c r="Z1105" s="1" ph="1"/>
      <c r="AA1105" s="1" ph="1"/>
      <c r="AB1105" s="1" ph="1"/>
      <c r="AC1105" s="1" ph="1"/>
      <c r="AD1105" s="1" ph="1"/>
      <c r="AE1105" s="1" ph="1"/>
      <c r="AF1105" s="1" ph="1"/>
      <c r="AG1105" s="1" ph="1"/>
      <c r="AH1105" s="1" ph="1"/>
      <c r="AI1105" s="1" ph="1"/>
      <c r="AJ1105" s="1" ph="1"/>
      <c r="AK1105" s="1" ph="1"/>
    </row>
    <row r="1106" spans="9:37" ht="21">
      <c r="I1106" s="1" ph="1"/>
      <c r="J1106" s="1" ph="1"/>
      <c r="K1106" s="1" ph="1"/>
      <c r="L1106" s="1" ph="1"/>
      <c r="M1106" s="1" ph="1"/>
      <c r="N1106" s="1" ph="1"/>
      <c r="O1106" s="1" ph="1"/>
      <c r="P1106" s="1" ph="1"/>
      <c r="Q1106" s="1" ph="1"/>
      <c r="R1106" s="1" ph="1"/>
      <c r="S1106" s="1" ph="1"/>
      <c r="T1106" s="1" ph="1"/>
      <c r="U1106" s="1" ph="1"/>
      <c r="V1106" s="1" ph="1"/>
      <c r="W1106" s="1" ph="1"/>
      <c r="X1106" s="1" ph="1"/>
      <c r="Y1106" s="1" ph="1"/>
      <c r="Z1106" s="1" ph="1"/>
      <c r="AA1106" s="1" ph="1"/>
      <c r="AB1106" s="1" ph="1"/>
      <c r="AC1106" s="1" ph="1"/>
      <c r="AD1106" s="1" ph="1"/>
      <c r="AE1106" s="1" ph="1"/>
      <c r="AF1106" s="1" ph="1"/>
      <c r="AG1106" s="1" ph="1"/>
      <c r="AH1106" s="1" ph="1"/>
      <c r="AI1106" s="1" ph="1"/>
      <c r="AJ1106" s="1" ph="1"/>
      <c r="AK1106" s="1" ph="1"/>
    </row>
    <row r="1107" spans="9:37" ht="21">
      <c r="I1107" s="1" ph="1"/>
      <c r="J1107" s="1" ph="1"/>
      <c r="K1107" s="1" ph="1"/>
      <c r="L1107" s="1" ph="1"/>
      <c r="M1107" s="1" ph="1"/>
      <c r="N1107" s="1" ph="1"/>
      <c r="O1107" s="1" ph="1"/>
      <c r="P1107" s="1" ph="1"/>
      <c r="Q1107" s="1" ph="1"/>
      <c r="R1107" s="1" ph="1"/>
      <c r="S1107" s="1" ph="1"/>
      <c r="T1107" s="1" ph="1"/>
      <c r="U1107" s="1" ph="1"/>
      <c r="V1107" s="1" ph="1"/>
      <c r="W1107" s="1" ph="1"/>
      <c r="X1107" s="1" ph="1"/>
      <c r="Y1107" s="1" ph="1"/>
      <c r="Z1107" s="1" ph="1"/>
      <c r="AA1107" s="1" ph="1"/>
      <c r="AB1107" s="1" ph="1"/>
      <c r="AC1107" s="1" ph="1"/>
      <c r="AD1107" s="1" ph="1"/>
      <c r="AE1107" s="1" ph="1"/>
      <c r="AF1107" s="1" ph="1"/>
      <c r="AG1107" s="1" ph="1"/>
      <c r="AH1107" s="1" ph="1"/>
      <c r="AI1107" s="1" ph="1"/>
      <c r="AJ1107" s="1" ph="1"/>
      <c r="AK1107" s="1" ph="1"/>
    </row>
    <row r="1108" spans="9:37" ht="21">
      <c r="I1108" s="1" ph="1"/>
      <c r="J1108" s="1" ph="1"/>
      <c r="K1108" s="1" ph="1"/>
      <c r="L1108" s="1" ph="1"/>
      <c r="M1108" s="1" ph="1"/>
      <c r="N1108" s="1" ph="1"/>
      <c r="O1108" s="1" ph="1"/>
      <c r="P1108" s="1" ph="1"/>
      <c r="Q1108" s="1" ph="1"/>
      <c r="R1108" s="1" ph="1"/>
      <c r="S1108" s="1" ph="1"/>
      <c r="T1108" s="1" ph="1"/>
      <c r="U1108" s="1" ph="1"/>
      <c r="V1108" s="1" ph="1"/>
      <c r="W1108" s="1" ph="1"/>
      <c r="X1108" s="1" ph="1"/>
      <c r="Y1108" s="1" ph="1"/>
      <c r="Z1108" s="1" ph="1"/>
      <c r="AA1108" s="1" ph="1"/>
      <c r="AB1108" s="1" ph="1"/>
      <c r="AC1108" s="1" ph="1"/>
      <c r="AD1108" s="1" ph="1"/>
      <c r="AE1108" s="1" ph="1"/>
      <c r="AF1108" s="1" ph="1"/>
      <c r="AG1108" s="1" ph="1"/>
      <c r="AH1108" s="1" ph="1"/>
      <c r="AI1108" s="1" ph="1"/>
      <c r="AJ1108" s="1" ph="1"/>
      <c r="AK1108" s="1" ph="1"/>
    </row>
    <row r="1109" spans="9:37" ht="21">
      <c r="I1109" s="1" ph="1"/>
      <c r="J1109" s="1" ph="1"/>
      <c r="K1109" s="1" ph="1"/>
      <c r="L1109" s="1" ph="1"/>
      <c r="M1109" s="1" ph="1"/>
      <c r="N1109" s="1" ph="1"/>
      <c r="O1109" s="1" ph="1"/>
      <c r="P1109" s="1" ph="1"/>
      <c r="Q1109" s="1" ph="1"/>
      <c r="R1109" s="1" ph="1"/>
      <c r="S1109" s="1" ph="1"/>
      <c r="T1109" s="1" ph="1"/>
      <c r="U1109" s="1" ph="1"/>
      <c r="V1109" s="1" ph="1"/>
      <c r="W1109" s="1" ph="1"/>
      <c r="X1109" s="1" ph="1"/>
      <c r="Y1109" s="1" ph="1"/>
      <c r="Z1109" s="1" ph="1"/>
      <c r="AA1109" s="1" ph="1"/>
      <c r="AB1109" s="1" ph="1"/>
      <c r="AC1109" s="1" ph="1"/>
      <c r="AD1109" s="1" ph="1"/>
      <c r="AE1109" s="1" ph="1"/>
      <c r="AF1109" s="1" ph="1"/>
      <c r="AG1109" s="1" ph="1"/>
      <c r="AH1109" s="1" ph="1"/>
      <c r="AI1109" s="1" ph="1"/>
      <c r="AJ1109" s="1" ph="1"/>
      <c r="AK1109" s="1" ph="1"/>
    </row>
    <row r="1110" spans="9:37" ht="21">
      <c r="I1110" s="1" ph="1"/>
      <c r="J1110" s="1" ph="1"/>
      <c r="K1110" s="1" ph="1"/>
      <c r="L1110" s="1" ph="1"/>
      <c r="M1110" s="1" ph="1"/>
      <c r="N1110" s="1" ph="1"/>
      <c r="O1110" s="1" ph="1"/>
      <c r="P1110" s="1" ph="1"/>
      <c r="Q1110" s="1" ph="1"/>
      <c r="R1110" s="1" ph="1"/>
      <c r="S1110" s="1" ph="1"/>
      <c r="T1110" s="1" ph="1"/>
      <c r="U1110" s="1" ph="1"/>
      <c r="V1110" s="1" ph="1"/>
      <c r="W1110" s="1" ph="1"/>
      <c r="X1110" s="1" ph="1"/>
      <c r="Y1110" s="1" ph="1"/>
      <c r="Z1110" s="1" ph="1"/>
      <c r="AA1110" s="1" ph="1"/>
      <c r="AB1110" s="1" ph="1"/>
      <c r="AC1110" s="1" ph="1"/>
      <c r="AD1110" s="1" ph="1"/>
      <c r="AE1110" s="1" ph="1"/>
      <c r="AF1110" s="1" ph="1"/>
      <c r="AG1110" s="1" ph="1"/>
      <c r="AH1110" s="1" ph="1"/>
      <c r="AI1110" s="1" ph="1"/>
      <c r="AJ1110" s="1" ph="1"/>
      <c r="AK1110" s="1" ph="1"/>
    </row>
    <row r="1111" spans="9:37" ht="21">
      <c r="I1111" s="1" ph="1"/>
      <c r="J1111" s="1" ph="1"/>
      <c r="K1111" s="1" ph="1"/>
      <c r="L1111" s="1" ph="1"/>
      <c r="M1111" s="1" ph="1"/>
      <c r="N1111" s="1" ph="1"/>
      <c r="O1111" s="1" ph="1"/>
      <c r="P1111" s="1" ph="1"/>
      <c r="Q1111" s="1" ph="1"/>
      <c r="R1111" s="1" ph="1"/>
      <c r="S1111" s="1" ph="1"/>
      <c r="T1111" s="1" ph="1"/>
      <c r="U1111" s="1" ph="1"/>
      <c r="V1111" s="1" ph="1"/>
      <c r="W1111" s="1" ph="1"/>
      <c r="X1111" s="1" ph="1"/>
      <c r="Y1111" s="1" ph="1"/>
      <c r="Z1111" s="1" ph="1"/>
      <c r="AA1111" s="1" ph="1"/>
      <c r="AB1111" s="1" ph="1"/>
      <c r="AC1111" s="1" ph="1"/>
      <c r="AD1111" s="1" ph="1"/>
      <c r="AE1111" s="1" ph="1"/>
      <c r="AF1111" s="1" ph="1"/>
      <c r="AG1111" s="1" ph="1"/>
      <c r="AH1111" s="1" ph="1"/>
      <c r="AI1111" s="1" ph="1"/>
      <c r="AJ1111" s="1" ph="1"/>
      <c r="AK1111" s="1" ph="1"/>
    </row>
    <row r="1112" spans="9:37" ht="21">
      <c r="I1112" s="1" ph="1"/>
      <c r="J1112" s="1" ph="1"/>
      <c r="K1112" s="1" ph="1"/>
      <c r="L1112" s="1" ph="1"/>
      <c r="M1112" s="1" ph="1"/>
      <c r="N1112" s="1" ph="1"/>
      <c r="O1112" s="1" ph="1"/>
      <c r="P1112" s="1" ph="1"/>
      <c r="Q1112" s="1" ph="1"/>
      <c r="R1112" s="1" ph="1"/>
      <c r="S1112" s="1" ph="1"/>
      <c r="T1112" s="1" ph="1"/>
      <c r="U1112" s="1" ph="1"/>
      <c r="V1112" s="1" ph="1"/>
      <c r="W1112" s="1" ph="1"/>
      <c r="X1112" s="1" ph="1"/>
      <c r="Y1112" s="1" ph="1"/>
      <c r="Z1112" s="1" ph="1"/>
      <c r="AA1112" s="1" ph="1"/>
      <c r="AB1112" s="1" ph="1"/>
      <c r="AC1112" s="1" ph="1"/>
      <c r="AD1112" s="1" ph="1"/>
      <c r="AE1112" s="1" ph="1"/>
      <c r="AF1112" s="1" ph="1"/>
      <c r="AG1112" s="1" ph="1"/>
      <c r="AH1112" s="1" ph="1"/>
      <c r="AI1112" s="1" ph="1"/>
      <c r="AJ1112" s="1" ph="1"/>
      <c r="AK1112" s="1" ph="1"/>
    </row>
    <row r="1113" spans="9:37" ht="21">
      <c r="I1113" s="1" ph="1"/>
      <c r="J1113" s="1" ph="1"/>
      <c r="K1113" s="1" ph="1"/>
      <c r="L1113" s="1" ph="1"/>
      <c r="M1113" s="1" ph="1"/>
      <c r="N1113" s="1" ph="1"/>
      <c r="O1113" s="1" ph="1"/>
      <c r="P1113" s="1" ph="1"/>
      <c r="Q1113" s="1" ph="1"/>
      <c r="R1113" s="1" ph="1"/>
      <c r="S1113" s="1" ph="1"/>
      <c r="T1113" s="1" ph="1"/>
      <c r="U1113" s="1" ph="1"/>
      <c r="V1113" s="1" ph="1"/>
      <c r="W1113" s="1" ph="1"/>
      <c r="X1113" s="1" ph="1"/>
      <c r="Y1113" s="1" ph="1"/>
      <c r="Z1113" s="1" ph="1"/>
      <c r="AA1113" s="1" ph="1"/>
      <c r="AB1113" s="1" ph="1"/>
      <c r="AC1113" s="1" ph="1"/>
      <c r="AD1113" s="1" ph="1"/>
      <c r="AE1113" s="1" ph="1"/>
      <c r="AF1113" s="1" ph="1"/>
      <c r="AG1113" s="1" ph="1"/>
      <c r="AH1113" s="1" ph="1"/>
      <c r="AI1113" s="1" ph="1"/>
      <c r="AJ1113" s="1" ph="1"/>
      <c r="AK1113" s="1" ph="1"/>
    </row>
    <row r="1114" spans="9:37" ht="21">
      <c r="I1114" s="1" ph="1"/>
      <c r="J1114" s="1" ph="1"/>
      <c r="K1114" s="1" ph="1"/>
      <c r="L1114" s="1" ph="1"/>
      <c r="M1114" s="1" ph="1"/>
      <c r="N1114" s="1" ph="1"/>
      <c r="O1114" s="1" ph="1"/>
      <c r="P1114" s="1" ph="1"/>
      <c r="Q1114" s="1" ph="1"/>
      <c r="R1114" s="1" ph="1"/>
      <c r="S1114" s="1" ph="1"/>
      <c r="T1114" s="1" ph="1"/>
      <c r="U1114" s="1" ph="1"/>
      <c r="V1114" s="1" ph="1"/>
      <c r="W1114" s="1" ph="1"/>
      <c r="X1114" s="1" ph="1"/>
      <c r="Y1114" s="1" ph="1"/>
      <c r="Z1114" s="1" ph="1"/>
      <c r="AA1114" s="1" ph="1"/>
      <c r="AB1114" s="1" ph="1"/>
      <c r="AC1114" s="1" ph="1"/>
      <c r="AD1114" s="1" ph="1"/>
      <c r="AE1114" s="1" ph="1"/>
      <c r="AF1114" s="1" ph="1"/>
      <c r="AG1114" s="1" ph="1"/>
      <c r="AH1114" s="1" ph="1"/>
      <c r="AI1114" s="1" ph="1"/>
      <c r="AJ1114" s="1" ph="1"/>
      <c r="AK1114" s="1" ph="1"/>
    </row>
    <row r="1115" spans="9:37" ht="21">
      <c r="I1115" s="1" ph="1"/>
      <c r="J1115" s="1" ph="1"/>
      <c r="K1115" s="1" ph="1"/>
      <c r="L1115" s="1" ph="1"/>
      <c r="M1115" s="1" ph="1"/>
      <c r="N1115" s="1" ph="1"/>
      <c r="O1115" s="1" ph="1"/>
      <c r="P1115" s="1" ph="1"/>
      <c r="Q1115" s="1" ph="1"/>
      <c r="R1115" s="1" ph="1"/>
      <c r="S1115" s="1" ph="1"/>
      <c r="T1115" s="1" ph="1"/>
      <c r="U1115" s="1" ph="1"/>
      <c r="V1115" s="1" ph="1"/>
      <c r="W1115" s="1" ph="1"/>
      <c r="X1115" s="1" ph="1"/>
      <c r="Y1115" s="1" ph="1"/>
      <c r="Z1115" s="1" ph="1"/>
      <c r="AA1115" s="1" ph="1"/>
      <c r="AB1115" s="1" ph="1"/>
      <c r="AC1115" s="1" ph="1"/>
      <c r="AD1115" s="1" ph="1"/>
      <c r="AE1115" s="1" ph="1"/>
      <c r="AF1115" s="1" ph="1"/>
      <c r="AG1115" s="1" ph="1"/>
      <c r="AH1115" s="1" ph="1"/>
      <c r="AI1115" s="1" ph="1"/>
      <c r="AJ1115" s="1" ph="1"/>
      <c r="AK1115" s="1" ph="1"/>
    </row>
    <row r="1116" spans="9:37" ht="21">
      <c r="I1116" s="1" ph="1"/>
      <c r="J1116" s="1" ph="1"/>
      <c r="K1116" s="1" ph="1"/>
      <c r="L1116" s="1" ph="1"/>
      <c r="M1116" s="1" ph="1"/>
      <c r="N1116" s="1" ph="1"/>
      <c r="O1116" s="1" ph="1"/>
      <c r="P1116" s="1" ph="1"/>
      <c r="Q1116" s="1" ph="1"/>
      <c r="R1116" s="1" ph="1"/>
      <c r="S1116" s="1" ph="1"/>
      <c r="T1116" s="1" ph="1"/>
      <c r="U1116" s="1" ph="1"/>
      <c r="V1116" s="1" ph="1"/>
      <c r="W1116" s="1" ph="1"/>
      <c r="X1116" s="1" ph="1"/>
      <c r="Y1116" s="1" ph="1"/>
      <c r="Z1116" s="1" ph="1"/>
      <c r="AA1116" s="1" ph="1"/>
      <c r="AB1116" s="1" ph="1"/>
      <c r="AC1116" s="1" ph="1"/>
      <c r="AD1116" s="1" ph="1"/>
      <c r="AE1116" s="1" ph="1"/>
      <c r="AF1116" s="1" ph="1"/>
      <c r="AG1116" s="1" ph="1"/>
      <c r="AH1116" s="1" ph="1"/>
      <c r="AI1116" s="1" ph="1"/>
      <c r="AJ1116" s="1" ph="1"/>
      <c r="AK1116" s="1" ph="1"/>
    </row>
    <row r="1117" spans="9:37" ht="21">
      <c r="I1117" s="1" ph="1"/>
      <c r="J1117" s="1" ph="1"/>
      <c r="K1117" s="1" ph="1"/>
      <c r="L1117" s="1" ph="1"/>
      <c r="M1117" s="1" ph="1"/>
      <c r="N1117" s="1" ph="1"/>
      <c r="O1117" s="1" ph="1"/>
      <c r="P1117" s="1" ph="1"/>
      <c r="Q1117" s="1" ph="1"/>
      <c r="R1117" s="1" ph="1"/>
      <c r="S1117" s="1" ph="1"/>
      <c r="T1117" s="1" ph="1"/>
      <c r="U1117" s="1" ph="1"/>
      <c r="V1117" s="1" ph="1"/>
      <c r="W1117" s="1" ph="1"/>
      <c r="X1117" s="1" ph="1"/>
      <c r="Y1117" s="1" ph="1"/>
      <c r="Z1117" s="1" ph="1"/>
      <c r="AA1117" s="1" ph="1"/>
      <c r="AB1117" s="1" ph="1"/>
      <c r="AC1117" s="1" ph="1"/>
      <c r="AD1117" s="1" ph="1"/>
      <c r="AE1117" s="1" ph="1"/>
      <c r="AF1117" s="1" ph="1"/>
      <c r="AG1117" s="1" ph="1"/>
      <c r="AH1117" s="1" ph="1"/>
      <c r="AI1117" s="1" ph="1"/>
      <c r="AJ1117" s="1" ph="1"/>
      <c r="AK1117" s="1" ph="1"/>
    </row>
    <row r="1118" spans="9:37" ht="21">
      <c r="I1118" s="1" ph="1"/>
      <c r="J1118" s="1" ph="1"/>
      <c r="K1118" s="1" ph="1"/>
      <c r="L1118" s="1" ph="1"/>
      <c r="M1118" s="1" ph="1"/>
      <c r="N1118" s="1" ph="1"/>
      <c r="O1118" s="1" ph="1"/>
      <c r="P1118" s="1" ph="1"/>
      <c r="Q1118" s="1" ph="1"/>
      <c r="R1118" s="1" ph="1"/>
      <c r="S1118" s="1" ph="1"/>
      <c r="T1118" s="1" ph="1"/>
      <c r="U1118" s="1" ph="1"/>
      <c r="V1118" s="1" ph="1"/>
      <c r="W1118" s="1" ph="1"/>
      <c r="X1118" s="1" ph="1"/>
      <c r="Y1118" s="1" ph="1"/>
      <c r="Z1118" s="1" ph="1"/>
      <c r="AA1118" s="1" ph="1"/>
      <c r="AB1118" s="1" ph="1"/>
      <c r="AC1118" s="1" ph="1"/>
      <c r="AD1118" s="1" ph="1"/>
      <c r="AE1118" s="1" ph="1"/>
      <c r="AF1118" s="1" ph="1"/>
      <c r="AG1118" s="1" ph="1"/>
      <c r="AH1118" s="1" ph="1"/>
      <c r="AI1118" s="1" ph="1"/>
      <c r="AJ1118" s="1" ph="1"/>
      <c r="AK1118" s="1" ph="1"/>
    </row>
    <row r="1119" spans="9:37" ht="21">
      <c r="I1119" s="1" ph="1"/>
      <c r="J1119" s="1" ph="1"/>
      <c r="K1119" s="1" ph="1"/>
      <c r="L1119" s="1" ph="1"/>
      <c r="M1119" s="1" ph="1"/>
      <c r="N1119" s="1" ph="1"/>
      <c r="O1119" s="1" ph="1"/>
      <c r="P1119" s="1" ph="1"/>
      <c r="Q1119" s="1" ph="1"/>
      <c r="R1119" s="1" ph="1"/>
      <c r="S1119" s="1" ph="1"/>
      <c r="T1119" s="1" ph="1"/>
      <c r="U1119" s="1" ph="1"/>
      <c r="V1119" s="1" ph="1"/>
      <c r="W1119" s="1" ph="1"/>
      <c r="X1119" s="1" ph="1"/>
      <c r="Y1119" s="1" ph="1"/>
      <c r="Z1119" s="1" ph="1"/>
      <c r="AA1119" s="1" ph="1"/>
      <c r="AB1119" s="1" ph="1"/>
      <c r="AC1119" s="1" ph="1"/>
      <c r="AD1119" s="1" ph="1"/>
      <c r="AE1119" s="1" ph="1"/>
      <c r="AF1119" s="1" ph="1"/>
      <c r="AG1119" s="1" ph="1"/>
      <c r="AH1119" s="1" ph="1"/>
      <c r="AI1119" s="1" ph="1"/>
      <c r="AJ1119" s="1" ph="1"/>
      <c r="AK1119" s="1" ph="1"/>
    </row>
    <row r="1120" spans="9:37" ht="21">
      <c r="I1120" s="1" ph="1"/>
      <c r="J1120" s="1" ph="1"/>
      <c r="K1120" s="1" ph="1"/>
      <c r="L1120" s="1" ph="1"/>
      <c r="M1120" s="1" ph="1"/>
      <c r="N1120" s="1" ph="1"/>
      <c r="O1120" s="1" ph="1"/>
      <c r="P1120" s="1" ph="1"/>
      <c r="Q1120" s="1" ph="1"/>
      <c r="R1120" s="1" ph="1"/>
      <c r="S1120" s="1" ph="1"/>
      <c r="T1120" s="1" ph="1"/>
      <c r="U1120" s="1" ph="1"/>
      <c r="V1120" s="1" ph="1"/>
      <c r="W1120" s="1" ph="1"/>
      <c r="X1120" s="1" ph="1"/>
      <c r="Y1120" s="1" ph="1"/>
      <c r="Z1120" s="1" ph="1"/>
      <c r="AA1120" s="1" ph="1"/>
      <c r="AB1120" s="1" ph="1"/>
      <c r="AC1120" s="1" ph="1"/>
      <c r="AD1120" s="1" ph="1"/>
      <c r="AE1120" s="1" ph="1"/>
      <c r="AF1120" s="1" ph="1"/>
      <c r="AG1120" s="1" ph="1"/>
      <c r="AH1120" s="1" ph="1"/>
      <c r="AI1120" s="1" ph="1"/>
      <c r="AJ1120" s="1" ph="1"/>
      <c r="AK1120" s="1" ph="1"/>
    </row>
    <row r="1121" spans="9:37" ht="21">
      <c r="I1121" s="1" ph="1"/>
      <c r="J1121" s="1" ph="1"/>
      <c r="K1121" s="1" ph="1"/>
      <c r="L1121" s="1" ph="1"/>
      <c r="M1121" s="1" ph="1"/>
      <c r="N1121" s="1" ph="1"/>
      <c r="O1121" s="1" ph="1"/>
      <c r="P1121" s="1" ph="1"/>
      <c r="Q1121" s="1" ph="1"/>
      <c r="R1121" s="1" ph="1"/>
      <c r="S1121" s="1" ph="1"/>
      <c r="T1121" s="1" ph="1"/>
      <c r="U1121" s="1" ph="1"/>
      <c r="V1121" s="1" ph="1"/>
      <c r="W1121" s="1" ph="1"/>
      <c r="X1121" s="1" ph="1"/>
      <c r="Y1121" s="1" ph="1"/>
      <c r="Z1121" s="1" ph="1"/>
      <c r="AA1121" s="1" ph="1"/>
      <c r="AB1121" s="1" ph="1"/>
      <c r="AC1121" s="1" ph="1"/>
      <c r="AD1121" s="1" ph="1"/>
      <c r="AE1121" s="1" ph="1"/>
      <c r="AF1121" s="1" ph="1"/>
      <c r="AG1121" s="1" ph="1"/>
      <c r="AH1121" s="1" ph="1"/>
      <c r="AI1121" s="1" ph="1"/>
      <c r="AJ1121" s="1" ph="1"/>
      <c r="AK1121" s="1" ph="1"/>
    </row>
    <row r="1122" spans="9:37" ht="21">
      <c r="I1122" s="1" ph="1"/>
      <c r="J1122" s="1" ph="1"/>
      <c r="K1122" s="1" ph="1"/>
      <c r="L1122" s="1" ph="1"/>
      <c r="M1122" s="1" ph="1"/>
      <c r="N1122" s="1" ph="1"/>
      <c r="O1122" s="1" ph="1"/>
      <c r="P1122" s="1" ph="1"/>
      <c r="Q1122" s="1" ph="1"/>
      <c r="R1122" s="1" ph="1"/>
      <c r="S1122" s="1" ph="1"/>
      <c r="T1122" s="1" ph="1"/>
      <c r="U1122" s="1" ph="1"/>
      <c r="V1122" s="1" ph="1"/>
      <c r="W1122" s="1" ph="1"/>
      <c r="X1122" s="1" ph="1"/>
      <c r="Y1122" s="1" ph="1"/>
      <c r="Z1122" s="1" ph="1"/>
      <c r="AA1122" s="1" ph="1"/>
      <c r="AB1122" s="1" ph="1"/>
      <c r="AC1122" s="1" ph="1"/>
      <c r="AD1122" s="1" ph="1"/>
      <c r="AE1122" s="1" ph="1"/>
      <c r="AF1122" s="1" ph="1"/>
      <c r="AG1122" s="1" ph="1"/>
      <c r="AH1122" s="1" ph="1"/>
      <c r="AI1122" s="1" ph="1"/>
      <c r="AJ1122" s="1" ph="1"/>
      <c r="AK1122" s="1" ph="1"/>
    </row>
    <row r="1123" spans="9:37" ht="21">
      <c r="I1123" s="1" ph="1"/>
      <c r="J1123" s="1" ph="1"/>
      <c r="K1123" s="1" ph="1"/>
      <c r="L1123" s="1" ph="1"/>
      <c r="M1123" s="1" ph="1"/>
      <c r="N1123" s="1" ph="1"/>
      <c r="O1123" s="1" ph="1"/>
      <c r="P1123" s="1" ph="1"/>
      <c r="Q1123" s="1" ph="1"/>
      <c r="R1123" s="1" ph="1"/>
      <c r="S1123" s="1" ph="1"/>
      <c r="T1123" s="1" ph="1"/>
      <c r="U1123" s="1" ph="1"/>
      <c r="V1123" s="1" ph="1"/>
      <c r="W1123" s="1" ph="1"/>
      <c r="X1123" s="1" ph="1"/>
      <c r="Y1123" s="1" ph="1"/>
      <c r="Z1123" s="1" ph="1"/>
      <c r="AA1123" s="1" ph="1"/>
      <c r="AB1123" s="1" ph="1"/>
      <c r="AC1123" s="1" ph="1"/>
      <c r="AD1123" s="1" ph="1"/>
      <c r="AE1123" s="1" ph="1"/>
      <c r="AF1123" s="1" ph="1"/>
      <c r="AG1123" s="1" ph="1"/>
      <c r="AH1123" s="1" ph="1"/>
      <c r="AI1123" s="1" ph="1"/>
      <c r="AJ1123" s="1" ph="1"/>
      <c r="AK1123" s="1" ph="1"/>
    </row>
    <row r="1124" spans="9:37" ht="21">
      <c r="I1124" s="1" ph="1"/>
      <c r="J1124" s="1" ph="1"/>
      <c r="K1124" s="1" ph="1"/>
      <c r="L1124" s="1" ph="1"/>
      <c r="M1124" s="1" ph="1"/>
      <c r="N1124" s="1" ph="1"/>
      <c r="O1124" s="1" ph="1"/>
      <c r="P1124" s="1" ph="1"/>
      <c r="Q1124" s="1" ph="1"/>
      <c r="R1124" s="1" ph="1"/>
      <c r="S1124" s="1" ph="1"/>
      <c r="T1124" s="1" ph="1"/>
      <c r="U1124" s="1" ph="1"/>
      <c r="V1124" s="1" ph="1"/>
      <c r="W1124" s="1" ph="1"/>
      <c r="X1124" s="1" ph="1"/>
      <c r="Y1124" s="1" ph="1"/>
      <c r="Z1124" s="1" ph="1"/>
      <c r="AA1124" s="1" ph="1"/>
      <c r="AB1124" s="1" ph="1"/>
      <c r="AC1124" s="1" ph="1"/>
      <c r="AD1124" s="1" ph="1"/>
      <c r="AE1124" s="1" ph="1"/>
      <c r="AF1124" s="1" ph="1"/>
      <c r="AG1124" s="1" ph="1"/>
      <c r="AH1124" s="1" ph="1"/>
      <c r="AI1124" s="1" ph="1"/>
      <c r="AJ1124" s="1" ph="1"/>
      <c r="AK1124" s="1" ph="1"/>
    </row>
    <row r="1125" spans="9:37" ht="21">
      <c r="I1125" s="1" ph="1"/>
      <c r="J1125" s="1" ph="1"/>
      <c r="K1125" s="1" ph="1"/>
      <c r="L1125" s="1" ph="1"/>
      <c r="M1125" s="1" ph="1"/>
      <c r="N1125" s="1" ph="1"/>
      <c r="O1125" s="1" ph="1"/>
      <c r="P1125" s="1" ph="1"/>
      <c r="Q1125" s="1" ph="1"/>
      <c r="R1125" s="1" ph="1"/>
      <c r="S1125" s="1" ph="1"/>
      <c r="T1125" s="1" ph="1"/>
      <c r="U1125" s="1" ph="1"/>
      <c r="V1125" s="1" ph="1"/>
      <c r="W1125" s="1" ph="1"/>
      <c r="X1125" s="1" ph="1"/>
      <c r="Y1125" s="1" ph="1"/>
      <c r="Z1125" s="1" ph="1"/>
      <c r="AA1125" s="1" ph="1"/>
      <c r="AB1125" s="1" ph="1"/>
      <c r="AC1125" s="1" ph="1"/>
      <c r="AD1125" s="1" ph="1"/>
      <c r="AE1125" s="1" ph="1"/>
      <c r="AF1125" s="1" ph="1"/>
      <c r="AG1125" s="1" ph="1"/>
      <c r="AH1125" s="1" ph="1"/>
      <c r="AI1125" s="1" ph="1"/>
      <c r="AJ1125" s="1" ph="1"/>
      <c r="AK1125" s="1" ph="1"/>
    </row>
    <row r="1126" spans="9:37" ht="21">
      <c r="I1126" s="1" ph="1"/>
      <c r="J1126" s="1" ph="1"/>
      <c r="K1126" s="1" ph="1"/>
      <c r="L1126" s="1" ph="1"/>
      <c r="M1126" s="1" ph="1"/>
      <c r="N1126" s="1" ph="1"/>
      <c r="O1126" s="1" ph="1"/>
      <c r="P1126" s="1" ph="1"/>
      <c r="Q1126" s="1" ph="1"/>
      <c r="R1126" s="1" ph="1"/>
      <c r="S1126" s="1" ph="1"/>
      <c r="T1126" s="1" ph="1"/>
      <c r="U1126" s="1" ph="1"/>
      <c r="V1126" s="1" ph="1"/>
      <c r="W1126" s="1" ph="1"/>
      <c r="X1126" s="1" ph="1"/>
      <c r="Y1126" s="1" ph="1"/>
      <c r="Z1126" s="1" ph="1"/>
      <c r="AA1126" s="1" ph="1"/>
      <c r="AB1126" s="1" ph="1"/>
      <c r="AC1126" s="1" ph="1"/>
      <c r="AD1126" s="1" ph="1"/>
      <c r="AE1126" s="1" ph="1"/>
      <c r="AF1126" s="1" ph="1"/>
      <c r="AG1126" s="1" ph="1"/>
      <c r="AH1126" s="1" ph="1"/>
      <c r="AI1126" s="1" ph="1"/>
      <c r="AJ1126" s="1" ph="1"/>
      <c r="AK1126" s="1" ph="1"/>
    </row>
    <row r="1127" spans="9:37" ht="21">
      <c r="I1127" s="1" ph="1"/>
      <c r="J1127" s="1" ph="1"/>
      <c r="K1127" s="1" ph="1"/>
      <c r="L1127" s="1" ph="1"/>
      <c r="M1127" s="1" ph="1"/>
      <c r="N1127" s="1" ph="1"/>
      <c r="O1127" s="1" ph="1"/>
      <c r="P1127" s="1" ph="1"/>
      <c r="Q1127" s="1" ph="1"/>
      <c r="R1127" s="1" ph="1"/>
      <c r="S1127" s="1" ph="1"/>
      <c r="T1127" s="1" ph="1"/>
      <c r="U1127" s="1" ph="1"/>
      <c r="V1127" s="1" ph="1"/>
      <c r="W1127" s="1" ph="1"/>
      <c r="X1127" s="1" ph="1"/>
      <c r="Y1127" s="1" ph="1"/>
      <c r="Z1127" s="1" ph="1"/>
      <c r="AA1127" s="1" ph="1"/>
      <c r="AB1127" s="1" ph="1"/>
      <c r="AC1127" s="1" ph="1"/>
      <c r="AD1127" s="1" ph="1"/>
      <c r="AE1127" s="1" ph="1"/>
      <c r="AF1127" s="1" ph="1"/>
      <c r="AG1127" s="1" ph="1"/>
      <c r="AH1127" s="1" ph="1"/>
      <c r="AI1127" s="1" ph="1"/>
      <c r="AJ1127" s="1" ph="1"/>
      <c r="AK1127" s="1" ph="1"/>
    </row>
    <row r="1128" spans="9:37" ht="21">
      <c r="I1128" s="1" ph="1"/>
      <c r="J1128" s="1" ph="1"/>
      <c r="K1128" s="1" ph="1"/>
      <c r="L1128" s="1" ph="1"/>
      <c r="M1128" s="1" ph="1"/>
      <c r="N1128" s="1" ph="1"/>
      <c r="O1128" s="1" ph="1"/>
      <c r="P1128" s="1" ph="1"/>
      <c r="Q1128" s="1" ph="1"/>
      <c r="R1128" s="1" ph="1"/>
      <c r="S1128" s="1" ph="1"/>
      <c r="T1128" s="1" ph="1"/>
      <c r="U1128" s="1" ph="1"/>
      <c r="V1128" s="1" ph="1"/>
      <c r="W1128" s="1" ph="1"/>
      <c r="X1128" s="1" ph="1"/>
      <c r="Y1128" s="1" ph="1"/>
      <c r="Z1128" s="1" ph="1"/>
      <c r="AA1128" s="1" ph="1"/>
      <c r="AB1128" s="1" ph="1"/>
      <c r="AC1128" s="1" ph="1"/>
      <c r="AD1128" s="1" ph="1"/>
      <c r="AE1128" s="1" ph="1"/>
      <c r="AF1128" s="1" ph="1"/>
      <c r="AG1128" s="1" ph="1"/>
      <c r="AH1128" s="1" ph="1"/>
      <c r="AI1128" s="1" ph="1"/>
      <c r="AJ1128" s="1" ph="1"/>
      <c r="AK1128" s="1" ph="1"/>
    </row>
    <row r="1129" spans="9:37" ht="21">
      <c r="I1129" s="1" ph="1"/>
      <c r="J1129" s="1" ph="1"/>
      <c r="K1129" s="1" ph="1"/>
      <c r="L1129" s="1" ph="1"/>
      <c r="M1129" s="1" ph="1"/>
      <c r="N1129" s="1" ph="1"/>
      <c r="O1129" s="1" ph="1"/>
      <c r="P1129" s="1" ph="1"/>
      <c r="Q1129" s="1" ph="1"/>
      <c r="R1129" s="1" ph="1"/>
      <c r="S1129" s="1" ph="1"/>
      <c r="T1129" s="1" ph="1"/>
      <c r="U1129" s="1" ph="1"/>
      <c r="V1129" s="1" ph="1"/>
      <c r="W1129" s="1" ph="1"/>
      <c r="X1129" s="1" ph="1"/>
      <c r="Y1129" s="1" ph="1"/>
      <c r="Z1129" s="1" ph="1"/>
      <c r="AA1129" s="1" ph="1"/>
      <c r="AB1129" s="1" ph="1"/>
      <c r="AC1129" s="1" ph="1"/>
      <c r="AD1129" s="1" ph="1"/>
      <c r="AE1129" s="1" ph="1"/>
      <c r="AF1129" s="1" ph="1"/>
      <c r="AG1129" s="1" ph="1"/>
      <c r="AH1129" s="1" ph="1"/>
      <c r="AI1129" s="1" ph="1"/>
      <c r="AJ1129" s="1" ph="1"/>
      <c r="AK1129" s="1" ph="1"/>
    </row>
    <row r="1130" spans="9:37" ht="21">
      <c r="I1130" s="1" ph="1"/>
      <c r="J1130" s="1" ph="1"/>
      <c r="K1130" s="1" ph="1"/>
      <c r="L1130" s="1" ph="1"/>
      <c r="M1130" s="1" ph="1"/>
      <c r="N1130" s="1" ph="1"/>
      <c r="O1130" s="1" ph="1"/>
      <c r="P1130" s="1" ph="1"/>
      <c r="Q1130" s="1" ph="1"/>
      <c r="R1130" s="1" ph="1"/>
      <c r="S1130" s="1" ph="1"/>
      <c r="T1130" s="1" ph="1"/>
      <c r="U1130" s="1" ph="1"/>
      <c r="V1130" s="1" ph="1"/>
      <c r="W1130" s="1" ph="1"/>
      <c r="X1130" s="1" ph="1"/>
      <c r="Y1130" s="1" ph="1"/>
      <c r="Z1130" s="1" ph="1"/>
      <c r="AA1130" s="1" ph="1"/>
      <c r="AB1130" s="1" ph="1"/>
      <c r="AC1130" s="1" ph="1"/>
      <c r="AD1130" s="1" ph="1"/>
      <c r="AE1130" s="1" ph="1"/>
      <c r="AF1130" s="1" ph="1"/>
      <c r="AG1130" s="1" ph="1"/>
      <c r="AH1130" s="1" ph="1"/>
      <c r="AI1130" s="1" ph="1"/>
      <c r="AJ1130" s="1" ph="1"/>
      <c r="AK1130" s="1" ph="1"/>
    </row>
    <row r="1131" spans="9:37" ht="21">
      <c r="I1131" s="1" ph="1"/>
      <c r="J1131" s="1" ph="1"/>
      <c r="K1131" s="1" ph="1"/>
      <c r="L1131" s="1" ph="1"/>
      <c r="M1131" s="1" ph="1"/>
      <c r="N1131" s="1" ph="1"/>
      <c r="O1131" s="1" ph="1"/>
      <c r="P1131" s="1" ph="1"/>
      <c r="Q1131" s="1" ph="1"/>
      <c r="R1131" s="1" ph="1"/>
      <c r="S1131" s="1" ph="1"/>
      <c r="T1131" s="1" ph="1"/>
      <c r="U1131" s="1" ph="1"/>
      <c r="V1131" s="1" ph="1"/>
      <c r="W1131" s="1" ph="1"/>
      <c r="X1131" s="1" ph="1"/>
      <c r="Y1131" s="1" ph="1"/>
      <c r="Z1131" s="1" ph="1"/>
      <c r="AA1131" s="1" ph="1"/>
      <c r="AB1131" s="1" ph="1"/>
      <c r="AC1131" s="1" ph="1"/>
      <c r="AD1131" s="1" ph="1"/>
      <c r="AE1131" s="1" ph="1"/>
      <c r="AF1131" s="1" ph="1"/>
      <c r="AG1131" s="1" ph="1"/>
      <c r="AH1131" s="1" ph="1"/>
      <c r="AI1131" s="1" ph="1"/>
      <c r="AJ1131" s="1" ph="1"/>
      <c r="AK1131" s="1" ph="1"/>
    </row>
    <row r="1132" spans="9:37" ht="21">
      <c r="I1132" s="1" ph="1"/>
      <c r="J1132" s="1" ph="1"/>
      <c r="K1132" s="1" ph="1"/>
      <c r="L1132" s="1" ph="1"/>
      <c r="M1132" s="1" ph="1"/>
      <c r="N1132" s="1" ph="1"/>
      <c r="O1132" s="1" ph="1"/>
      <c r="P1132" s="1" ph="1"/>
      <c r="Q1132" s="1" ph="1"/>
      <c r="R1132" s="1" ph="1"/>
      <c r="S1132" s="1" ph="1"/>
      <c r="T1132" s="1" ph="1"/>
      <c r="U1132" s="1" ph="1"/>
      <c r="V1132" s="1" ph="1"/>
      <c r="W1132" s="1" ph="1"/>
      <c r="X1132" s="1" ph="1"/>
      <c r="Y1132" s="1" ph="1"/>
      <c r="Z1132" s="1" ph="1"/>
      <c r="AA1132" s="1" ph="1"/>
      <c r="AB1132" s="1" ph="1"/>
      <c r="AC1132" s="1" ph="1"/>
      <c r="AD1132" s="1" ph="1"/>
      <c r="AE1132" s="1" ph="1"/>
      <c r="AF1132" s="1" ph="1"/>
      <c r="AG1132" s="1" ph="1"/>
      <c r="AH1132" s="1" ph="1"/>
      <c r="AI1132" s="1" ph="1"/>
      <c r="AJ1132" s="1" ph="1"/>
      <c r="AK1132" s="1" ph="1"/>
    </row>
    <row r="1133" spans="9:37" ht="21">
      <c r="I1133" s="1" ph="1"/>
      <c r="J1133" s="1" ph="1"/>
      <c r="K1133" s="1" ph="1"/>
      <c r="L1133" s="1" ph="1"/>
      <c r="M1133" s="1" ph="1"/>
      <c r="N1133" s="1" ph="1"/>
      <c r="O1133" s="1" ph="1"/>
      <c r="P1133" s="1" ph="1"/>
      <c r="Q1133" s="1" ph="1"/>
      <c r="R1133" s="1" ph="1"/>
      <c r="S1133" s="1" ph="1"/>
      <c r="T1133" s="1" ph="1"/>
      <c r="U1133" s="1" ph="1"/>
      <c r="V1133" s="1" ph="1"/>
      <c r="W1133" s="1" ph="1"/>
      <c r="X1133" s="1" ph="1"/>
      <c r="Y1133" s="1" ph="1"/>
      <c r="Z1133" s="1" ph="1"/>
      <c r="AA1133" s="1" ph="1"/>
      <c r="AB1133" s="1" ph="1"/>
      <c r="AC1133" s="1" ph="1"/>
      <c r="AD1133" s="1" ph="1"/>
      <c r="AE1133" s="1" ph="1"/>
      <c r="AF1133" s="1" ph="1"/>
      <c r="AG1133" s="1" ph="1"/>
      <c r="AH1133" s="1" ph="1"/>
      <c r="AI1133" s="1" ph="1"/>
      <c r="AJ1133" s="1" ph="1"/>
      <c r="AK1133" s="1" ph="1"/>
    </row>
    <row r="1134" spans="9:37" ht="21">
      <c r="I1134" s="1" ph="1"/>
      <c r="J1134" s="1" ph="1"/>
      <c r="K1134" s="1" ph="1"/>
      <c r="L1134" s="1" ph="1"/>
      <c r="M1134" s="1" ph="1"/>
      <c r="N1134" s="1" ph="1"/>
      <c r="O1134" s="1" ph="1"/>
      <c r="P1134" s="1" ph="1"/>
      <c r="Q1134" s="1" ph="1"/>
      <c r="R1134" s="1" ph="1"/>
      <c r="S1134" s="1" ph="1"/>
      <c r="T1134" s="1" ph="1"/>
      <c r="U1134" s="1" ph="1"/>
      <c r="V1134" s="1" ph="1"/>
      <c r="W1134" s="1" ph="1"/>
      <c r="X1134" s="1" ph="1"/>
      <c r="Y1134" s="1" ph="1"/>
      <c r="Z1134" s="1" ph="1"/>
      <c r="AA1134" s="1" ph="1"/>
      <c r="AB1134" s="1" ph="1"/>
      <c r="AC1134" s="1" ph="1"/>
      <c r="AD1134" s="1" ph="1"/>
      <c r="AE1134" s="1" ph="1"/>
      <c r="AF1134" s="1" ph="1"/>
      <c r="AG1134" s="1" ph="1"/>
      <c r="AH1134" s="1" ph="1"/>
      <c r="AI1134" s="1" ph="1"/>
      <c r="AJ1134" s="1" ph="1"/>
      <c r="AK1134" s="1" ph="1"/>
    </row>
    <row r="1135" spans="9:37" ht="21">
      <c r="I1135" s="1" ph="1"/>
      <c r="J1135" s="1" ph="1"/>
      <c r="K1135" s="1" ph="1"/>
      <c r="L1135" s="1" ph="1"/>
      <c r="M1135" s="1" ph="1"/>
      <c r="N1135" s="1" ph="1"/>
      <c r="O1135" s="1" ph="1"/>
      <c r="P1135" s="1" ph="1"/>
      <c r="Q1135" s="1" ph="1"/>
      <c r="R1135" s="1" ph="1"/>
      <c r="S1135" s="1" ph="1"/>
      <c r="T1135" s="1" ph="1"/>
      <c r="U1135" s="1" ph="1"/>
      <c r="V1135" s="1" ph="1"/>
      <c r="W1135" s="1" ph="1"/>
      <c r="X1135" s="1" ph="1"/>
      <c r="Y1135" s="1" ph="1"/>
      <c r="Z1135" s="1" ph="1"/>
      <c r="AA1135" s="1" ph="1"/>
      <c r="AB1135" s="1" ph="1"/>
      <c r="AC1135" s="1" ph="1"/>
      <c r="AD1135" s="1" ph="1"/>
      <c r="AE1135" s="1" ph="1"/>
      <c r="AF1135" s="1" ph="1"/>
      <c r="AG1135" s="1" ph="1"/>
      <c r="AH1135" s="1" ph="1"/>
      <c r="AI1135" s="1" ph="1"/>
      <c r="AJ1135" s="1" ph="1"/>
      <c r="AK1135" s="1" ph="1"/>
    </row>
    <row r="1136" spans="9:37" ht="21">
      <c r="I1136" s="1" ph="1"/>
      <c r="J1136" s="1" ph="1"/>
      <c r="K1136" s="1" ph="1"/>
      <c r="L1136" s="1" ph="1"/>
      <c r="M1136" s="1" ph="1"/>
      <c r="N1136" s="1" ph="1"/>
      <c r="O1136" s="1" ph="1"/>
      <c r="P1136" s="1" ph="1"/>
      <c r="Q1136" s="1" ph="1"/>
      <c r="R1136" s="1" ph="1"/>
      <c r="S1136" s="1" ph="1"/>
      <c r="T1136" s="1" ph="1"/>
      <c r="U1136" s="1" ph="1"/>
      <c r="V1136" s="1" ph="1"/>
      <c r="W1136" s="1" ph="1"/>
      <c r="X1136" s="1" ph="1"/>
      <c r="Y1136" s="1" ph="1"/>
      <c r="Z1136" s="1" ph="1"/>
      <c r="AA1136" s="1" ph="1"/>
      <c r="AB1136" s="1" ph="1"/>
      <c r="AC1136" s="1" ph="1"/>
      <c r="AD1136" s="1" ph="1"/>
      <c r="AE1136" s="1" ph="1"/>
      <c r="AF1136" s="1" ph="1"/>
      <c r="AG1136" s="1" ph="1"/>
      <c r="AH1136" s="1" ph="1"/>
      <c r="AI1136" s="1" ph="1"/>
      <c r="AJ1136" s="1" ph="1"/>
      <c r="AK1136" s="1" ph="1"/>
    </row>
    <row r="1137" spans="9:37" ht="21">
      <c r="I1137" s="1" ph="1"/>
      <c r="J1137" s="1" ph="1"/>
      <c r="K1137" s="1" ph="1"/>
      <c r="L1137" s="1" ph="1"/>
      <c r="M1137" s="1" ph="1"/>
      <c r="N1137" s="1" ph="1"/>
      <c r="O1137" s="1" ph="1"/>
      <c r="P1137" s="1" ph="1"/>
      <c r="Q1137" s="1" ph="1"/>
      <c r="R1137" s="1" ph="1"/>
      <c r="S1137" s="1" ph="1"/>
      <c r="T1137" s="1" ph="1"/>
      <c r="U1137" s="1" ph="1"/>
      <c r="V1137" s="1" ph="1"/>
      <c r="W1137" s="1" ph="1"/>
      <c r="X1137" s="1" ph="1"/>
      <c r="Y1137" s="1" ph="1"/>
      <c r="Z1137" s="1" ph="1"/>
      <c r="AA1137" s="1" ph="1"/>
      <c r="AB1137" s="1" ph="1"/>
      <c r="AC1137" s="1" ph="1"/>
      <c r="AD1137" s="1" ph="1"/>
      <c r="AE1137" s="1" ph="1"/>
      <c r="AF1137" s="1" ph="1"/>
      <c r="AG1137" s="1" ph="1"/>
      <c r="AH1137" s="1" ph="1"/>
      <c r="AI1137" s="1" ph="1"/>
      <c r="AJ1137" s="1" ph="1"/>
      <c r="AK1137" s="1" ph="1"/>
    </row>
    <row r="1138" spans="9:37" ht="21">
      <c r="I1138" s="1" ph="1"/>
      <c r="J1138" s="1" ph="1"/>
      <c r="K1138" s="1" ph="1"/>
      <c r="L1138" s="1" ph="1"/>
      <c r="M1138" s="1" ph="1"/>
      <c r="N1138" s="1" ph="1"/>
      <c r="O1138" s="1" ph="1"/>
      <c r="P1138" s="1" ph="1"/>
      <c r="Q1138" s="1" ph="1"/>
      <c r="R1138" s="1" ph="1"/>
      <c r="S1138" s="1" ph="1"/>
      <c r="T1138" s="1" ph="1"/>
      <c r="U1138" s="1" ph="1"/>
      <c r="V1138" s="1" ph="1"/>
      <c r="W1138" s="1" ph="1"/>
      <c r="X1138" s="1" ph="1"/>
      <c r="Y1138" s="1" ph="1"/>
      <c r="Z1138" s="1" ph="1"/>
      <c r="AA1138" s="1" ph="1"/>
      <c r="AB1138" s="1" ph="1"/>
      <c r="AC1138" s="1" ph="1"/>
      <c r="AD1138" s="1" ph="1"/>
      <c r="AE1138" s="1" ph="1"/>
      <c r="AF1138" s="1" ph="1"/>
      <c r="AG1138" s="1" ph="1"/>
      <c r="AH1138" s="1" ph="1"/>
      <c r="AI1138" s="1" ph="1"/>
      <c r="AJ1138" s="1" ph="1"/>
      <c r="AK1138" s="1" ph="1"/>
    </row>
    <row r="1139" spans="9:37" ht="21">
      <c r="I1139" s="1" ph="1"/>
      <c r="J1139" s="1" ph="1"/>
      <c r="K1139" s="1" ph="1"/>
      <c r="L1139" s="1" ph="1"/>
      <c r="M1139" s="1" ph="1"/>
      <c r="N1139" s="1" ph="1"/>
      <c r="O1139" s="1" ph="1"/>
      <c r="P1139" s="1" ph="1"/>
      <c r="Q1139" s="1" ph="1"/>
      <c r="R1139" s="1" ph="1"/>
      <c r="S1139" s="1" ph="1"/>
      <c r="T1139" s="1" ph="1"/>
      <c r="U1139" s="1" ph="1"/>
      <c r="V1139" s="1" ph="1"/>
      <c r="W1139" s="1" ph="1"/>
      <c r="X1139" s="1" ph="1"/>
      <c r="Y1139" s="1" ph="1"/>
      <c r="Z1139" s="1" ph="1"/>
      <c r="AA1139" s="1" ph="1"/>
      <c r="AB1139" s="1" ph="1"/>
      <c r="AC1139" s="1" ph="1"/>
      <c r="AD1139" s="1" ph="1"/>
      <c r="AE1139" s="1" ph="1"/>
      <c r="AF1139" s="1" ph="1"/>
      <c r="AG1139" s="1" ph="1"/>
      <c r="AH1139" s="1" ph="1"/>
      <c r="AI1139" s="1" ph="1"/>
      <c r="AJ1139" s="1" ph="1"/>
      <c r="AK1139" s="1" ph="1"/>
    </row>
    <row r="1140" spans="9:37" ht="21">
      <c r="I1140" s="1" ph="1"/>
      <c r="J1140" s="1" ph="1"/>
      <c r="K1140" s="1" ph="1"/>
      <c r="L1140" s="1" ph="1"/>
      <c r="M1140" s="1" ph="1"/>
      <c r="N1140" s="1" ph="1"/>
      <c r="O1140" s="1" ph="1"/>
      <c r="P1140" s="1" ph="1"/>
      <c r="Q1140" s="1" ph="1"/>
      <c r="R1140" s="1" ph="1"/>
      <c r="S1140" s="1" ph="1"/>
      <c r="T1140" s="1" ph="1"/>
      <c r="U1140" s="1" ph="1"/>
      <c r="V1140" s="1" ph="1"/>
      <c r="W1140" s="1" ph="1"/>
      <c r="X1140" s="1" ph="1"/>
      <c r="Y1140" s="1" ph="1"/>
      <c r="Z1140" s="1" ph="1"/>
      <c r="AA1140" s="1" ph="1"/>
      <c r="AB1140" s="1" ph="1"/>
      <c r="AC1140" s="1" ph="1"/>
      <c r="AD1140" s="1" ph="1"/>
      <c r="AE1140" s="1" ph="1"/>
      <c r="AF1140" s="1" ph="1"/>
      <c r="AG1140" s="1" ph="1"/>
      <c r="AH1140" s="1" ph="1"/>
      <c r="AI1140" s="1" ph="1"/>
      <c r="AJ1140" s="1" ph="1"/>
      <c r="AK1140" s="1" ph="1"/>
    </row>
    <row r="1141" spans="9:37" ht="21">
      <c r="I1141" s="1" ph="1"/>
      <c r="J1141" s="1" ph="1"/>
      <c r="K1141" s="1" ph="1"/>
      <c r="L1141" s="1" ph="1"/>
      <c r="M1141" s="1" ph="1"/>
      <c r="N1141" s="1" ph="1"/>
      <c r="O1141" s="1" ph="1"/>
      <c r="P1141" s="1" ph="1"/>
      <c r="Q1141" s="1" ph="1"/>
      <c r="R1141" s="1" ph="1"/>
      <c r="S1141" s="1" ph="1"/>
      <c r="T1141" s="1" ph="1"/>
      <c r="U1141" s="1" ph="1"/>
      <c r="V1141" s="1" ph="1"/>
      <c r="W1141" s="1" ph="1"/>
      <c r="X1141" s="1" ph="1"/>
      <c r="Y1141" s="1" ph="1"/>
      <c r="Z1141" s="1" ph="1"/>
      <c r="AA1141" s="1" ph="1"/>
      <c r="AB1141" s="1" ph="1"/>
      <c r="AC1141" s="1" ph="1"/>
      <c r="AD1141" s="1" ph="1"/>
      <c r="AE1141" s="1" ph="1"/>
      <c r="AF1141" s="1" ph="1"/>
      <c r="AG1141" s="1" ph="1"/>
      <c r="AH1141" s="1" ph="1"/>
      <c r="AI1141" s="1" ph="1"/>
      <c r="AJ1141" s="1" ph="1"/>
      <c r="AK1141" s="1" ph="1"/>
    </row>
    <row r="1142" spans="9:37" ht="21">
      <c r="I1142" s="1" ph="1"/>
      <c r="J1142" s="1" ph="1"/>
      <c r="K1142" s="1" ph="1"/>
      <c r="L1142" s="1" ph="1"/>
      <c r="M1142" s="1" ph="1"/>
      <c r="N1142" s="1" ph="1"/>
      <c r="O1142" s="1" ph="1"/>
      <c r="P1142" s="1" ph="1"/>
      <c r="Q1142" s="1" ph="1"/>
      <c r="R1142" s="1" ph="1"/>
      <c r="S1142" s="1" ph="1"/>
      <c r="T1142" s="1" ph="1"/>
      <c r="U1142" s="1" ph="1"/>
      <c r="V1142" s="1" ph="1"/>
      <c r="W1142" s="1" ph="1"/>
      <c r="X1142" s="1" ph="1"/>
      <c r="Y1142" s="1" ph="1"/>
      <c r="Z1142" s="1" ph="1"/>
      <c r="AA1142" s="1" ph="1"/>
      <c r="AB1142" s="1" ph="1"/>
      <c r="AC1142" s="1" ph="1"/>
      <c r="AD1142" s="1" ph="1"/>
      <c r="AE1142" s="1" ph="1"/>
      <c r="AF1142" s="1" ph="1"/>
      <c r="AG1142" s="1" ph="1"/>
      <c r="AH1142" s="1" ph="1"/>
      <c r="AI1142" s="1" ph="1"/>
      <c r="AJ1142" s="1" ph="1"/>
      <c r="AK1142" s="1" ph="1"/>
    </row>
    <row r="1143" spans="9:37" ht="21">
      <c r="I1143" s="1" ph="1"/>
      <c r="J1143" s="1" ph="1"/>
      <c r="K1143" s="1" ph="1"/>
      <c r="L1143" s="1" ph="1"/>
      <c r="M1143" s="1" ph="1"/>
      <c r="N1143" s="1" ph="1"/>
      <c r="O1143" s="1" ph="1"/>
      <c r="P1143" s="1" ph="1"/>
      <c r="Q1143" s="1" ph="1"/>
      <c r="R1143" s="1" ph="1"/>
      <c r="S1143" s="1" ph="1"/>
      <c r="T1143" s="1" ph="1"/>
      <c r="U1143" s="1" ph="1"/>
      <c r="V1143" s="1" ph="1"/>
      <c r="W1143" s="1" ph="1"/>
      <c r="X1143" s="1" ph="1"/>
      <c r="Y1143" s="1" ph="1"/>
      <c r="Z1143" s="1" ph="1"/>
      <c r="AA1143" s="1" ph="1"/>
      <c r="AB1143" s="1" ph="1"/>
      <c r="AC1143" s="1" ph="1"/>
      <c r="AD1143" s="1" ph="1"/>
      <c r="AE1143" s="1" ph="1"/>
      <c r="AF1143" s="1" ph="1"/>
      <c r="AG1143" s="1" ph="1"/>
      <c r="AH1143" s="1" ph="1"/>
      <c r="AI1143" s="1" ph="1"/>
      <c r="AJ1143" s="1" ph="1"/>
      <c r="AK1143" s="1" ph="1"/>
    </row>
    <row r="1144" spans="9:37" ht="21">
      <c r="I1144" s="1" ph="1"/>
      <c r="J1144" s="1" ph="1"/>
      <c r="K1144" s="1" ph="1"/>
      <c r="L1144" s="1" ph="1"/>
      <c r="M1144" s="1" ph="1"/>
      <c r="N1144" s="1" ph="1"/>
      <c r="O1144" s="1" ph="1"/>
      <c r="P1144" s="1" ph="1"/>
      <c r="Q1144" s="1" ph="1"/>
      <c r="R1144" s="1" ph="1"/>
      <c r="S1144" s="1" ph="1"/>
      <c r="T1144" s="1" ph="1"/>
      <c r="U1144" s="1" ph="1"/>
      <c r="V1144" s="1" ph="1"/>
      <c r="W1144" s="1" ph="1"/>
      <c r="X1144" s="1" ph="1"/>
      <c r="Y1144" s="1" ph="1"/>
      <c r="Z1144" s="1" ph="1"/>
      <c r="AA1144" s="1" ph="1"/>
      <c r="AB1144" s="1" ph="1"/>
      <c r="AC1144" s="1" ph="1"/>
      <c r="AD1144" s="1" ph="1"/>
      <c r="AE1144" s="1" ph="1"/>
      <c r="AF1144" s="1" ph="1"/>
      <c r="AG1144" s="1" ph="1"/>
      <c r="AH1144" s="1" ph="1"/>
      <c r="AI1144" s="1" ph="1"/>
      <c r="AJ1144" s="1" ph="1"/>
      <c r="AK1144" s="1" ph="1"/>
    </row>
    <row r="1145" spans="9:37" ht="21">
      <c r="I1145" s="1" ph="1"/>
      <c r="J1145" s="1" ph="1"/>
      <c r="K1145" s="1" ph="1"/>
      <c r="L1145" s="1" ph="1"/>
      <c r="M1145" s="1" ph="1"/>
      <c r="N1145" s="1" ph="1"/>
      <c r="O1145" s="1" ph="1"/>
      <c r="P1145" s="1" ph="1"/>
      <c r="Q1145" s="1" ph="1"/>
      <c r="R1145" s="1" ph="1"/>
      <c r="S1145" s="1" ph="1"/>
      <c r="T1145" s="1" ph="1"/>
      <c r="U1145" s="1" ph="1"/>
      <c r="V1145" s="1" ph="1"/>
      <c r="W1145" s="1" ph="1"/>
      <c r="X1145" s="1" ph="1"/>
      <c r="Y1145" s="1" ph="1"/>
      <c r="Z1145" s="1" ph="1"/>
      <c r="AA1145" s="1" ph="1"/>
      <c r="AB1145" s="1" ph="1"/>
      <c r="AC1145" s="1" ph="1"/>
      <c r="AD1145" s="1" ph="1"/>
      <c r="AE1145" s="1" ph="1"/>
      <c r="AF1145" s="1" ph="1"/>
      <c r="AG1145" s="1" ph="1"/>
      <c r="AH1145" s="1" ph="1"/>
      <c r="AI1145" s="1" ph="1"/>
      <c r="AJ1145" s="1" ph="1"/>
      <c r="AK1145" s="1" ph="1"/>
    </row>
    <row r="1146" spans="9:37" ht="21">
      <c r="I1146" s="1" ph="1"/>
      <c r="J1146" s="1" ph="1"/>
      <c r="K1146" s="1" ph="1"/>
      <c r="L1146" s="1" ph="1"/>
      <c r="M1146" s="1" ph="1"/>
      <c r="N1146" s="1" ph="1"/>
      <c r="O1146" s="1" ph="1"/>
      <c r="P1146" s="1" ph="1"/>
      <c r="Q1146" s="1" ph="1"/>
      <c r="R1146" s="1" ph="1"/>
      <c r="S1146" s="1" ph="1"/>
      <c r="T1146" s="1" ph="1"/>
      <c r="U1146" s="1" ph="1"/>
      <c r="V1146" s="1" ph="1"/>
      <c r="W1146" s="1" ph="1"/>
      <c r="X1146" s="1" ph="1"/>
      <c r="Y1146" s="1" ph="1"/>
      <c r="Z1146" s="1" ph="1"/>
      <c r="AA1146" s="1" ph="1"/>
      <c r="AB1146" s="1" ph="1"/>
      <c r="AC1146" s="1" ph="1"/>
      <c r="AD1146" s="1" ph="1"/>
      <c r="AE1146" s="1" ph="1"/>
      <c r="AF1146" s="1" ph="1"/>
      <c r="AG1146" s="1" ph="1"/>
      <c r="AH1146" s="1" ph="1"/>
      <c r="AI1146" s="1" ph="1"/>
      <c r="AJ1146" s="1" ph="1"/>
      <c r="AK1146" s="1" ph="1"/>
    </row>
    <row r="1147" spans="9:37" ht="21">
      <c r="I1147" s="1" ph="1"/>
      <c r="J1147" s="1" ph="1"/>
      <c r="K1147" s="1" ph="1"/>
      <c r="L1147" s="1" ph="1"/>
      <c r="M1147" s="1" ph="1"/>
      <c r="N1147" s="1" ph="1"/>
      <c r="O1147" s="1" ph="1"/>
      <c r="P1147" s="1" ph="1"/>
      <c r="Q1147" s="1" ph="1"/>
      <c r="R1147" s="1" ph="1"/>
      <c r="S1147" s="1" ph="1"/>
      <c r="T1147" s="1" ph="1"/>
      <c r="U1147" s="1" ph="1"/>
      <c r="V1147" s="1" ph="1"/>
      <c r="W1147" s="1" ph="1"/>
      <c r="X1147" s="1" ph="1"/>
      <c r="Y1147" s="1" ph="1"/>
      <c r="Z1147" s="1" ph="1"/>
      <c r="AA1147" s="1" ph="1"/>
      <c r="AB1147" s="1" ph="1"/>
      <c r="AC1147" s="1" ph="1"/>
      <c r="AD1147" s="1" ph="1"/>
      <c r="AE1147" s="1" ph="1"/>
      <c r="AF1147" s="1" ph="1"/>
      <c r="AG1147" s="1" ph="1"/>
      <c r="AH1147" s="1" ph="1"/>
      <c r="AI1147" s="1" ph="1"/>
      <c r="AJ1147" s="1" ph="1"/>
      <c r="AK1147" s="1" ph="1"/>
    </row>
    <row r="1148" spans="9:37" ht="21">
      <c r="I1148" s="1" ph="1"/>
      <c r="J1148" s="1" ph="1"/>
      <c r="K1148" s="1" ph="1"/>
      <c r="L1148" s="1" ph="1"/>
      <c r="M1148" s="1" ph="1"/>
      <c r="N1148" s="1" ph="1"/>
      <c r="O1148" s="1" ph="1"/>
      <c r="P1148" s="1" ph="1"/>
      <c r="Q1148" s="1" ph="1"/>
      <c r="R1148" s="1" ph="1"/>
      <c r="S1148" s="1" ph="1"/>
      <c r="T1148" s="1" ph="1"/>
      <c r="U1148" s="1" ph="1"/>
      <c r="V1148" s="1" ph="1"/>
      <c r="W1148" s="1" ph="1"/>
      <c r="X1148" s="1" ph="1"/>
      <c r="Y1148" s="1" ph="1"/>
      <c r="Z1148" s="1" ph="1"/>
      <c r="AA1148" s="1" ph="1"/>
      <c r="AB1148" s="1" ph="1"/>
      <c r="AC1148" s="1" ph="1"/>
      <c r="AD1148" s="1" ph="1"/>
      <c r="AE1148" s="1" ph="1"/>
      <c r="AF1148" s="1" ph="1"/>
      <c r="AG1148" s="1" ph="1"/>
      <c r="AH1148" s="1" ph="1"/>
      <c r="AI1148" s="1" ph="1"/>
      <c r="AJ1148" s="1" ph="1"/>
      <c r="AK1148" s="1" ph="1"/>
    </row>
    <row r="1149" spans="9:37" ht="21">
      <c r="I1149" s="1" ph="1"/>
      <c r="J1149" s="1" ph="1"/>
      <c r="K1149" s="1" ph="1"/>
      <c r="L1149" s="1" ph="1"/>
      <c r="M1149" s="1" ph="1"/>
      <c r="N1149" s="1" ph="1"/>
      <c r="O1149" s="1" ph="1"/>
      <c r="P1149" s="1" ph="1"/>
      <c r="Q1149" s="1" ph="1"/>
      <c r="R1149" s="1" ph="1"/>
      <c r="S1149" s="1" ph="1"/>
      <c r="T1149" s="1" ph="1"/>
      <c r="U1149" s="1" ph="1"/>
      <c r="V1149" s="1" ph="1"/>
      <c r="W1149" s="1" ph="1"/>
      <c r="X1149" s="1" ph="1"/>
      <c r="Y1149" s="1" ph="1"/>
      <c r="Z1149" s="1" ph="1"/>
      <c r="AA1149" s="1" ph="1"/>
      <c r="AB1149" s="1" ph="1"/>
      <c r="AC1149" s="1" ph="1"/>
      <c r="AD1149" s="1" ph="1"/>
      <c r="AE1149" s="1" ph="1"/>
      <c r="AF1149" s="1" ph="1"/>
      <c r="AG1149" s="1" ph="1"/>
      <c r="AH1149" s="1" ph="1"/>
      <c r="AI1149" s="1" ph="1"/>
      <c r="AJ1149" s="1" ph="1"/>
      <c r="AK1149" s="1" ph="1"/>
    </row>
    <row r="1150" spans="9:37" ht="21">
      <c r="I1150" s="1" ph="1"/>
      <c r="J1150" s="1" ph="1"/>
      <c r="K1150" s="1" ph="1"/>
      <c r="L1150" s="1" ph="1"/>
      <c r="M1150" s="1" ph="1"/>
      <c r="N1150" s="1" ph="1"/>
      <c r="O1150" s="1" ph="1"/>
      <c r="P1150" s="1" ph="1"/>
      <c r="Q1150" s="1" ph="1"/>
      <c r="R1150" s="1" ph="1"/>
      <c r="S1150" s="1" ph="1"/>
      <c r="T1150" s="1" ph="1"/>
      <c r="U1150" s="1" ph="1"/>
      <c r="V1150" s="1" ph="1"/>
      <c r="W1150" s="1" ph="1"/>
      <c r="X1150" s="1" ph="1"/>
      <c r="Y1150" s="1" ph="1"/>
      <c r="Z1150" s="1" ph="1"/>
      <c r="AA1150" s="1" ph="1"/>
      <c r="AB1150" s="1" ph="1"/>
      <c r="AC1150" s="1" ph="1"/>
      <c r="AD1150" s="1" ph="1"/>
      <c r="AE1150" s="1" ph="1"/>
      <c r="AF1150" s="1" ph="1"/>
      <c r="AG1150" s="1" ph="1"/>
      <c r="AH1150" s="1" ph="1"/>
      <c r="AI1150" s="1" ph="1"/>
      <c r="AJ1150" s="1" ph="1"/>
      <c r="AK1150" s="1" ph="1"/>
    </row>
    <row r="1151" spans="9:37" ht="21">
      <c r="I1151" s="1" ph="1"/>
      <c r="J1151" s="1" ph="1"/>
      <c r="K1151" s="1" ph="1"/>
      <c r="L1151" s="1" ph="1"/>
      <c r="M1151" s="1" ph="1"/>
      <c r="N1151" s="1" ph="1"/>
      <c r="O1151" s="1" ph="1"/>
      <c r="P1151" s="1" ph="1"/>
      <c r="Q1151" s="1" ph="1"/>
      <c r="R1151" s="1" ph="1"/>
      <c r="S1151" s="1" ph="1"/>
      <c r="T1151" s="1" ph="1"/>
      <c r="U1151" s="1" ph="1"/>
      <c r="V1151" s="1" ph="1"/>
      <c r="W1151" s="1" ph="1"/>
      <c r="X1151" s="1" ph="1"/>
      <c r="Y1151" s="1" ph="1"/>
      <c r="Z1151" s="1" ph="1"/>
      <c r="AA1151" s="1" ph="1"/>
      <c r="AB1151" s="1" ph="1"/>
      <c r="AC1151" s="1" ph="1"/>
      <c r="AD1151" s="1" ph="1"/>
      <c r="AE1151" s="1" ph="1"/>
      <c r="AF1151" s="1" ph="1"/>
      <c r="AG1151" s="1" ph="1"/>
      <c r="AH1151" s="1" ph="1"/>
      <c r="AI1151" s="1" ph="1"/>
      <c r="AJ1151" s="1" ph="1"/>
      <c r="AK1151" s="1" ph="1"/>
    </row>
    <row r="1152" spans="9:37" ht="21">
      <c r="I1152" s="1" ph="1"/>
      <c r="J1152" s="1" ph="1"/>
      <c r="K1152" s="1" ph="1"/>
      <c r="L1152" s="1" ph="1"/>
      <c r="M1152" s="1" ph="1"/>
      <c r="N1152" s="1" ph="1"/>
      <c r="O1152" s="1" ph="1"/>
      <c r="P1152" s="1" ph="1"/>
      <c r="Q1152" s="1" ph="1"/>
      <c r="R1152" s="1" ph="1"/>
      <c r="S1152" s="1" ph="1"/>
      <c r="T1152" s="1" ph="1"/>
      <c r="U1152" s="1" ph="1"/>
      <c r="V1152" s="1" ph="1"/>
      <c r="W1152" s="1" ph="1"/>
      <c r="X1152" s="1" ph="1"/>
      <c r="Y1152" s="1" ph="1"/>
      <c r="Z1152" s="1" ph="1"/>
      <c r="AA1152" s="1" ph="1"/>
      <c r="AB1152" s="1" ph="1"/>
      <c r="AC1152" s="1" ph="1"/>
      <c r="AD1152" s="1" ph="1"/>
      <c r="AE1152" s="1" ph="1"/>
      <c r="AF1152" s="1" ph="1"/>
      <c r="AG1152" s="1" ph="1"/>
      <c r="AH1152" s="1" ph="1"/>
      <c r="AI1152" s="1" ph="1"/>
      <c r="AJ1152" s="1" ph="1"/>
      <c r="AK1152" s="1" ph="1"/>
    </row>
    <row r="1153" spans="9:37" ht="21">
      <c r="I1153" s="1" ph="1"/>
      <c r="J1153" s="1" ph="1"/>
      <c r="K1153" s="1" ph="1"/>
      <c r="L1153" s="1" ph="1"/>
      <c r="M1153" s="1" ph="1"/>
      <c r="N1153" s="1" ph="1"/>
      <c r="O1153" s="1" ph="1"/>
      <c r="P1153" s="1" ph="1"/>
      <c r="Q1153" s="1" ph="1"/>
      <c r="R1153" s="1" ph="1"/>
      <c r="S1153" s="1" ph="1"/>
      <c r="T1153" s="1" ph="1"/>
      <c r="U1153" s="1" ph="1"/>
      <c r="V1153" s="1" ph="1"/>
      <c r="W1153" s="1" ph="1"/>
      <c r="X1153" s="1" ph="1"/>
      <c r="Y1153" s="1" ph="1"/>
      <c r="Z1153" s="1" ph="1"/>
      <c r="AA1153" s="1" ph="1"/>
      <c r="AB1153" s="1" ph="1"/>
      <c r="AC1153" s="1" ph="1"/>
      <c r="AD1153" s="1" ph="1"/>
      <c r="AE1153" s="1" ph="1"/>
      <c r="AF1153" s="1" ph="1"/>
      <c r="AG1153" s="1" ph="1"/>
      <c r="AH1153" s="1" ph="1"/>
      <c r="AI1153" s="1" ph="1"/>
      <c r="AJ1153" s="1" ph="1"/>
      <c r="AK1153" s="1" ph="1"/>
    </row>
    <row r="1154" spans="9:37" ht="21">
      <c r="I1154" s="1" ph="1"/>
      <c r="J1154" s="1" ph="1"/>
      <c r="K1154" s="1" ph="1"/>
      <c r="L1154" s="1" ph="1"/>
      <c r="M1154" s="1" ph="1"/>
      <c r="N1154" s="1" ph="1"/>
      <c r="O1154" s="1" ph="1"/>
      <c r="P1154" s="1" ph="1"/>
      <c r="Q1154" s="1" ph="1"/>
      <c r="R1154" s="1" ph="1"/>
      <c r="S1154" s="1" ph="1"/>
      <c r="T1154" s="1" ph="1"/>
      <c r="U1154" s="1" ph="1"/>
      <c r="V1154" s="1" ph="1"/>
      <c r="W1154" s="1" ph="1"/>
      <c r="X1154" s="1" ph="1"/>
      <c r="Y1154" s="1" ph="1"/>
      <c r="Z1154" s="1" ph="1"/>
      <c r="AA1154" s="1" ph="1"/>
      <c r="AB1154" s="1" ph="1"/>
      <c r="AC1154" s="1" ph="1"/>
      <c r="AD1154" s="1" ph="1"/>
      <c r="AE1154" s="1" ph="1"/>
      <c r="AF1154" s="1" ph="1"/>
      <c r="AG1154" s="1" ph="1"/>
      <c r="AH1154" s="1" ph="1"/>
      <c r="AI1154" s="1" ph="1"/>
      <c r="AJ1154" s="1" ph="1"/>
      <c r="AK1154" s="1" ph="1"/>
    </row>
    <row r="1155" spans="9:37" ht="21">
      <c r="I1155" s="1" ph="1"/>
      <c r="J1155" s="1" ph="1"/>
      <c r="K1155" s="1" ph="1"/>
      <c r="L1155" s="1" ph="1"/>
      <c r="M1155" s="1" ph="1"/>
      <c r="N1155" s="1" ph="1"/>
      <c r="O1155" s="1" ph="1"/>
      <c r="P1155" s="1" ph="1"/>
      <c r="Q1155" s="1" ph="1"/>
      <c r="R1155" s="1" ph="1"/>
      <c r="S1155" s="1" ph="1"/>
      <c r="T1155" s="1" ph="1"/>
      <c r="U1155" s="1" ph="1"/>
      <c r="V1155" s="1" ph="1"/>
      <c r="W1155" s="1" ph="1"/>
      <c r="X1155" s="1" ph="1"/>
      <c r="Y1155" s="1" ph="1"/>
      <c r="Z1155" s="1" ph="1"/>
      <c r="AA1155" s="1" ph="1"/>
      <c r="AB1155" s="1" ph="1"/>
      <c r="AC1155" s="1" ph="1"/>
      <c r="AD1155" s="1" ph="1"/>
      <c r="AE1155" s="1" ph="1"/>
      <c r="AF1155" s="1" ph="1"/>
      <c r="AG1155" s="1" ph="1"/>
      <c r="AH1155" s="1" ph="1"/>
      <c r="AI1155" s="1" ph="1"/>
      <c r="AJ1155" s="1" ph="1"/>
      <c r="AK1155" s="1" ph="1"/>
    </row>
    <row r="1156" spans="9:37" ht="21">
      <c r="I1156" s="1" ph="1"/>
      <c r="J1156" s="1" ph="1"/>
      <c r="K1156" s="1" ph="1"/>
      <c r="L1156" s="1" ph="1"/>
      <c r="M1156" s="1" ph="1"/>
      <c r="N1156" s="1" ph="1"/>
      <c r="O1156" s="1" ph="1"/>
      <c r="P1156" s="1" ph="1"/>
      <c r="Q1156" s="1" ph="1"/>
      <c r="R1156" s="1" ph="1"/>
      <c r="S1156" s="1" ph="1"/>
      <c r="T1156" s="1" ph="1"/>
      <c r="U1156" s="1" ph="1"/>
      <c r="V1156" s="1" ph="1"/>
      <c r="W1156" s="1" ph="1"/>
      <c r="X1156" s="1" ph="1"/>
      <c r="Y1156" s="1" ph="1"/>
      <c r="Z1156" s="1" ph="1"/>
      <c r="AA1156" s="1" ph="1"/>
      <c r="AB1156" s="1" ph="1"/>
      <c r="AC1156" s="1" ph="1"/>
      <c r="AD1156" s="1" ph="1"/>
      <c r="AE1156" s="1" ph="1"/>
      <c r="AF1156" s="1" ph="1"/>
      <c r="AG1156" s="1" ph="1"/>
      <c r="AH1156" s="1" ph="1"/>
      <c r="AI1156" s="1" ph="1"/>
      <c r="AJ1156" s="1" ph="1"/>
      <c r="AK1156" s="1" ph="1"/>
    </row>
    <row r="1157" spans="9:37" ht="21">
      <c r="I1157" s="1" ph="1"/>
      <c r="J1157" s="1" ph="1"/>
      <c r="K1157" s="1" ph="1"/>
      <c r="L1157" s="1" ph="1"/>
      <c r="M1157" s="1" ph="1"/>
      <c r="N1157" s="1" ph="1"/>
      <c r="O1157" s="1" ph="1"/>
      <c r="P1157" s="1" ph="1"/>
      <c r="Q1157" s="1" ph="1"/>
      <c r="R1157" s="1" ph="1"/>
      <c r="S1157" s="1" ph="1"/>
      <c r="T1157" s="1" ph="1"/>
      <c r="U1157" s="1" ph="1"/>
      <c r="V1157" s="1" ph="1"/>
      <c r="W1157" s="1" ph="1"/>
      <c r="X1157" s="1" ph="1"/>
      <c r="Y1157" s="1" ph="1"/>
      <c r="Z1157" s="1" ph="1"/>
      <c r="AA1157" s="1" ph="1"/>
      <c r="AB1157" s="1" ph="1"/>
      <c r="AC1157" s="1" ph="1"/>
      <c r="AD1157" s="1" ph="1"/>
      <c r="AE1157" s="1" ph="1"/>
      <c r="AF1157" s="1" ph="1"/>
      <c r="AG1157" s="1" ph="1"/>
      <c r="AH1157" s="1" ph="1"/>
      <c r="AI1157" s="1" ph="1"/>
      <c r="AJ1157" s="1" ph="1"/>
      <c r="AK1157" s="1" ph="1"/>
    </row>
    <row r="1158" spans="9:37" ht="21">
      <c r="I1158" s="1" ph="1"/>
      <c r="J1158" s="1" ph="1"/>
      <c r="K1158" s="1" ph="1"/>
      <c r="L1158" s="1" ph="1"/>
      <c r="M1158" s="1" ph="1"/>
      <c r="N1158" s="1" ph="1"/>
      <c r="O1158" s="1" ph="1"/>
      <c r="P1158" s="1" ph="1"/>
      <c r="Q1158" s="1" ph="1"/>
      <c r="R1158" s="1" ph="1"/>
      <c r="S1158" s="1" ph="1"/>
      <c r="T1158" s="1" ph="1"/>
      <c r="U1158" s="1" ph="1"/>
      <c r="V1158" s="1" ph="1"/>
      <c r="W1158" s="1" ph="1"/>
      <c r="X1158" s="1" ph="1"/>
      <c r="Y1158" s="1" ph="1"/>
      <c r="Z1158" s="1" ph="1"/>
      <c r="AA1158" s="1" ph="1"/>
      <c r="AB1158" s="1" ph="1"/>
      <c r="AC1158" s="1" ph="1"/>
      <c r="AD1158" s="1" ph="1"/>
      <c r="AE1158" s="1" ph="1"/>
      <c r="AF1158" s="1" ph="1"/>
      <c r="AG1158" s="1" ph="1"/>
      <c r="AH1158" s="1" ph="1"/>
      <c r="AI1158" s="1" ph="1"/>
      <c r="AJ1158" s="1" ph="1"/>
      <c r="AK1158" s="1" ph="1"/>
    </row>
    <row r="1159" spans="9:37" ht="21">
      <c r="I1159" s="1" ph="1"/>
      <c r="J1159" s="1" ph="1"/>
      <c r="K1159" s="1" ph="1"/>
      <c r="L1159" s="1" ph="1"/>
      <c r="M1159" s="1" ph="1"/>
      <c r="N1159" s="1" ph="1"/>
      <c r="O1159" s="1" ph="1"/>
      <c r="P1159" s="1" ph="1"/>
      <c r="Q1159" s="1" ph="1"/>
      <c r="R1159" s="1" ph="1"/>
      <c r="S1159" s="1" ph="1"/>
      <c r="T1159" s="1" ph="1"/>
      <c r="U1159" s="1" ph="1"/>
      <c r="V1159" s="1" ph="1"/>
      <c r="W1159" s="1" ph="1"/>
      <c r="X1159" s="1" ph="1"/>
      <c r="Y1159" s="1" ph="1"/>
      <c r="Z1159" s="1" ph="1"/>
      <c r="AA1159" s="1" ph="1"/>
      <c r="AB1159" s="1" ph="1"/>
      <c r="AC1159" s="1" ph="1"/>
      <c r="AD1159" s="1" ph="1"/>
      <c r="AE1159" s="1" ph="1"/>
      <c r="AF1159" s="1" ph="1"/>
      <c r="AG1159" s="1" ph="1"/>
      <c r="AH1159" s="1" ph="1"/>
      <c r="AI1159" s="1" ph="1"/>
      <c r="AJ1159" s="1" ph="1"/>
      <c r="AK1159" s="1" ph="1"/>
    </row>
    <row r="1160" spans="9:37" ht="21">
      <c r="I1160" s="1" ph="1"/>
      <c r="J1160" s="1" ph="1"/>
      <c r="K1160" s="1" ph="1"/>
      <c r="L1160" s="1" ph="1"/>
      <c r="M1160" s="1" ph="1"/>
      <c r="N1160" s="1" ph="1"/>
      <c r="O1160" s="1" ph="1"/>
      <c r="P1160" s="1" ph="1"/>
      <c r="Q1160" s="1" ph="1"/>
      <c r="R1160" s="1" ph="1"/>
      <c r="S1160" s="1" ph="1"/>
      <c r="T1160" s="1" ph="1"/>
      <c r="U1160" s="1" ph="1"/>
      <c r="V1160" s="1" ph="1"/>
      <c r="W1160" s="1" ph="1"/>
      <c r="X1160" s="1" ph="1"/>
      <c r="Y1160" s="1" ph="1"/>
      <c r="Z1160" s="1" ph="1"/>
      <c r="AA1160" s="1" ph="1"/>
      <c r="AB1160" s="1" ph="1"/>
      <c r="AC1160" s="1" ph="1"/>
      <c r="AD1160" s="1" ph="1"/>
      <c r="AE1160" s="1" ph="1"/>
      <c r="AF1160" s="1" ph="1"/>
      <c r="AG1160" s="1" ph="1"/>
      <c r="AH1160" s="1" ph="1"/>
      <c r="AI1160" s="1" ph="1"/>
      <c r="AJ1160" s="1" ph="1"/>
      <c r="AK1160" s="1" ph="1"/>
    </row>
    <row r="1161" spans="9:37" ht="21">
      <c r="I1161" s="1" ph="1"/>
      <c r="J1161" s="1" ph="1"/>
      <c r="K1161" s="1" ph="1"/>
      <c r="L1161" s="1" ph="1"/>
      <c r="M1161" s="1" ph="1"/>
      <c r="N1161" s="1" ph="1"/>
      <c r="O1161" s="1" ph="1"/>
      <c r="P1161" s="1" ph="1"/>
      <c r="Q1161" s="1" ph="1"/>
      <c r="R1161" s="1" ph="1"/>
      <c r="S1161" s="1" ph="1"/>
      <c r="T1161" s="1" ph="1"/>
      <c r="U1161" s="1" ph="1"/>
      <c r="V1161" s="1" ph="1"/>
      <c r="W1161" s="1" ph="1"/>
      <c r="X1161" s="1" ph="1"/>
      <c r="Y1161" s="1" ph="1"/>
      <c r="Z1161" s="1" ph="1"/>
      <c r="AA1161" s="1" ph="1"/>
      <c r="AB1161" s="1" ph="1"/>
      <c r="AC1161" s="1" ph="1"/>
      <c r="AD1161" s="1" ph="1"/>
      <c r="AE1161" s="1" ph="1"/>
      <c r="AF1161" s="1" ph="1"/>
      <c r="AG1161" s="1" ph="1"/>
      <c r="AH1161" s="1" ph="1"/>
      <c r="AI1161" s="1" ph="1"/>
      <c r="AJ1161" s="1" ph="1"/>
      <c r="AK1161" s="1" ph="1"/>
    </row>
    <row r="1162" spans="9:37" ht="21">
      <c r="I1162" s="1" ph="1"/>
      <c r="J1162" s="1" ph="1"/>
      <c r="K1162" s="1" ph="1"/>
      <c r="L1162" s="1" ph="1"/>
      <c r="M1162" s="1" ph="1"/>
      <c r="N1162" s="1" ph="1"/>
      <c r="O1162" s="1" ph="1"/>
      <c r="P1162" s="1" ph="1"/>
      <c r="Q1162" s="1" ph="1"/>
      <c r="R1162" s="1" ph="1"/>
      <c r="S1162" s="1" ph="1"/>
      <c r="T1162" s="1" ph="1"/>
      <c r="U1162" s="1" ph="1"/>
      <c r="V1162" s="1" ph="1"/>
      <c r="W1162" s="1" ph="1"/>
      <c r="X1162" s="1" ph="1"/>
      <c r="Y1162" s="1" ph="1"/>
      <c r="Z1162" s="1" ph="1"/>
      <c r="AA1162" s="1" ph="1"/>
      <c r="AB1162" s="1" ph="1"/>
      <c r="AC1162" s="1" ph="1"/>
      <c r="AD1162" s="1" ph="1"/>
      <c r="AE1162" s="1" ph="1"/>
      <c r="AF1162" s="1" ph="1"/>
      <c r="AG1162" s="1" ph="1"/>
      <c r="AH1162" s="1" ph="1"/>
      <c r="AI1162" s="1" ph="1"/>
      <c r="AJ1162" s="1" ph="1"/>
      <c r="AK1162" s="1" ph="1"/>
    </row>
    <row r="1163" spans="9:37" ht="21">
      <c r="I1163" s="1" ph="1"/>
      <c r="J1163" s="1" ph="1"/>
      <c r="K1163" s="1" ph="1"/>
      <c r="L1163" s="1" ph="1"/>
      <c r="M1163" s="1" ph="1"/>
      <c r="N1163" s="1" ph="1"/>
      <c r="O1163" s="1" ph="1"/>
      <c r="P1163" s="1" ph="1"/>
      <c r="Q1163" s="1" ph="1"/>
      <c r="R1163" s="1" ph="1"/>
      <c r="S1163" s="1" ph="1"/>
      <c r="T1163" s="1" ph="1"/>
      <c r="U1163" s="1" ph="1"/>
      <c r="V1163" s="1" ph="1"/>
      <c r="W1163" s="1" ph="1"/>
      <c r="X1163" s="1" ph="1"/>
      <c r="Y1163" s="1" ph="1"/>
      <c r="Z1163" s="1" ph="1"/>
      <c r="AA1163" s="1" ph="1"/>
      <c r="AB1163" s="1" ph="1"/>
      <c r="AC1163" s="1" ph="1"/>
      <c r="AD1163" s="1" ph="1"/>
      <c r="AE1163" s="1" ph="1"/>
      <c r="AF1163" s="1" ph="1"/>
      <c r="AG1163" s="1" ph="1"/>
      <c r="AH1163" s="1" ph="1"/>
      <c r="AI1163" s="1" ph="1"/>
      <c r="AJ1163" s="1" ph="1"/>
      <c r="AK1163" s="1" ph="1"/>
    </row>
    <row r="1164" spans="9:37" ht="21">
      <c r="I1164" s="1" ph="1"/>
      <c r="J1164" s="1" ph="1"/>
      <c r="K1164" s="1" ph="1"/>
      <c r="L1164" s="1" ph="1"/>
      <c r="M1164" s="1" ph="1"/>
      <c r="N1164" s="1" ph="1"/>
      <c r="O1164" s="1" ph="1"/>
      <c r="P1164" s="1" ph="1"/>
      <c r="Q1164" s="1" ph="1"/>
      <c r="R1164" s="1" ph="1"/>
      <c r="S1164" s="1" ph="1"/>
      <c r="T1164" s="1" ph="1"/>
      <c r="U1164" s="1" ph="1"/>
      <c r="V1164" s="1" ph="1"/>
      <c r="W1164" s="1" ph="1"/>
      <c r="X1164" s="1" ph="1"/>
      <c r="Y1164" s="1" ph="1"/>
      <c r="Z1164" s="1" ph="1"/>
      <c r="AA1164" s="1" ph="1"/>
      <c r="AB1164" s="1" ph="1"/>
      <c r="AC1164" s="1" ph="1"/>
      <c r="AD1164" s="1" ph="1"/>
      <c r="AE1164" s="1" ph="1"/>
      <c r="AF1164" s="1" ph="1"/>
      <c r="AG1164" s="1" ph="1"/>
      <c r="AH1164" s="1" ph="1"/>
      <c r="AI1164" s="1" ph="1"/>
      <c r="AJ1164" s="1" ph="1"/>
      <c r="AK1164" s="1" ph="1"/>
    </row>
    <row r="1165" spans="9:37" ht="21">
      <c r="I1165" s="1" ph="1"/>
      <c r="J1165" s="1" ph="1"/>
      <c r="K1165" s="1" ph="1"/>
      <c r="L1165" s="1" ph="1"/>
      <c r="M1165" s="1" ph="1"/>
      <c r="N1165" s="1" ph="1"/>
      <c r="O1165" s="1" ph="1"/>
      <c r="P1165" s="1" ph="1"/>
      <c r="Q1165" s="1" ph="1"/>
      <c r="R1165" s="1" ph="1"/>
      <c r="S1165" s="1" ph="1"/>
      <c r="T1165" s="1" ph="1"/>
      <c r="U1165" s="1" ph="1"/>
      <c r="V1165" s="1" ph="1"/>
      <c r="W1165" s="1" ph="1"/>
      <c r="X1165" s="1" ph="1"/>
      <c r="Y1165" s="1" ph="1"/>
      <c r="Z1165" s="1" ph="1"/>
      <c r="AA1165" s="1" ph="1"/>
      <c r="AB1165" s="1" ph="1"/>
      <c r="AC1165" s="1" ph="1"/>
      <c r="AD1165" s="1" ph="1"/>
      <c r="AE1165" s="1" ph="1"/>
      <c r="AF1165" s="1" ph="1"/>
      <c r="AG1165" s="1" ph="1"/>
      <c r="AH1165" s="1" ph="1"/>
      <c r="AI1165" s="1" ph="1"/>
      <c r="AJ1165" s="1" ph="1"/>
      <c r="AK1165" s="1" ph="1"/>
    </row>
    <row r="1166" spans="9:37" ht="21">
      <c r="I1166" s="1" ph="1"/>
      <c r="J1166" s="1" ph="1"/>
      <c r="K1166" s="1" ph="1"/>
      <c r="L1166" s="1" ph="1"/>
      <c r="M1166" s="1" ph="1"/>
      <c r="N1166" s="1" ph="1"/>
      <c r="O1166" s="1" ph="1"/>
      <c r="P1166" s="1" ph="1"/>
      <c r="Q1166" s="1" ph="1"/>
      <c r="R1166" s="1" ph="1"/>
      <c r="S1166" s="1" ph="1"/>
      <c r="T1166" s="1" ph="1"/>
      <c r="U1166" s="1" ph="1"/>
      <c r="V1166" s="1" ph="1"/>
      <c r="W1166" s="1" ph="1"/>
      <c r="X1166" s="1" ph="1"/>
      <c r="Y1166" s="1" ph="1"/>
      <c r="Z1166" s="1" ph="1"/>
      <c r="AA1166" s="1" ph="1"/>
      <c r="AB1166" s="1" ph="1"/>
      <c r="AC1166" s="1" ph="1"/>
      <c r="AD1166" s="1" ph="1"/>
      <c r="AE1166" s="1" ph="1"/>
      <c r="AF1166" s="1" ph="1"/>
      <c r="AG1166" s="1" ph="1"/>
      <c r="AH1166" s="1" ph="1"/>
      <c r="AI1166" s="1" ph="1"/>
      <c r="AJ1166" s="1" ph="1"/>
      <c r="AK1166" s="1" ph="1"/>
    </row>
    <row r="1167" spans="9:37" ht="21">
      <c r="I1167" s="1" ph="1"/>
      <c r="J1167" s="1" ph="1"/>
      <c r="K1167" s="1" ph="1"/>
      <c r="L1167" s="1" ph="1"/>
      <c r="M1167" s="1" ph="1"/>
      <c r="N1167" s="1" ph="1"/>
      <c r="O1167" s="1" ph="1"/>
      <c r="P1167" s="1" ph="1"/>
      <c r="Q1167" s="1" ph="1"/>
      <c r="R1167" s="1" ph="1"/>
      <c r="S1167" s="1" ph="1"/>
      <c r="T1167" s="1" ph="1"/>
      <c r="U1167" s="1" ph="1"/>
      <c r="V1167" s="1" ph="1"/>
      <c r="W1167" s="1" ph="1"/>
      <c r="X1167" s="1" ph="1"/>
      <c r="Y1167" s="1" ph="1"/>
      <c r="Z1167" s="1" ph="1"/>
      <c r="AA1167" s="1" ph="1"/>
      <c r="AB1167" s="1" ph="1"/>
      <c r="AC1167" s="1" ph="1"/>
      <c r="AD1167" s="1" ph="1"/>
      <c r="AE1167" s="1" ph="1"/>
      <c r="AF1167" s="1" ph="1"/>
      <c r="AG1167" s="1" ph="1"/>
      <c r="AH1167" s="1" ph="1"/>
      <c r="AI1167" s="1" ph="1"/>
      <c r="AJ1167" s="1" ph="1"/>
      <c r="AK1167" s="1" ph="1"/>
    </row>
    <row r="1168" spans="9:37" ht="21">
      <c r="I1168" s="1" ph="1"/>
      <c r="J1168" s="1" ph="1"/>
      <c r="K1168" s="1" ph="1"/>
      <c r="L1168" s="1" ph="1"/>
      <c r="M1168" s="1" ph="1"/>
      <c r="N1168" s="1" ph="1"/>
      <c r="O1168" s="1" ph="1"/>
      <c r="P1168" s="1" ph="1"/>
      <c r="Q1168" s="1" ph="1"/>
      <c r="R1168" s="1" ph="1"/>
      <c r="S1168" s="1" ph="1"/>
      <c r="T1168" s="1" ph="1"/>
      <c r="U1168" s="1" ph="1"/>
      <c r="V1168" s="1" ph="1"/>
      <c r="W1168" s="1" ph="1"/>
      <c r="X1168" s="1" ph="1"/>
      <c r="Y1168" s="1" ph="1"/>
      <c r="Z1168" s="1" ph="1"/>
      <c r="AA1168" s="1" ph="1"/>
      <c r="AB1168" s="1" ph="1"/>
      <c r="AC1168" s="1" ph="1"/>
      <c r="AD1168" s="1" ph="1"/>
      <c r="AE1168" s="1" ph="1"/>
      <c r="AF1168" s="1" ph="1"/>
      <c r="AG1168" s="1" ph="1"/>
      <c r="AH1168" s="1" ph="1"/>
      <c r="AI1168" s="1" ph="1"/>
      <c r="AJ1168" s="1" ph="1"/>
      <c r="AK1168" s="1" ph="1"/>
    </row>
    <row r="1169" spans="9:37" ht="21">
      <c r="I1169" s="1" ph="1"/>
      <c r="J1169" s="1" ph="1"/>
      <c r="K1169" s="1" ph="1"/>
      <c r="L1169" s="1" ph="1"/>
      <c r="M1169" s="1" ph="1"/>
      <c r="N1169" s="1" ph="1"/>
      <c r="O1169" s="1" ph="1"/>
      <c r="P1169" s="1" ph="1"/>
      <c r="Q1169" s="1" ph="1"/>
      <c r="R1169" s="1" ph="1"/>
      <c r="S1169" s="1" ph="1"/>
      <c r="T1169" s="1" ph="1"/>
      <c r="U1169" s="1" ph="1"/>
      <c r="V1169" s="1" ph="1"/>
      <c r="W1169" s="1" ph="1"/>
      <c r="X1169" s="1" ph="1"/>
      <c r="Y1169" s="1" ph="1"/>
      <c r="Z1169" s="1" ph="1"/>
      <c r="AA1169" s="1" ph="1"/>
      <c r="AB1169" s="1" ph="1"/>
      <c r="AC1169" s="1" ph="1"/>
      <c r="AD1169" s="1" ph="1"/>
      <c r="AE1169" s="1" ph="1"/>
      <c r="AF1169" s="1" ph="1"/>
      <c r="AG1169" s="1" ph="1"/>
      <c r="AH1169" s="1" ph="1"/>
      <c r="AI1169" s="1" ph="1"/>
      <c r="AJ1169" s="1" ph="1"/>
      <c r="AK1169" s="1" ph="1"/>
    </row>
    <row r="1170" spans="9:37" ht="21">
      <c r="I1170" s="1" ph="1"/>
      <c r="J1170" s="1" ph="1"/>
      <c r="K1170" s="1" ph="1"/>
      <c r="L1170" s="1" ph="1"/>
      <c r="M1170" s="1" ph="1"/>
      <c r="N1170" s="1" ph="1"/>
      <c r="O1170" s="1" ph="1"/>
      <c r="P1170" s="1" ph="1"/>
      <c r="Q1170" s="1" ph="1"/>
      <c r="R1170" s="1" ph="1"/>
      <c r="S1170" s="1" ph="1"/>
      <c r="T1170" s="1" ph="1"/>
      <c r="U1170" s="1" ph="1"/>
      <c r="V1170" s="1" ph="1"/>
      <c r="W1170" s="1" ph="1"/>
      <c r="X1170" s="1" ph="1"/>
      <c r="Y1170" s="1" ph="1"/>
      <c r="Z1170" s="1" ph="1"/>
      <c r="AA1170" s="1" ph="1"/>
      <c r="AB1170" s="1" ph="1"/>
      <c r="AC1170" s="1" ph="1"/>
      <c r="AD1170" s="1" ph="1"/>
      <c r="AE1170" s="1" ph="1"/>
      <c r="AF1170" s="1" ph="1"/>
      <c r="AG1170" s="1" ph="1"/>
      <c r="AH1170" s="1" ph="1"/>
      <c r="AI1170" s="1" ph="1"/>
      <c r="AJ1170" s="1" ph="1"/>
      <c r="AK1170" s="1" ph="1"/>
    </row>
    <row r="1171" spans="9:37" ht="21">
      <c r="I1171" s="1" ph="1"/>
      <c r="J1171" s="1" ph="1"/>
      <c r="K1171" s="1" ph="1"/>
      <c r="L1171" s="1" ph="1"/>
      <c r="M1171" s="1" ph="1"/>
      <c r="N1171" s="1" ph="1"/>
      <c r="O1171" s="1" ph="1"/>
      <c r="P1171" s="1" ph="1"/>
      <c r="Q1171" s="1" ph="1"/>
      <c r="R1171" s="1" ph="1"/>
      <c r="S1171" s="1" ph="1"/>
      <c r="T1171" s="1" ph="1"/>
      <c r="U1171" s="1" ph="1"/>
      <c r="V1171" s="1" ph="1"/>
      <c r="W1171" s="1" ph="1"/>
      <c r="X1171" s="1" ph="1"/>
      <c r="Y1171" s="1" ph="1"/>
      <c r="Z1171" s="1" ph="1"/>
      <c r="AA1171" s="1" ph="1"/>
      <c r="AB1171" s="1" ph="1"/>
      <c r="AC1171" s="1" ph="1"/>
      <c r="AD1171" s="1" ph="1"/>
      <c r="AE1171" s="1" ph="1"/>
      <c r="AF1171" s="1" ph="1"/>
      <c r="AG1171" s="1" ph="1"/>
      <c r="AH1171" s="1" ph="1"/>
      <c r="AI1171" s="1" ph="1"/>
      <c r="AJ1171" s="1" ph="1"/>
      <c r="AK1171" s="1" ph="1"/>
    </row>
    <row r="1172" spans="9:37" ht="21">
      <c r="I1172" s="1" ph="1"/>
      <c r="J1172" s="1" ph="1"/>
      <c r="K1172" s="1" ph="1"/>
      <c r="L1172" s="1" ph="1"/>
      <c r="M1172" s="1" ph="1"/>
      <c r="N1172" s="1" ph="1"/>
      <c r="O1172" s="1" ph="1"/>
      <c r="P1172" s="1" ph="1"/>
      <c r="Q1172" s="1" ph="1"/>
      <c r="R1172" s="1" ph="1"/>
      <c r="S1172" s="1" ph="1"/>
      <c r="T1172" s="1" ph="1"/>
      <c r="U1172" s="1" ph="1"/>
      <c r="V1172" s="1" ph="1"/>
      <c r="W1172" s="1" ph="1"/>
      <c r="X1172" s="1" ph="1"/>
      <c r="Y1172" s="1" ph="1"/>
      <c r="Z1172" s="1" ph="1"/>
      <c r="AA1172" s="1" ph="1"/>
      <c r="AB1172" s="1" ph="1"/>
      <c r="AC1172" s="1" ph="1"/>
      <c r="AD1172" s="1" ph="1"/>
      <c r="AE1172" s="1" ph="1"/>
      <c r="AF1172" s="1" ph="1"/>
      <c r="AG1172" s="1" ph="1"/>
      <c r="AH1172" s="1" ph="1"/>
      <c r="AI1172" s="1" ph="1"/>
      <c r="AJ1172" s="1" ph="1"/>
      <c r="AK1172" s="1" ph="1"/>
    </row>
    <row r="1173" spans="9:37" ht="21">
      <c r="I1173" s="1" ph="1"/>
      <c r="J1173" s="1" ph="1"/>
      <c r="K1173" s="1" ph="1"/>
      <c r="L1173" s="1" ph="1"/>
      <c r="M1173" s="1" ph="1"/>
      <c r="N1173" s="1" ph="1"/>
      <c r="O1173" s="1" ph="1"/>
      <c r="P1173" s="1" ph="1"/>
      <c r="Q1173" s="1" ph="1"/>
      <c r="R1173" s="1" ph="1"/>
      <c r="S1173" s="1" ph="1"/>
      <c r="T1173" s="1" ph="1"/>
      <c r="U1173" s="1" ph="1"/>
      <c r="V1173" s="1" ph="1"/>
      <c r="W1173" s="1" ph="1"/>
      <c r="X1173" s="1" ph="1"/>
      <c r="Y1173" s="1" ph="1"/>
      <c r="Z1173" s="1" ph="1"/>
      <c r="AA1173" s="1" ph="1"/>
      <c r="AB1173" s="1" ph="1"/>
      <c r="AC1173" s="1" ph="1"/>
      <c r="AD1173" s="1" ph="1"/>
      <c r="AE1173" s="1" ph="1"/>
      <c r="AF1173" s="1" ph="1"/>
      <c r="AG1173" s="1" ph="1"/>
      <c r="AH1173" s="1" ph="1"/>
      <c r="AI1173" s="1" ph="1"/>
      <c r="AJ1173" s="1" ph="1"/>
      <c r="AK1173" s="1" ph="1"/>
    </row>
    <row r="1174" spans="9:37" ht="21">
      <c r="I1174" s="1" ph="1"/>
      <c r="J1174" s="1" ph="1"/>
      <c r="K1174" s="1" ph="1"/>
      <c r="L1174" s="1" ph="1"/>
      <c r="M1174" s="1" ph="1"/>
      <c r="N1174" s="1" ph="1"/>
      <c r="O1174" s="1" ph="1"/>
      <c r="P1174" s="1" ph="1"/>
      <c r="Q1174" s="1" ph="1"/>
      <c r="R1174" s="1" ph="1"/>
      <c r="S1174" s="1" ph="1"/>
      <c r="T1174" s="1" ph="1"/>
      <c r="U1174" s="1" ph="1"/>
      <c r="V1174" s="1" ph="1"/>
      <c r="W1174" s="1" ph="1"/>
      <c r="X1174" s="1" ph="1"/>
      <c r="Y1174" s="1" ph="1"/>
      <c r="Z1174" s="1" ph="1"/>
      <c r="AA1174" s="1" ph="1"/>
      <c r="AB1174" s="1" ph="1"/>
      <c r="AC1174" s="1" ph="1"/>
      <c r="AD1174" s="1" ph="1"/>
      <c r="AE1174" s="1" ph="1"/>
      <c r="AF1174" s="1" ph="1"/>
      <c r="AG1174" s="1" ph="1"/>
      <c r="AH1174" s="1" ph="1"/>
      <c r="AI1174" s="1" ph="1"/>
      <c r="AJ1174" s="1" ph="1"/>
      <c r="AK1174" s="1" ph="1"/>
    </row>
    <row r="1175" spans="9:37" ht="21">
      <c r="I1175" s="1" ph="1"/>
      <c r="J1175" s="1" ph="1"/>
      <c r="K1175" s="1" ph="1"/>
      <c r="L1175" s="1" ph="1"/>
      <c r="M1175" s="1" ph="1"/>
      <c r="N1175" s="1" ph="1"/>
      <c r="O1175" s="1" ph="1"/>
      <c r="P1175" s="1" ph="1"/>
      <c r="Q1175" s="1" ph="1"/>
      <c r="R1175" s="1" ph="1"/>
      <c r="S1175" s="1" ph="1"/>
      <c r="T1175" s="1" ph="1"/>
      <c r="U1175" s="1" ph="1"/>
      <c r="V1175" s="1" ph="1"/>
      <c r="W1175" s="1" ph="1"/>
      <c r="X1175" s="1" ph="1"/>
      <c r="Y1175" s="1" ph="1"/>
      <c r="Z1175" s="1" ph="1"/>
      <c r="AA1175" s="1" ph="1"/>
      <c r="AB1175" s="1" ph="1"/>
      <c r="AC1175" s="1" ph="1"/>
      <c r="AD1175" s="1" ph="1"/>
      <c r="AE1175" s="1" ph="1"/>
      <c r="AF1175" s="1" ph="1"/>
      <c r="AG1175" s="1" ph="1"/>
      <c r="AH1175" s="1" ph="1"/>
      <c r="AI1175" s="1" ph="1"/>
      <c r="AJ1175" s="1" ph="1"/>
      <c r="AK1175" s="1" ph="1"/>
    </row>
    <row r="1176" spans="9:37" ht="21">
      <c r="I1176" s="1" ph="1"/>
      <c r="J1176" s="1" ph="1"/>
      <c r="K1176" s="1" ph="1"/>
      <c r="L1176" s="1" ph="1"/>
      <c r="M1176" s="1" ph="1"/>
      <c r="N1176" s="1" ph="1"/>
      <c r="O1176" s="1" ph="1"/>
      <c r="P1176" s="1" ph="1"/>
      <c r="Q1176" s="1" ph="1"/>
      <c r="R1176" s="1" ph="1"/>
      <c r="S1176" s="1" ph="1"/>
      <c r="T1176" s="1" ph="1"/>
      <c r="U1176" s="1" ph="1"/>
      <c r="V1176" s="1" ph="1"/>
      <c r="W1176" s="1" ph="1"/>
      <c r="X1176" s="1" ph="1"/>
      <c r="Y1176" s="1" ph="1"/>
      <c r="Z1176" s="1" ph="1"/>
      <c r="AA1176" s="1" ph="1"/>
      <c r="AB1176" s="1" ph="1"/>
      <c r="AC1176" s="1" ph="1"/>
      <c r="AD1176" s="1" ph="1"/>
      <c r="AE1176" s="1" ph="1"/>
      <c r="AF1176" s="1" ph="1"/>
      <c r="AG1176" s="1" ph="1"/>
      <c r="AH1176" s="1" ph="1"/>
      <c r="AI1176" s="1" ph="1"/>
      <c r="AJ1176" s="1" ph="1"/>
      <c r="AK1176" s="1" ph="1"/>
    </row>
    <row r="1177" spans="9:37" ht="21">
      <c r="I1177" s="1" ph="1"/>
      <c r="J1177" s="1" ph="1"/>
      <c r="K1177" s="1" ph="1"/>
      <c r="L1177" s="1" ph="1"/>
      <c r="M1177" s="1" ph="1"/>
      <c r="N1177" s="1" ph="1"/>
      <c r="O1177" s="1" ph="1"/>
      <c r="P1177" s="1" ph="1"/>
      <c r="Q1177" s="1" ph="1"/>
      <c r="R1177" s="1" ph="1"/>
      <c r="S1177" s="1" ph="1"/>
      <c r="T1177" s="1" ph="1"/>
      <c r="U1177" s="1" ph="1"/>
      <c r="V1177" s="1" ph="1"/>
      <c r="W1177" s="1" ph="1"/>
      <c r="X1177" s="1" ph="1"/>
      <c r="Y1177" s="1" ph="1"/>
      <c r="Z1177" s="1" ph="1"/>
      <c r="AA1177" s="1" ph="1"/>
      <c r="AB1177" s="1" ph="1"/>
      <c r="AC1177" s="1" ph="1"/>
      <c r="AD1177" s="1" ph="1"/>
      <c r="AE1177" s="1" ph="1"/>
      <c r="AF1177" s="1" ph="1"/>
      <c r="AG1177" s="1" ph="1"/>
      <c r="AH1177" s="1" ph="1"/>
      <c r="AI1177" s="1" ph="1"/>
      <c r="AJ1177" s="1" ph="1"/>
      <c r="AK1177" s="1" ph="1"/>
    </row>
    <row r="1178" spans="9:37" ht="21">
      <c r="I1178" s="1" ph="1"/>
      <c r="J1178" s="1" ph="1"/>
      <c r="K1178" s="1" ph="1"/>
      <c r="L1178" s="1" ph="1"/>
      <c r="M1178" s="1" ph="1"/>
      <c r="N1178" s="1" ph="1"/>
      <c r="O1178" s="1" ph="1"/>
      <c r="P1178" s="1" ph="1"/>
      <c r="Q1178" s="1" ph="1"/>
      <c r="R1178" s="1" ph="1"/>
      <c r="S1178" s="1" ph="1"/>
      <c r="T1178" s="1" ph="1"/>
      <c r="U1178" s="1" ph="1"/>
      <c r="V1178" s="1" ph="1"/>
      <c r="W1178" s="1" ph="1"/>
      <c r="X1178" s="1" ph="1"/>
      <c r="Y1178" s="1" ph="1"/>
      <c r="Z1178" s="1" ph="1"/>
      <c r="AA1178" s="1" ph="1"/>
      <c r="AB1178" s="1" ph="1"/>
      <c r="AC1178" s="1" ph="1"/>
      <c r="AD1178" s="1" ph="1"/>
      <c r="AE1178" s="1" ph="1"/>
      <c r="AF1178" s="1" ph="1"/>
      <c r="AG1178" s="1" ph="1"/>
      <c r="AH1178" s="1" ph="1"/>
      <c r="AI1178" s="1" ph="1"/>
      <c r="AJ1178" s="1" ph="1"/>
      <c r="AK1178" s="1" ph="1"/>
    </row>
    <row r="1179" spans="9:37" ht="21">
      <c r="I1179" s="1" ph="1"/>
      <c r="J1179" s="1" ph="1"/>
      <c r="K1179" s="1" ph="1"/>
      <c r="L1179" s="1" ph="1"/>
      <c r="M1179" s="1" ph="1"/>
      <c r="N1179" s="1" ph="1"/>
      <c r="O1179" s="1" ph="1"/>
      <c r="P1179" s="1" ph="1"/>
      <c r="Q1179" s="1" ph="1"/>
      <c r="R1179" s="1" ph="1"/>
      <c r="S1179" s="1" ph="1"/>
      <c r="T1179" s="1" ph="1"/>
      <c r="U1179" s="1" ph="1"/>
      <c r="V1179" s="1" ph="1"/>
      <c r="W1179" s="1" ph="1"/>
      <c r="X1179" s="1" ph="1"/>
      <c r="Y1179" s="1" ph="1"/>
      <c r="Z1179" s="1" ph="1"/>
      <c r="AA1179" s="1" ph="1"/>
      <c r="AB1179" s="1" ph="1"/>
      <c r="AC1179" s="1" ph="1"/>
      <c r="AD1179" s="1" ph="1"/>
      <c r="AE1179" s="1" ph="1"/>
      <c r="AF1179" s="1" ph="1"/>
      <c r="AG1179" s="1" ph="1"/>
      <c r="AH1179" s="1" ph="1"/>
      <c r="AI1179" s="1" ph="1"/>
      <c r="AJ1179" s="1" ph="1"/>
      <c r="AK1179" s="1" ph="1"/>
    </row>
    <row r="1180" spans="9:37" ht="21">
      <c r="I1180" s="1" ph="1"/>
      <c r="J1180" s="1" ph="1"/>
      <c r="K1180" s="1" ph="1"/>
      <c r="L1180" s="1" ph="1"/>
      <c r="M1180" s="1" ph="1"/>
      <c r="N1180" s="1" ph="1"/>
      <c r="O1180" s="1" ph="1"/>
      <c r="P1180" s="1" ph="1"/>
      <c r="Q1180" s="1" ph="1"/>
      <c r="R1180" s="1" ph="1"/>
      <c r="S1180" s="1" ph="1"/>
      <c r="T1180" s="1" ph="1"/>
      <c r="U1180" s="1" ph="1"/>
      <c r="V1180" s="1" ph="1"/>
      <c r="W1180" s="1" ph="1"/>
      <c r="X1180" s="1" ph="1"/>
      <c r="Y1180" s="1" ph="1"/>
      <c r="Z1180" s="1" ph="1"/>
      <c r="AA1180" s="1" ph="1"/>
      <c r="AB1180" s="1" ph="1"/>
      <c r="AC1180" s="1" ph="1"/>
      <c r="AD1180" s="1" ph="1"/>
      <c r="AE1180" s="1" ph="1"/>
      <c r="AF1180" s="1" ph="1"/>
      <c r="AG1180" s="1" ph="1"/>
      <c r="AH1180" s="1" ph="1"/>
      <c r="AI1180" s="1" ph="1"/>
      <c r="AJ1180" s="1" ph="1"/>
      <c r="AK1180" s="1" ph="1"/>
    </row>
    <row r="1181" spans="9:37" ht="21">
      <c r="I1181" s="1" ph="1"/>
      <c r="J1181" s="1" ph="1"/>
      <c r="K1181" s="1" ph="1"/>
      <c r="L1181" s="1" ph="1"/>
      <c r="M1181" s="1" ph="1"/>
      <c r="N1181" s="1" ph="1"/>
      <c r="O1181" s="1" ph="1"/>
      <c r="P1181" s="1" ph="1"/>
      <c r="Q1181" s="1" ph="1"/>
      <c r="R1181" s="1" ph="1"/>
      <c r="S1181" s="1" ph="1"/>
      <c r="T1181" s="1" ph="1"/>
      <c r="U1181" s="1" ph="1"/>
      <c r="V1181" s="1" ph="1"/>
      <c r="W1181" s="1" ph="1"/>
      <c r="X1181" s="1" ph="1"/>
      <c r="Y1181" s="1" ph="1"/>
      <c r="Z1181" s="1" ph="1"/>
      <c r="AA1181" s="1" ph="1"/>
      <c r="AB1181" s="1" ph="1"/>
      <c r="AC1181" s="1" ph="1"/>
      <c r="AD1181" s="1" ph="1"/>
      <c r="AE1181" s="1" ph="1"/>
      <c r="AF1181" s="1" ph="1"/>
      <c r="AG1181" s="1" ph="1"/>
      <c r="AH1181" s="1" ph="1"/>
      <c r="AI1181" s="1" ph="1"/>
      <c r="AJ1181" s="1" ph="1"/>
      <c r="AK1181" s="1" ph="1"/>
    </row>
    <row r="1182" spans="9:37" ht="21">
      <c r="I1182" s="1" ph="1"/>
      <c r="J1182" s="1" ph="1"/>
      <c r="K1182" s="1" ph="1"/>
      <c r="L1182" s="1" ph="1"/>
      <c r="M1182" s="1" ph="1"/>
      <c r="N1182" s="1" ph="1"/>
      <c r="O1182" s="1" ph="1"/>
      <c r="P1182" s="1" ph="1"/>
      <c r="Q1182" s="1" ph="1"/>
      <c r="R1182" s="1" ph="1"/>
      <c r="S1182" s="1" ph="1"/>
      <c r="T1182" s="1" ph="1"/>
      <c r="U1182" s="1" ph="1"/>
      <c r="V1182" s="1" ph="1"/>
      <c r="W1182" s="1" ph="1"/>
      <c r="X1182" s="1" ph="1"/>
      <c r="Y1182" s="1" ph="1"/>
      <c r="Z1182" s="1" ph="1"/>
      <c r="AA1182" s="1" ph="1"/>
      <c r="AB1182" s="1" ph="1"/>
      <c r="AC1182" s="1" ph="1"/>
      <c r="AD1182" s="1" ph="1"/>
      <c r="AE1182" s="1" ph="1"/>
      <c r="AF1182" s="1" ph="1"/>
      <c r="AG1182" s="1" ph="1"/>
      <c r="AH1182" s="1" ph="1"/>
      <c r="AI1182" s="1" ph="1"/>
      <c r="AJ1182" s="1" ph="1"/>
      <c r="AK1182" s="1" ph="1"/>
    </row>
    <row r="1183" spans="9:37" ht="21">
      <c r="I1183" s="1" ph="1"/>
      <c r="J1183" s="1" ph="1"/>
      <c r="K1183" s="1" ph="1"/>
      <c r="L1183" s="1" ph="1"/>
      <c r="M1183" s="1" ph="1"/>
      <c r="N1183" s="1" ph="1"/>
      <c r="O1183" s="1" ph="1"/>
      <c r="P1183" s="1" ph="1"/>
      <c r="Q1183" s="1" ph="1"/>
      <c r="R1183" s="1" ph="1"/>
      <c r="S1183" s="1" ph="1"/>
      <c r="T1183" s="1" ph="1"/>
      <c r="U1183" s="1" ph="1"/>
      <c r="V1183" s="1" ph="1"/>
      <c r="W1183" s="1" ph="1"/>
      <c r="X1183" s="1" ph="1"/>
      <c r="Y1183" s="1" ph="1"/>
      <c r="Z1183" s="1" ph="1"/>
      <c r="AA1183" s="1" ph="1"/>
      <c r="AB1183" s="1" ph="1"/>
      <c r="AC1183" s="1" ph="1"/>
      <c r="AD1183" s="1" ph="1"/>
      <c r="AE1183" s="1" ph="1"/>
      <c r="AF1183" s="1" ph="1"/>
      <c r="AG1183" s="1" ph="1"/>
      <c r="AH1183" s="1" ph="1"/>
      <c r="AI1183" s="1" ph="1"/>
      <c r="AJ1183" s="1" ph="1"/>
      <c r="AK1183" s="1" ph="1"/>
    </row>
    <row r="1184" spans="9:37" ht="21">
      <c r="I1184" s="1" ph="1"/>
      <c r="J1184" s="1" ph="1"/>
      <c r="K1184" s="1" ph="1"/>
      <c r="L1184" s="1" ph="1"/>
      <c r="M1184" s="1" ph="1"/>
      <c r="N1184" s="1" ph="1"/>
      <c r="O1184" s="1" ph="1"/>
      <c r="P1184" s="1" ph="1"/>
      <c r="Q1184" s="1" ph="1"/>
      <c r="R1184" s="1" ph="1"/>
      <c r="S1184" s="1" ph="1"/>
      <c r="T1184" s="1" ph="1"/>
      <c r="U1184" s="1" ph="1"/>
      <c r="V1184" s="1" ph="1"/>
      <c r="W1184" s="1" ph="1"/>
      <c r="X1184" s="1" ph="1"/>
      <c r="Y1184" s="1" ph="1"/>
      <c r="Z1184" s="1" ph="1"/>
      <c r="AA1184" s="1" ph="1"/>
      <c r="AB1184" s="1" ph="1"/>
      <c r="AC1184" s="1" ph="1"/>
      <c r="AD1184" s="1" ph="1"/>
      <c r="AE1184" s="1" ph="1"/>
      <c r="AF1184" s="1" ph="1"/>
      <c r="AG1184" s="1" ph="1"/>
      <c r="AH1184" s="1" ph="1"/>
      <c r="AI1184" s="1" ph="1"/>
      <c r="AJ1184" s="1" ph="1"/>
      <c r="AK1184" s="1" ph="1"/>
    </row>
    <row r="1185" spans="9:37" ht="21">
      <c r="I1185" s="1" ph="1"/>
      <c r="J1185" s="1" ph="1"/>
      <c r="K1185" s="1" ph="1"/>
      <c r="L1185" s="1" ph="1"/>
      <c r="M1185" s="1" ph="1"/>
      <c r="N1185" s="1" ph="1"/>
      <c r="O1185" s="1" ph="1"/>
      <c r="P1185" s="1" ph="1"/>
      <c r="Q1185" s="1" ph="1"/>
      <c r="R1185" s="1" ph="1"/>
      <c r="S1185" s="1" ph="1"/>
      <c r="T1185" s="1" ph="1"/>
      <c r="U1185" s="1" ph="1"/>
      <c r="V1185" s="1" ph="1"/>
      <c r="W1185" s="1" ph="1"/>
      <c r="X1185" s="1" ph="1"/>
      <c r="Y1185" s="1" ph="1"/>
      <c r="Z1185" s="1" ph="1"/>
      <c r="AA1185" s="1" ph="1"/>
      <c r="AB1185" s="1" ph="1"/>
      <c r="AC1185" s="1" ph="1"/>
      <c r="AD1185" s="1" ph="1"/>
      <c r="AE1185" s="1" ph="1"/>
      <c r="AF1185" s="1" ph="1"/>
      <c r="AG1185" s="1" ph="1"/>
      <c r="AH1185" s="1" ph="1"/>
      <c r="AI1185" s="1" ph="1"/>
      <c r="AJ1185" s="1" ph="1"/>
      <c r="AK1185" s="1" ph="1"/>
    </row>
    <row r="1186" spans="9:37" ht="21">
      <c r="I1186" s="1" ph="1"/>
      <c r="J1186" s="1" ph="1"/>
      <c r="K1186" s="1" ph="1"/>
      <c r="L1186" s="1" ph="1"/>
      <c r="M1186" s="1" ph="1"/>
      <c r="N1186" s="1" ph="1"/>
      <c r="O1186" s="1" ph="1"/>
      <c r="P1186" s="1" ph="1"/>
      <c r="Q1186" s="1" ph="1"/>
      <c r="R1186" s="1" ph="1"/>
      <c r="S1186" s="1" ph="1"/>
      <c r="T1186" s="1" ph="1"/>
      <c r="U1186" s="1" ph="1"/>
      <c r="V1186" s="1" ph="1"/>
      <c r="W1186" s="1" ph="1"/>
      <c r="X1186" s="1" ph="1"/>
      <c r="Y1186" s="1" ph="1"/>
      <c r="Z1186" s="1" ph="1"/>
      <c r="AA1186" s="1" ph="1"/>
      <c r="AB1186" s="1" ph="1"/>
      <c r="AC1186" s="1" ph="1"/>
      <c r="AD1186" s="1" ph="1"/>
      <c r="AE1186" s="1" ph="1"/>
      <c r="AF1186" s="1" ph="1"/>
      <c r="AG1186" s="1" ph="1"/>
      <c r="AH1186" s="1" ph="1"/>
      <c r="AI1186" s="1" ph="1"/>
      <c r="AJ1186" s="1" ph="1"/>
      <c r="AK1186" s="1" ph="1"/>
    </row>
    <row r="1187" spans="9:37" ht="21">
      <c r="I1187" s="1" ph="1"/>
      <c r="J1187" s="1" ph="1"/>
      <c r="K1187" s="1" ph="1"/>
      <c r="L1187" s="1" ph="1"/>
      <c r="M1187" s="1" ph="1"/>
      <c r="N1187" s="1" ph="1"/>
      <c r="O1187" s="1" ph="1"/>
      <c r="P1187" s="1" ph="1"/>
      <c r="Q1187" s="1" ph="1"/>
      <c r="R1187" s="1" ph="1"/>
      <c r="S1187" s="1" ph="1"/>
      <c r="T1187" s="1" ph="1"/>
      <c r="U1187" s="1" ph="1"/>
      <c r="V1187" s="1" ph="1"/>
      <c r="W1187" s="1" ph="1"/>
      <c r="X1187" s="1" ph="1"/>
      <c r="Y1187" s="1" ph="1"/>
      <c r="Z1187" s="1" ph="1"/>
      <c r="AA1187" s="1" ph="1"/>
      <c r="AB1187" s="1" ph="1"/>
      <c r="AC1187" s="1" ph="1"/>
      <c r="AD1187" s="1" ph="1"/>
      <c r="AE1187" s="1" ph="1"/>
      <c r="AF1187" s="1" ph="1"/>
      <c r="AG1187" s="1" ph="1"/>
      <c r="AH1187" s="1" ph="1"/>
      <c r="AI1187" s="1" ph="1"/>
      <c r="AJ1187" s="1" ph="1"/>
      <c r="AK1187" s="1" ph="1"/>
    </row>
    <row r="1188" spans="9:37" ht="21">
      <c r="I1188" s="1" ph="1"/>
      <c r="J1188" s="1" ph="1"/>
      <c r="K1188" s="1" ph="1"/>
      <c r="L1188" s="1" ph="1"/>
      <c r="M1188" s="1" ph="1"/>
      <c r="N1188" s="1" ph="1"/>
      <c r="O1188" s="1" ph="1"/>
      <c r="P1188" s="1" ph="1"/>
      <c r="Q1188" s="1" ph="1"/>
      <c r="R1188" s="1" ph="1"/>
      <c r="S1188" s="1" ph="1"/>
      <c r="T1188" s="1" ph="1"/>
      <c r="U1188" s="1" ph="1"/>
      <c r="V1188" s="1" ph="1"/>
      <c r="W1188" s="1" ph="1"/>
      <c r="X1188" s="1" ph="1"/>
      <c r="Y1188" s="1" ph="1"/>
      <c r="Z1188" s="1" ph="1"/>
      <c r="AA1188" s="1" ph="1"/>
      <c r="AB1188" s="1" ph="1"/>
      <c r="AC1188" s="1" ph="1"/>
      <c r="AD1188" s="1" ph="1"/>
      <c r="AE1188" s="1" ph="1"/>
      <c r="AF1188" s="1" ph="1"/>
      <c r="AG1188" s="1" ph="1"/>
      <c r="AH1188" s="1" ph="1"/>
      <c r="AI1188" s="1" ph="1"/>
      <c r="AJ1188" s="1" ph="1"/>
      <c r="AK1188" s="1" ph="1"/>
    </row>
    <row r="1189" spans="9:37" ht="21">
      <c r="I1189" s="1" ph="1"/>
      <c r="J1189" s="1" ph="1"/>
      <c r="K1189" s="1" ph="1"/>
      <c r="L1189" s="1" ph="1"/>
      <c r="M1189" s="1" ph="1"/>
      <c r="N1189" s="1" ph="1"/>
      <c r="O1189" s="1" ph="1"/>
      <c r="P1189" s="1" ph="1"/>
      <c r="Q1189" s="1" ph="1"/>
      <c r="R1189" s="1" ph="1"/>
      <c r="S1189" s="1" ph="1"/>
      <c r="T1189" s="1" ph="1"/>
      <c r="U1189" s="1" ph="1"/>
      <c r="V1189" s="1" ph="1"/>
      <c r="W1189" s="1" ph="1"/>
      <c r="X1189" s="1" ph="1"/>
      <c r="Y1189" s="1" ph="1"/>
      <c r="Z1189" s="1" ph="1"/>
      <c r="AA1189" s="1" ph="1"/>
      <c r="AB1189" s="1" ph="1"/>
      <c r="AC1189" s="1" ph="1"/>
      <c r="AD1189" s="1" ph="1"/>
      <c r="AE1189" s="1" ph="1"/>
      <c r="AF1189" s="1" ph="1"/>
      <c r="AG1189" s="1" ph="1"/>
      <c r="AH1189" s="1" ph="1"/>
      <c r="AI1189" s="1" ph="1"/>
      <c r="AJ1189" s="1" ph="1"/>
      <c r="AK1189" s="1" ph="1"/>
    </row>
    <row r="1190" spans="9:37" ht="21">
      <c r="I1190" s="1" ph="1"/>
      <c r="J1190" s="1" ph="1"/>
      <c r="K1190" s="1" ph="1"/>
      <c r="L1190" s="1" ph="1"/>
      <c r="M1190" s="1" ph="1"/>
      <c r="N1190" s="1" ph="1"/>
      <c r="O1190" s="1" ph="1"/>
      <c r="P1190" s="1" ph="1"/>
      <c r="Q1190" s="1" ph="1"/>
      <c r="R1190" s="1" ph="1"/>
      <c r="S1190" s="1" ph="1"/>
      <c r="T1190" s="1" ph="1"/>
      <c r="U1190" s="1" ph="1"/>
      <c r="V1190" s="1" ph="1"/>
      <c r="W1190" s="1" ph="1"/>
      <c r="X1190" s="1" ph="1"/>
      <c r="Y1190" s="1" ph="1"/>
      <c r="Z1190" s="1" ph="1"/>
      <c r="AA1190" s="1" ph="1"/>
      <c r="AB1190" s="1" ph="1"/>
      <c r="AC1190" s="1" ph="1"/>
      <c r="AD1190" s="1" ph="1"/>
      <c r="AE1190" s="1" ph="1"/>
      <c r="AF1190" s="1" ph="1"/>
      <c r="AG1190" s="1" ph="1"/>
      <c r="AH1190" s="1" ph="1"/>
      <c r="AI1190" s="1" ph="1"/>
      <c r="AJ1190" s="1" ph="1"/>
      <c r="AK1190" s="1" ph="1"/>
    </row>
    <row r="1191" spans="9:37" ht="21">
      <c r="I1191" s="1" ph="1"/>
      <c r="J1191" s="1" ph="1"/>
      <c r="K1191" s="1" ph="1"/>
      <c r="L1191" s="1" ph="1"/>
      <c r="M1191" s="1" ph="1"/>
      <c r="N1191" s="1" ph="1"/>
      <c r="O1191" s="1" ph="1"/>
      <c r="P1191" s="1" ph="1"/>
      <c r="Q1191" s="1" ph="1"/>
      <c r="R1191" s="1" ph="1"/>
      <c r="S1191" s="1" ph="1"/>
      <c r="T1191" s="1" ph="1"/>
      <c r="U1191" s="1" ph="1"/>
      <c r="V1191" s="1" ph="1"/>
      <c r="W1191" s="1" ph="1"/>
      <c r="X1191" s="1" ph="1"/>
      <c r="Y1191" s="1" ph="1"/>
      <c r="Z1191" s="1" ph="1"/>
      <c r="AA1191" s="1" ph="1"/>
      <c r="AB1191" s="1" ph="1"/>
      <c r="AC1191" s="1" ph="1"/>
      <c r="AD1191" s="1" ph="1"/>
      <c r="AE1191" s="1" ph="1"/>
      <c r="AF1191" s="1" ph="1"/>
      <c r="AG1191" s="1" ph="1"/>
      <c r="AH1191" s="1" ph="1"/>
      <c r="AI1191" s="1" ph="1"/>
      <c r="AJ1191" s="1" ph="1"/>
      <c r="AK1191" s="1" ph="1"/>
    </row>
    <row r="1192" spans="9:37" ht="21">
      <c r="I1192" s="1" ph="1"/>
      <c r="J1192" s="1" ph="1"/>
      <c r="K1192" s="1" ph="1"/>
      <c r="L1192" s="1" ph="1"/>
      <c r="M1192" s="1" ph="1"/>
      <c r="N1192" s="1" ph="1"/>
      <c r="O1192" s="1" ph="1"/>
      <c r="P1192" s="1" ph="1"/>
      <c r="Q1192" s="1" ph="1"/>
      <c r="R1192" s="1" ph="1"/>
      <c r="S1192" s="1" ph="1"/>
      <c r="T1192" s="1" ph="1"/>
      <c r="U1192" s="1" ph="1"/>
      <c r="V1192" s="1" ph="1"/>
      <c r="W1192" s="1" ph="1"/>
      <c r="X1192" s="1" ph="1"/>
      <c r="Y1192" s="1" ph="1"/>
      <c r="Z1192" s="1" ph="1"/>
      <c r="AA1192" s="1" ph="1"/>
      <c r="AB1192" s="1" ph="1"/>
      <c r="AC1192" s="1" ph="1"/>
      <c r="AD1192" s="1" ph="1"/>
      <c r="AE1192" s="1" ph="1"/>
      <c r="AF1192" s="1" ph="1"/>
      <c r="AG1192" s="1" ph="1"/>
      <c r="AH1192" s="1" ph="1"/>
      <c r="AI1192" s="1" ph="1"/>
      <c r="AJ1192" s="1" ph="1"/>
      <c r="AK1192" s="1" ph="1"/>
    </row>
    <row r="1193" spans="9:37" ht="21">
      <c r="I1193" s="1" ph="1"/>
      <c r="J1193" s="1" ph="1"/>
      <c r="K1193" s="1" ph="1"/>
      <c r="L1193" s="1" ph="1"/>
      <c r="M1193" s="1" ph="1"/>
      <c r="N1193" s="1" ph="1"/>
      <c r="O1193" s="1" ph="1"/>
      <c r="P1193" s="1" ph="1"/>
      <c r="Q1193" s="1" ph="1"/>
      <c r="R1193" s="1" ph="1"/>
      <c r="S1193" s="1" ph="1"/>
      <c r="T1193" s="1" ph="1"/>
      <c r="U1193" s="1" ph="1"/>
      <c r="V1193" s="1" ph="1"/>
      <c r="W1193" s="1" ph="1"/>
      <c r="X1193" s="1" ph="1"/>
      <c r="Y1193" s="1" ph="1"/>
      <c r="Z1193" s="1" ph="1"/>
      <c r="AA1193" s="1" ph="1"/>
      <c r="AB1193" s="1" ph="1"/>
      <c r="AC1193" s="1" ph="1"/>
      <c r="AD1193" s="1" ph="1"/>
      <c r="AE1193" s="1" ph="1"/>
      <c r="AF1193" s="1" ph="1"/>
      <c r="AG1193" s="1" ph="1"/>
      <c r="AH1193" s="1" ph="1"/>
      <c r="AI1193" s="1" ph="1"/>
      <c r="AJ1193" s="1" ph="1"/>
      <c r="AK1193" s="1" ph="1"/>
    </row>
    <row r="1194" spans="9:37" ht="21">
      <c r="I1194" s="1" ph="1"/>
      <c r="J1194" s="1" ph="1"/>
      <c r="K1194" s="1" ph="1"/>
      <c r="L1194" s="1" ph="1"/>
      <c r="M1194" s="1" ph="1"/>
      <c r="N1194" s="1" ph="1"/>
      <c r="O1194" s="1" ph="1"/>
      <c r="P1194" s="1" ph="1"/>
      <c r="Q1194" s="1" ph="1"/>
      <c r="R1194" s="1" ph="1"/>
      <c r="S1194" s="1" ph="1"/>
      <c r="T1194" s="1" ph="1"/>
      <c r="U1194" s="1" ph="1"/>
      <c r="V1194" s="1" ph="1"/>
      <c r="W1194" s="1" ph="1"/>
      <c r="X1194" s="1" ph="1"/>
      <c r="Y1194" s="1" ph="1"/>
      <c r="Z1194" s="1" ph="1"/>
      <c r="AA1194" s="1" ph="1"/>
      <c r="AB1194" s="1" ph="1"/>
      <c r="AC1194" s="1" ph="1"/>
      <c r="AD1194" s="1" ph="1"/>
      <c r="AE1194" s="1" ph="1"/>
      <c r="AF1194" s="1" ph="1"/>
      <c r="AG1194" s="1" ph="1"/>
      <c r="AH1194" s="1" ph="1"/>
      <c r="AI1194" s="1" ph="1"/>
      <c r="AJ1194" s="1" ph="1"/>
      <c r="AK1194" s="1" ph="1"/>
    </row>
    <row r="1195" spans="9:37" ht="21">
      <c r="I1195" s="1" ph="1"/>
      <c r="J1195" s="1" ph="1"/>
      <c r="K1195" s="1" ph="1"/>
      <c r="L1195" s="1" ph="1"/>
      <c r="M1195" s="1" ph="1"/>
      <c r="N1195" s="1" ph="1"/>
      <c r="O1195" s="1" ph="1"/>
      <c r="P1195" s="1" ph="1"/>
      <c r="Q1195" s="1" ph="1"/>
      <c r="R1195" s="1" ph="1"/>
      <c r="S1195" s="1" ph="1"/>
      <c r="T1195" s="1" ph="1"/>
      <c r="U1195" s="1" ph="1"/>
      <c r="V1195" s="1" ph="1"/>
      <c r="W1195" s="1" ph="1"/>
      <c r="X1195" s="1" ph="1"/>
      <c r="Y1195" s="1" ph="1"/>
      <c r="Z1195" s="1" ph="1"/>
      <c r="AA1195" s="1" ph="1"/>
      <c r="AB1195" s="1" ph="1"/>
      <c r="AC1195" s="1" ph="1"/>
      <c r="AD1195" s="1" ph="1"/>
      <c r="AE1195" s="1" ph="1"/>
      <c r="AF1195" s="1" ph="1"/>
      <c r="AG1195" s="1" ph="1"/>
      <c r="AH1195" s="1" ph="1"/>
      <c r="AI1195" s="1" ph="1"/>
      <c r="AJ1195" s="1" ph="1"/>
      <c r="AK1195" s="1" ph="1"/>
    </row>
    <row r="1196" spans="9:37" ht="21">
      <c r="I1196" s="1" ph="1"/>
      <c r="J1196" s="1" ph="1"/>
      <c r="K1196" s="1" ph="1"/>
      <c r="L1196" s="1" ph="1"/>
      <c r="M1196" s="1" ph="1"/>
      <c r="N1196" s="1" ph="1"/>
      <c r="O1196" s="1" ph="1"/>
      <c r="P1196" s="1" ph="1"/>
      <c r="Q1196" s="1" ph="1"/>
      <c r="R1196" s="1" ph="1"/>
      <c r="S1196" s="1" ph="1"/>
      <c r="T1196" s="1" ph="1"/>
      <c r="U1196" s="1" ph="1"/>
      <c r="V1196" s="1" ph="1"/>
      <c r="W1196" s="1" ph="1"/>
      <c r="X1196" s="1" ph="1"/>
      <c r="Y1196" s="1" ph="1"/>
      <c r="Z1196" s="1" ph="1"/>
      <c r="AA1196" s="1" ph="1"/>
      <c r="AB1196" s="1" ph="1"/>
      <c r="AC1196" s="1" ph="1"/>
      <c r="AD1196" s="1" ph="1"/>
      <c r="AE1196" s="1" ph="1"/>
      <c r="AF1196" s="1" ph="1"/>
      <c r="AG1196" s="1" ph="1"/>
      <c r="AH1196" s="1" ph="1"/>
      <c r="AI1196" s="1" ph="1"/>
      <c r="AJ1196" s="1" ph="1"/>
      <c r="AK1196" s="1" ph="1"/>
    </row>
    <row r="1197" spans="9:37" ht="21">
      <c r="I1197" s="1" ph="1"/>
      <c r="J1197" s="1" ph="1"/>
      <c r="K1197" s="1" ph="1"/>
      <c r="L1197" s="1" ph="1"/>
      <c r="M1197" s="1" ph="1"/>
      <c r="N1197" s="1" ph="1"/>
      <c r="O1197" s="1" ph="1"/>
      <c r="P1197" s="1" ph="1"/>
      <c r="Q1197" s="1" ph="1"/>
      <c r="R1197" s="1" ph="1"/>
      <c r="S1197" s="1" ph="1"/>
      <c r="T1197" s="1" ph="1"/>
      <c r="U1197" s="1" ph="1"/>
      <c r="V1197" s="1" ph="1"/>
      <c r="W1197" s="1" ph="1"/>
      <c r="X1197" s="1" ph="1"/>
      <c r="Y1197" s="1" ph="1"/>
      <c r="Z1197" s="1" ph="1"/>
      <c r="AA1197" s="1" ph="1"/>
      <c r="AB1197" s="1" ph="1"/>
      <c r="AC1197" s="1" ph="1"/>
      <c r="AD1197" s="1" ph="1"/>
      <c r="AE1197" s="1" ph="1"/>
      <c r="AF1197" s="1" ph="1"/>
      <c r="AG1197" s="1" ph="1"/>
      <c r="AH1197" s="1" ph="1"/>
      <c r="AI1197" s="1" ph="1"/>
      <c r="AJ1197" s="1" ph="1"/>
      <c r="AK1197" s="1" ph="1"/>
    </row>
    <row r="1198" spans="9:37" ht="21">
      <c r="I1198" s="1" ph="1"/>
      <c r="J1198" s="1" ph="1"/>
      <c r="K1198" s="1" ph="1"/>
      <c r="L1198" s="1" ph="1"/>
      <c r="M1198" s="1" ph="1"/>
      <c r="N1198" s="1" ph="1"/>
      <c r="O1198" s="1" ph="1"/>
      <c r="P1198" s="1" ph="1"/>
      <c r="Q1198" s="1" ph="1"/>
      <c r="R1198" s="1" ph="1"/>
      <c r="S1198" s="1" ph="1"/>
      <c r="T1198" s="1" ph="1"/>
      <c r="U1198" s="1" ph="1"/>
      <c r="V1198" s="1" ph="1"/>
      <c r="W1198" s="1" ph="1"/>
      <c r="X1198" s="1" ph="1"/>
      <c r="Y1198" s="1" ph="1"/>
      <c r="Z1198" s="1" ph="1"/>
      <c r="AA1198" s="1" ph="1"/>
      <c r="AB1198" s="1" ph="1"/>
      <c r="AC1198" s="1" ph="1"/>
      <c r="AD1198" s="1" ph="1"/>
      <c r="AE1198" s="1" ph="1"/>
      <c r="AF1198" s="1" ph="1"/>
      <c r="AG1198" s="1" ph="1"/>
      <c r="AH1198" s="1" ph="1"/>
      <c r="AI1198" s="1" ph="1"/>
      <c r="AJ1198" s="1" ph="1"/>
      <c r="AK1198" s="1" ph="1"/>
    </row>
    <row r="1199" spans="9:37" ht="21">
      <c r="I1199" s="1" ph="1"/>
      <c r="J1199" s="1" ph="1"/>
      <c r="K1199" s="1" ph="1"/>
      <c r="L1199" s="1" ph="1"/>
      <c r="M1199" s="1" ph="1"/>
      <c r="N1199" s="1" ph="1"/>
      <c r="O1199" s="1" ph="1"/>
      <c r="P1199" s="1" ph="1"/>
      <c r="Q1199" s="1" ph="1"/>
      <c r="R1199" s="1" ph="1"/>
      <c r="S1199" s="1" ph="1"/>
      <c r="T1199" s="1" ph="1"/>
      <c r="U1199" s="1" ph="1"/>
      <c r="V1199" s="1" ph="1"/>
      <c r="W1199" s="1" ph="1"/>
      <c r="X1199" s="1" ph="1"/>
      <c r="Y1199" s="1" ph="1"/>
      <c r="Z1199" s="1" ph="1"/>
      <c r="AA1199" s="1" ph="1"/>
      <c r="AB1199" s="1" ph="1"/>
      <c r="AC1199" s="1" ph="1"/>
      <c r="AD1199" s="1" ph="1"/>
      <c r="AE1199" s="1" ph="1"/>
      <c r="AF1199" s="1" ph="1"/>
      <c r="AG1199" s="1" ph="1"/>
      <c r="AH1199" s="1" ph="1"/>
      <c r="AI1199" s="1" ph="1"/>
      <c r="AJ1199" s="1" ph="1"/>
      <c r="AK1199" s="1" ph="1"/>
    </row>
    <row r="1200" spans="9:37" ht="21">
      <c r="I1200" s="1" ph="1"/>
      <c r="J1200" s="1" ph="1"/>
      <c r="K1200" s="1" ph="1"/>
      <c r="L1200" s="1" ph="1"/>
      <c r="M1200" s="1" ph="1"/>
      <c r="N1200" s="1" ph="1"/>
      <c r="O1200" s="1" ph="1"/>
      <c r="P1200" s="1" ph="1"/>
      <c r="Q1200" s="1" ph="1"/>
      <c r="R1200" s="1" ph="1"/>
      <c r="S1200" s="1" ph="1"/>
      <c r="T1200" s="1" ph="1"/>
      <c r="U1200" s="1" ph="1"/>
      <c r="V1200" s="1" ph="1"/>
      <c r="W1200" s="1" ph="1"/>
      <c r="X1200" s="1" ph="1"/>
      <c r="Y1200" s="1" ph="1"/>
      <c r="Z1200" s="1" ph="1"/>
      <c r="AA1200" s="1" ph="1"/>
      <c r="AB1200" s="1" ph="1"/>
      <c r="AC1200" s="1" ph="1"/>
      <c r="AD1200" s="1" ph="1"/>
      <c r="AE1200" s="1" ph="1"/>
      <c r="AF1200" s="1" ph="1"/>
      <c r="AG1200" s="1" ph="1"/>
      <c r="AH1200" s="1" ph="1"/>
      <c r="AI1200" s="1" ph="1"/>
      <c r="AJ1200" s="1" ph="1"/>
      <c r="AK1200" s="1" ph="1"/>
    </row>
    <row r="1201" spans="9:37" ht="21">
      <c r="I1201" s="1" ph="1"/>
      <c r="J1201" s="1" ph="1"/>
      <c r="K1201" s="1" ph="1"/>
      <c r="L1201" s="1" ph="1"/>
      <c r="M1201" s="1" ph="1"/>
      <c r="N1201" s="1" ph="1"/>
      <c r="O1201" s="1" ph="1"/>
      <c r="P1201" s="1" ph="1"/>
      <c r="Q1201" s="1" ph="1"/>
      <c r="R1201" s="1" ph="1"/>
      <c r="S1201" s="1" ph="1"/>
      <c r="T1201" s="1" ph="1"/>
      <c r="U1201" s="1" ph="1"/>
      <c r="V1201" s="1" ph="1"/>
      <c r="W1201" s="1" ph="1"/>
      <c r="X1201" s="1" ph="1"/>
      <c r="Y1201" s="1" ph="1"/>
      <c r="Z1201" s="1" ph="1"/>
      <c r="AA1201" s="1" ph="1"/>
      <c r="AB1201" s="1" ph="1"/>
      <c r="AC1201" s="1" ph="1"/>
      <c r="AD1201" s="1" ph="1"/>
      <c r="AE1201" s="1" ph="1"/>
      <c r="AF1201" s="1" ph="1"/>
      <c r="AG1201" s="1" ph="1"/>
      <c r="AH1201" s="1" ph="1"/>
      <c r="AI1201" s="1" ph="1"/>
      <c r="AJ1201" s="1" ph="1"/>
      <c r="AK1201" s="1" ph="1"/>
    </row>
    <row r="1202" spans="9:37" ht="21">
      <c r="I1202" s="1" ph="1"/>
      <c r="J1202" s="1" ph="1"/>
      <c r="K1202" s="1" ph="1"/>
      <c r="L1202" s="1" ph="1"/>
      <c r="M1202" s="1" ph="1"/>
      <c r="N1202" s="1" ph="1"/>
      <c r="O1202" s="1" ph="1"/>
      <c r="P1202" s="1" ph="1"/>
      <c r="Q1202" s="1" ph="1"/>
      <c r="R1202" s="1" ph="1"/>
      <c r="S1202" s="1" ph="1"/>
      <c r="T1202" s="1" ph="1"/>
      <c r="U1202" s="1" ph="1"/>
      <c r="V1202" s="1" ph="1"/>
      <c r="W1202" s="1" ph="1"/>
      <c r="X1202" s="1" ph="1"/>
      <c r="Y1202" s="1" ph="1"/>
      <c r="Z1202" s="1" ph="1"/>
      <c r="AA1202" s="1" ph="1"/>
      <c r="AB1202" s="1" ph="1"/>
      <c r="AC1202" s="1" ph="1"/>
      <c r="AD1202" s="1" ph="1"/>
      <c r="AE1202" s="1" ph="1"/>
      <c r="AF1202" s="1" ph="1"/>
      <c r="AG1202" s="1" ph="1"/>
      <c r="AH1202" s="1" ph="1"/>
      <c r="AI1202" s="1" ph="1"/>
      <c r="AJ1202" s="1" ph="1"/>
      <c r="AK1202" s="1" ph="1"/>
    </row>
    <row r="1203" spans="9:37" ht="21">
      <c r="I1203" s="1" ph="1"/>
      <c r="J1203" s="1" ph="1"/>
      <c r="K1203" s="1" ph="1"/>
      <c r="L1203" s="1" ph="1"/>
      <c r="M1203" s="1" ph="1"/>
      <c r="N1203" s="1" ph="1"/>
      <c r="O1203" s="1" ph="1"/>
      <c r="P1203" s="1" ph="1"/>
      <c r="Q1203" s="1" ph="1"/>
      <c r="R1203" s="1" ph="1"/>
      <c r="S1203" s="1" ph="1"/>
      <c r="T1203" s="1" ph="1"/>
      <c r="U1203" s="1" ph="1"/>
      <c r="V1203" s="1" ph="1"/>
      <c r="W1203" s="1" ph="1"/>
      <c r="X1203" s="1" ph="1"/>
      <c r="Y1203" s="1" ph="1"/>
      <c r="Z1203" s="1" ph="1"/>
      <c r="AA1203" s="1" ph="1"/>
      <c r="AB1203" s="1" ph="1"/>
      <c r="AC1203" s="1" ph="1"/>
      <c r="AD1203" s="1" ph="1"/>
      <c r="AE1203" s="1" ph="1"/>
      <c r="AF1203" s="1" ph="1"/>
      <c r="AG1203" s="1" ph="1"/>
      <c r="AH1203" s="1" ph="1"/>
      <c r="AI1203" s="1" ph="1"/>
      <c r="AJ1203" s="1" ph="1"/>
      <c r="AK1203" s="1" ph="1"/>
    </row>
    <row r="1204" spans="9:37" ht="21">
      <c r="I1204" s="1" ph="1"/>
      <c r="J1204" s="1" ph="1"/>
      <c r="K1204" s="1" ph="1"/>
      <c r="L1204" s="1" ph="1"/>
      <c r="M1204" s="1" ph="1"/>
      <c r="N1204" s="1" ph="1"/>
      <c r="O1204" s="1" ph="1"/>
      <c r="P1204" s="1" ph="1"/>
      <c r="Q1204" s="1" ph="1"/>
      <c r="R1204" s="1" ph="1"/>
      <c r="S1204" s="1" ph="1"/>
      <c r="T1204" s="1" ph="1"/>
      <c r="U1204" s="1" ph="1"/>
      <c r="V1204" s="1" ph="1"/>
      <c r="W1204" s="1" ph="1"/>
      <c r="X1204" s="1" ph="1"/>
      <c r="Y1204" s="1" ph="1"/>
      <c r="Z1204" s="1" ph="1"/>
      <c r="AA1204" s="1" ph="1"/>
      <c r="AB1204" s="1" ph="1"/>
      <c r="AC1204" s="1" ph="1"/>
      <c r="AD1204" s="1" ph="1"/>
      <c r="AE1204" s="1" ph="1"/>
      <c r="AF1204" s="1" ph="1"/>
      <c r="AG1204" s="1" ph="1"/>
      <c r="AH1204" s="1" ph="1"/>
      <c r="AI1204" s="1" ph="1"/>
      <c r="AJ1204" s="1" ph="1"/>
      <c r="AK1204" s="1" ph="1"/>
    </row>
    <row r="1205" spans="9:37" ht="21">
      <c r="I1205" s="1" ph="1"/>
      <c r="J1205" s="1" ph="1"/>
      <c r="K1205" s="1" ph="1"/>
      <c r="L1205" s="1" ph="1"/>
      <c r="M1205" s="1" ph="1"/>
      <c r="N1205" s="1" ph="1"/>
      <c r="O1205" s="1" ph="1"/>
      <c r="P1205" s="1" ph="1"/>
      <c r="Q1205" s="1" ph="1"/>
      <c r="R1205" s="1" ph="1"/>
      <c r="S1205" s="1" ph="1"/>
      <c r="T1205" s="1" ph="1"/>
      <c r="U1205" s="1" ph="1"/>
      <c r="V1205" s="1" ph="1"/>
      <c r="W1205" s="1" ph="1"/>
      <c r="X1205" s="1" ph="1"/>
      <c r="Y1205" s="1" ph="1"/>
      <c r="Z1205" s="1" ph="1"/>
      <c r="AA1205" s="1" ph="1"/>
      <c r="AB1205" s="1" ph="1"/>
      <c r="AC1205" s="1" ph="1"/>
      <c r="AD1205" s="1" ph="1"/>
      <c r="AE1205" s="1" ph="1"/>
      <c r="AF1205" s="1" ph="1"/>
      <c r="AG1205" s="1" ph="1"/>
      <c r="AH1205" s="1" ph="1"/>
      <c r="AI1205" s="1" ph="1"/>
      <c r="AJ1205" s="1" ph="1"/>
      <c r="AK1205" s="1" ph="1"/>
    </row>
    <row r="1206" spans="9:37" ht="21">
      <c r="I1206" s="1" ph="1"/>
      <c r="J1206" s="1" ph="1"/>
      <c r="K1206" s="1" ph="1"/>
      <c r="L1206" s="1" ph="1"/>
      <c r="M1206" s="1" ph="1"/>
      <c r="N1206" s="1" ph="1"/>
      <c r="O1206" s="1" ph="1"/>
      <c r="P1206" s="1" ph="1"/>
      <c r="Q1206" s="1" ph="1"/>
      <c r="R1206" s="1" ph="1"/>
      <c r="S1206" s="1" ph="1"/>
      <c r="T1206" s="1" ph="1"/>
      <c r="U1206" s="1" ph="1"/>
      <c r="V1206" s="1" ph="1"/>
      <c r="W1206" s="1" ph="1"/>
      <c r="X1206" s="1" ph="1"/>
      <c r="Y1206" s="1" ph="1"/>
      <c r="Z1206" s="1" ph="1"/>
      <c r="AA1206" s="1" ph="1"/>
      <c r="AB1206" s="1" ph="1"/>
      <c r="AC1206" s="1" ph="1"/>
      <c r="AD1206" s="1" ph="1"/>
      <c r="AE1206" s="1" ph="1"/>
      <c r="AF1206" s="1" ph="1"/>
      <c r="AG1206" s="1" ph="1"/>
      <c r="AH1206" s="1" ph="1"/>
      <c r="AI1206" s="1" ph="1"/>
      <c r="AJ1206" s="1" ph="1"/>
      <c r="AK1206" s="1" ph="1"/>
    </row>
    <row r="1207" spans="9:37" ht="21">
      <c r="I1207" s="1" ph="1"/>
      <c r="J1207" s="1" ph="1"/>
      <c r="K1207" s="1" ph="1"/>
      <c r="L1207" s="1" ph="1"/>
      <c r="M1207" s="1" ph="1"/>
      <c r="N1207" s="1" ph="1"/>
      <c r="O1207" s="1" ph="1"/>
      <c r="P1207" s="1" ph="1"/>
      <c r="Q1207" s="1" ph="1"/>
      <c r="R1207" s="1" ph="1"/>
      <c r="S1207" s="1" ph="1"/>
      <c r="T1207" s="1" ph="1"/>
      <c r="U1207" s="1" ph="1"/>
      <c r="V1207" s="1" ph="1"/>
      <c r="W1207" s="1" ph="1"/>
      <c r="X1207" s="1" ph="1"/>
      <c r="Y1207" s="1" ph="1"/>
      <c r="Z1207" s="1" ph="1"/>
      <c r="AA1207" s="1" ph="1"/>
      <c r="AB1207" s="1" ph="1"/>
      <c r="AC1207" s="1" ph="1"/>
      <c r="AD1207" s="1" ph="1"/>
      <c r="AE1207" s="1" ph="1"/>
      <c r="AF1207" s="1" ph="1"/>
      <c r="AG1207" s="1" ph="1"/>
      <c r="AH1207" s="1" ph="1"/>
      <c r="AI1207" s="1" ph="1"/>
      <c r="AJ1207" s="1" ph="1"/>
      <c r="AK1207" s="1" ph="1"/>
    </row>
    <row r="1208" spans="9:37" ht="21">
      <c r="I1208" s="1" ph="1"/>
      <c r="J1208" s="1" ph="1"/>
      <c r="K1208" s="1" ph="1"/>
      <c r="L1208" s="1" ph="1"/>
      <c r="M1208" s="1" ph="1"/>
      <c r="N1208" s="1" ph="1"/>
      <c r="O1208" s="1" ph="1"/>
      <c r="P1208" s="1" ph="1"/>
      <c r="Q1208" s="1" ph="1"/>
      <c r="R1208" s="1" ph="1"/>
      <c r="S1208" s="1" ph="1"/>
      <c r="T1208" s="1" ph="1"/>
      <c r="U1208" s="1" ph="1"/>
      <c r="V1208" s="1" ph="1"/>
      <c r="W1208" s="1" ph="1"/>
      <c r="X1208" s="1" ph="1"/>
      <c r="Y1208" s="1" ph="1"/>
      <c r="Z1208" s="1" ph="1"/>
      <c r="AA1208" s="1" ph="1"/>
      <c r="AB1208" s="1" ph="1"/>
      <c r="AC1208" s="1" ph="1"/>
      <c r="AD1208" s="1" ph="1"/>
      <c r="AE1208" s="1" ph="1"/>
      <c r="AF1208" s="1" ph="1"/>
      <c r="AG1208" s="1" ph="1"/>
      <c r="AH1208" s="1" ph="1"/>
      <c r="AI1208" s="1" ph="1"/>
      <c r="AJ1208" s="1" ph="1"/>
      <c r="AK1208" s="1" ph="1"/>
    </row>
    <row r="1209" spans="9:37" ht="21">
      <c r="I1209" s="1" ph="1"/>
      <c r="J1209" s="1" ph="1"/>
      <c r="K1209" s="1" ph="1"/>
      <c r="L1209" s="1" ph="1"/>
      <c r="M1209" s="1" ph="1"/>
      <c r="N1209" s="1" ph="1"/>
      <c r="O1209" s="1" ph="1"/>
      <c r="P1209" s="1" ph="1"/>
      <c r="Q1209" s="1" ph="1"/>
      <c r="R1209" s="1" ph="1"/>
      <c r="S1209" s="1" ph="1"/>
      <c r="T1209" s="1" ph="1"/>
      <c r="U1209" s="1" ph="1"/>
      <c r="V1209" s="1" ph="1"/>
      <c r="W1209" s="1" ph="1"/>
      <c r="X1209" s="1" ph="1"/>
      <c r="Y1209" s="1" ph="1"/>
      <c r="Z1209" s="1" ph="1"/>
      <c r="AA1209" s="1" ph="1"/>
      <c r="AB1209" s="1" ph="1"/>
      <c r="AC1209" s="1" ph="1"/>
      <c r="AD1209" s="1" ph="1"/>
      <c r="AE1209" s="1" ph="1"/>
      <c r="AF1209" s="1" ph="1"/>
      <c r="AG1209" s="1" ph="1"/>
      <c r="AH1209" s="1" ph="1"/>
      <c r="AI1209" s="1" ph="1"/>
      <c r="AJ1209" s="1" ph="1"/>
      <c r="AK1209" s="1" ph="1"/>
    </row>
    <row r="1210" spans="9:37" ht="21">
      <c r="I1210" s="1" ph="1"/>
      <c r="J1210" s="1" ph="1"/>
      <c r="K1210" s="1" ph="1"/>
      <c r="L1210" s="1" ph="1"/>
      <c r="M1210" s="1" ph="1"/>
      <c r="N1210" s="1" ph="1"/>
      <c r="O1210" s="1" ph="1"/>
      <c r="P1210" s="1" ph="1"/>
      <c r="Q1210" s="1" ph="1"/>
      <c r="R1210" s="1" ph="1"/>
      <c r="S1210" s="1" ph="1"/>
      <c r="T1210" s="1" ph="1"/>
      <c r="U1210" s="1" ph="1"/>
      <c r="V1210" s="1" ph="1"/>
      <c r="W1210" s="1" ph="1"/>
      <c r="X1210" s="1" ph="1"/>
      <c r="Y1210" s="1" ph="1"/>
      <c r="Z1210" s="1" ph="1"/>
      <c r="AA1210" s="1" ph="1"/>
      <c r="AB1210" s="1" ph="1"/>
      <c r="AC1210" s="1" ph="1"/>
      <c r="AD1210" s="1" ph="1"/>
      <c r="AE1210" s="1" ph="1"/>
      <c r="AF1210" s="1" ph="1"/>
      <c r="AG1210" s="1" ph="1"/>
      <c r="AH1210" s="1" ph="1"/>
      <c r="AI1210" s="1" ph="1"/>
      <c r="AJ1210" s="1" ph="1"/>
      <c r="AK1210" s="1" ph="1"/>
    </row>
    <row r="1211" spans="9:37" ht="21">
      <c r="I1211" s="1" ph="1"/>
      <c r="J1211" s="1" ph="1"/>
      <c r="K1211" s="1" ph="1"/>
      <c r="L1211" s="1" ph="1"/>
      <c r="M1211" s="1" ph="1"/>
      <c r="N1211" s="1" ph="1"/>
      <c r="O1211" s="1" ph="1"/>
      <c r="P1211" s="1" ph="1"/>
      <c r="Q1211" s="1" ph="1"/>
      <c r="R1211" s="1" ph="1"/>
      <c r="S1211" s="1" ph="1"/>
      <c r="T1211" s="1" ph="1"/>
      <c r="U1211" s="1" ph="1"/>
      <c r="V1211" s="1" ph="1"/>
      <c r="W1211" s="1" ph="1"/>
      <c r="X1211" s="1" ph="1"/>
      <c r="Y1211" s="1" ph="1"/>
      <c r="Z1211" s="1" ph="1"/>
      <c r="AA1211" s="1" ph="1"/>
      <c r="AB1211" s="1" ph="1"/>
      <c r="AC1211" s="1" ph="1"/>
      <c r="AD1211" s="1" ph="1"/>
      <c r="AE1211" s="1" ph="1"/>
      <c r="AF1211" s="1" ph="1"/>
      <c r="AG1211" s="1" ph="1"/>
      <c r="AH1211" s="1" ph="1"/>
      <c r="AI1211" s="1" ph="1"/>
      <c r="AJ1211" s="1" ph="1"/>
      <c r="AK1211" s="1" ph="1"/>
    </row>
    <row r="1212" spans="9:37" ht="21">
      <c r="I1212" s="1" ph="1"/>
      <c r="J1212" s="1" ph="1"/>
      <c r="K1212" s="1" ph="1"/>
      <c r="L1212" s="1" ph="1"/>
      <c r="M1212" s="1" ph="1"/>
      <c r="N1212" s="1" ph="1"/>
      <c r="O1212" s="1" ph="1"/>
      <c r="P1212" s="1" ph="1"/>
      <c r="Q1212" s="1" ph="1"/>
      <c r="R1212" s="1" ph="1"/>
      <c r="S1212" s="1" ph="1"/>
      <c r="T1212" s="1" ph="1"/>
      <c r="U1212" s="1" ph="1"/>
      <c r="V1212" s="1" ph="1"/>
      <c r="W1212" s="1" ph="1"/>
      <c r="X1212" s="1" ph="1"/>
      <c r="Y1212" s="1" ph="1"/>
      <c r="Z1212" s="1" ph="1"/>
      <c r="AA1212" s="1" ph="1"/>
      <c r="AB1212" s="1" ph="1"/>
      <c r="AC1212" s="1" ph="1"/>
      <c r="AD1212" s="1" ph="1"/>
      <c r="AE1212" s="1" ph="1"/>
      <c r="AF1212" s="1" ph="1"/>
      <c r="AG1212" s="1" ph="1"/>
      <c r="AH1212" s="1" ph="1"/>
      <c r="AI1212" s="1" ph="1"/>
      <c r="AJ1212" s="1" ph="1"/>
      <c r="AK1212" s="1" ph="1"/>
    </row>
    <row r="1213" spans="9:37" ht="21">
      <c r="I1213" s="1" ph="1"/>
      <c r="J1213" s="1" ph="1"/>
      <c r="K1213" s="1" ph="1"/>
      <c r="L1213" s="1" ph="1"/>
      <c r="M1213" s="1" ph="1"/>
      <c r="N1213" s="1" ph="1"/>
      <c r="O1213" s="1" ph="1"/>
      <c r="P1213" s="1" ph="1"/>
      <c r="Q1213" s="1" ph="1"/>
      <c r="R1213" s="1" ph="1"/>
      <c r="S1213" s="1" ph="1"/>
      <c r="T1213" s="1" ph="1"/>
      <c r="U1213" s="1" ph="1"/>
      <c r="V1213" s="1" ph="1"/>
      <c r="W1213" s="1" ph="1"/>
      <c r="X1213" s="1" ph="1"/>
      <c r="Y1213" s="1" ph="1"/>
      <c r="Z1213" s="1" ph="1"/>
      <c r="AA1213" s="1" ph="1"/>
      <c r="AB1213" s="1" ph="1"/>
      <c r="AC1213" s="1" ph="1"/>
      <c r="AD1213" s="1" ph="1"/>
      <c r="AE1213" s="1" ph="1"/>
      <c r="AF1213" s="1" ph="1"/>
      <c r="AG1213" s="1" ph="1"/>
      <c r="AH1213" s="1" ph="1"/>
      <c r="AI1213" s="1" ph="1"/>
      <c r="AJ1213" s="1" ph="1"/>
      <c r="AK1213" s="1" ph="1"/>
    </row>
    <row r="1214" spans="9:37" ht="21">
      <c r="I1214" s="1" ph="1"/>
      <c r="J1214" s="1" ph="1"/>
      <c r="K1214" s="1" ph="1"/>
      <c r="L1214" s="1" ph="1"/>
      <c r="M1214" s="1" ph="1"/>
      <c r="N1214" s="1" ph="1"/>
      <c r="O1214" s="1" ph="1"/>
      <c r="P1214" s="1" ph="1"/>
      <c r="Q1214" s="1" ph="1"/>
      <c r="R1214" s="1" ph="1"/>
      <c r="S1214" s="1" ph="1"/>
      <c r="T1214" s="1" ph="1"/>
      <c r="U1214" s="1" ph="1"/>
      <c r="V1214" s="1" ph="1"/>
      <c r="W1214" s="1" ph="1"/>
      <c r="X1214" s="1" ph="1"/>
      <c r="Y1214" s="1" ph="1"/>
      <c r="Z1214" s="1" ph="1"/>
      <c r="AA1214" s="1" ph="1"/>
      <c r="AB1214" s="1" ph="1"/>
      <c r="AC1214" s="1" ph="1"/>
      <c r="AD1214" s="1" ph="1"/>
      <c r="AE1214" s="1" ph="1"/>
      <c r="AF1214" s="1" ph="1"/>
      <c r="AG1214" s="1" ph="1"/>
      <c r="AH1214" s="1" ph="1"/>
      <c r="AI1214" s="1" ph="1"/>
      <c r="AJ1214" s="1" ph="1"/>
      <c r="AK1214" s="1" ph="1"/>
    </row>
    <row r="1215" spans="9:37" ht="21">
      <c r="I1215" s="1" ph="1"/>
      <c r="J1215" s="1" ph="1"/>
      <c r="K1215" s="1" ph="1"/>
      <c r="L1215" s="1" ph="1"/>
      <c r="M1215" s="1" ph="1"/>
      <c r="N1215" s="1" ph="1"/>
      <c r="O1215" s="1" ph="1"/>
      <c r="P1215" s="1" ph="1"/>
      <c r="Q1215" s="1" ph="1"/>
      <c r="R1215" s="1" ph="1"/>
      <c r="S1215" s="1" ph="1"/>
      <c r="T1215" s="1" ph="1"/>
      <c r="U1215" s="1" ph="1"/>
      <c r="V1215" s="1" ph="1"/>
      <c r="W1215" s="1" ph="1"/>
      <c r="X1215" s="1" ph="1"/>
      <c r="Y1215" s="1" ph="1"/>
      <c r="Z1215" s="1" ph="1"/>
      <c r="AA1215" s="1" ph="1"/>
      <c r="AB1215" s="1" ph="1"/>
      <c r="AC1215" s="1" ph="1"/>
      <c r="AD1215" s="1" ph="1"/>
      <c r="AE1215" s="1" ph="1"/>
      <c r="AF1215" s="1" ph="1"/>
      <c r="AG1215" s="1" ph="1"/>
      <c r="AH1215" s="1" ph="1"/>
      <c r="AI1215" s="1" ph="1"/>
      <c r="AJ1215" s="1" ph="1"/>
      <c r="AK1215" s="1" ph="1"/>
    </row>
    <row r="1216" spans="9:37" ht="21">
      <c r="I1216" s="1" ph="1"/>
      <c r="J1216" s="1" ph="1"/>
      <c r="K1216" s="1" ph="1"/>
      <c r="L1216" s="1" ph="1"/>
      <c r="M1216" s="1" ph="1"/>
      <c r="N1216" s="1" ph="1"/>
      <c r="O1216" s="1" ph="1"/>
      <c r="P1216" s="1" ph="1"/>
      <c r="Q1216" s="1" ph="1"/>
      <c r="R1216" s="1" ph="1"/>
      <c r="S1216" s="1" ph="1"/>
      <c r="T1216" s="1" ph="1"/>
      <c r="U1216" s="1" ph="1"/>
      <c r="V1216" s="1" ph="1"/>
      <c r="W1216" s="1" ph="1"/>
      <c r="X1216" s="1" ph="1"/>
      <c r="Y1216" s="1" ph="1"/>
      <c r="Z1216" s="1" ph="1"/>
      <c r="AA1216" s="1" ph="1"/>
      <c r="AB1216" s="1" ph="1"/>
      <c r="AC1216" s="1" ph="1"/>
      <c r="AD1216" s="1" ph="1"/>
      <c r="AE1216" s="1" ph="1"/>
      <c r="AF1216" s="1" ph="1"/>
      <c r="AG1216" s="1" ph="1"/>
      <c r="AH1216" s="1" ph="1"/>
      <c r="AI1216" s="1" ph="1"/>
      <c r="AJ1216" s="1" ph="1"/>
      <c r="AK1216" s="1" ph="1"/>
    </row>
    <row r="1217" spans="9:37" ht="21">
      <c r="I1217" s="1" ph="1"/>
      <c r="J1217" s="1" ph="1"/>
      <c r="K1217" s="1" ph="1"/>
      <c r="L1217" s="1" ph="1"/>
      <c r="M1217" s="1" ph="1"/>
      <c r="N1217" s="1" ph="1"/>
      <c r="O1217" s="1" ph="1"/>
      <c r="P1217" s="1" ph="1"/>
      <c r="Q1217" s="1" ph="1"/>
      <c r="R1217" s="1" ph="1"/>
      <c r="S1217" s="1" ph="1"/>
      <c r="T1217" s="1" ph="1"/>
      <c r="U1217" s="1" ph="1"/>
      <c r="V1217" s="1" ph="1"/>
      <c r="W1217" s="1" ph="1"/>
      <c r="X1217" s="1" ph="1"/>
      <c r="Y1217" s="1" ph="1"/>
      <c r="Z1217" s="1" ph="1"/>
      <c r="AA1217" s="1" ph="1"/>
      <c r="AB1217" s="1" ph="1"/>
      <c r="AC1217" s="1" ph="1"/>
      <c r="AD1217" s="1" ph="1"/>
      <c r="AE1217" s="1" ph="1"/>
      <c r="AF1217" s="1" ph="1"/>
      <c r="AG1217" s="1" ph="1"/>
      <c r="AH1217" s="1" ph="1"/>
      <c r="AI1217" s="1" ph="1"/>
      <c r="AJ1217" s="1" ph="1"/>
      <c r="AK1217" s="1" ph="1"/>
    </row>
    <row r="1218" spans="9:37" ht="21">
      <c r="I1218" s="1" ph="1"/>
      <c r="J1218" s="1" ph="1"/>
      <c r="K1218" s="1" ph="1"/>
      <c r="L1218" s="1" ph="1"/>
      <c r="M1218" s="1" ph="1"/>
      <c r="N1218" s="1" ph="1"/>
      <c r="O1218" s="1" ph="1"/>
      <c r="P1218" s="1" ph="1"/>
      <c r="Q1218" s="1" ph="1"/>
      <c r="R1218" s="1" ph="1"/>
      <c r="S1218" s="1" ph="1"/>
      <c r="T1218" s="1" ph="1"/>
      <c r="U1218" s="1" ph="1"/>
      <c r="V1218" s="1" ph="1"/>
      <c r="W1218" s="1" ph="1"/>
      <c r="X1218" s="1" ph="1"/>
      <c r="Y1218" s="1" ph="1"/>
      <c r="Z1218" s="1" ph="1"/>
      <c r="AA1218" s="1" ph="1"/>
      <c r="AB1218" s="1" ph="1"/>
      <c r="AC1218" s="1" ph="1"/>
      <c r="AD1218" s="1" ph="1"/>
      <c r="AE1218" s="1" ph="1"/>
      <c r="AF1218" s="1" ph="1"/>
      <c r="AG1218" s="1" ph="1"/>
      <c r="AH1218" s="1" ph="1"/>
      <c r="AI1218" s="1" ph="1"/>
      <c r="AJ1218" s="1" ph="1"/>
      <c r="AK1218" s="1" ph="1"/>
    </row>
    <row r="1219" spans="9:37" ht="21">
      <c r="I1219" s="1" ph="1"/>
      <c r="J1219" s="1" ph="1"/>
      <c r="K1219" s="1" ph="1"/>
      <c r="L1219" s="1" ph="1"/>
      <c r="M1219" s="1" ph="1"/>
      <c r="N1219" s="1" ph="1"/>
      <c r="O1219" s="1" ph="1"/>
      <c r="P1219" s="1" ph="1"/>
      <c r="Q1219" s="1" ph="1"/>
      <c r="R1219" s="1" ph="1"/>
      <c r="S1219" s="1" ph="1"/>
      <c r="T1219" s="1" ph="1"/>
      <c r="U1219" s="1" ph="1"/>
      <c r="V1219" s="1" ph="1"/>
      <c r="W1219" s="1" ph="1"/>
      <c r="X1219" s="1" ph="1"/>
      <c r="Y1219" s="1" ph="1"/>
      <c r="Z1219" s="1" ph="1"/>
      <c r="AA1219" s="1" ph="1"/>
      <c r="AB1219" s="1" ph="1"/>
      <c r="AC1219" s="1" ph="1"/>
      <c r="AD1219" s="1" ph="1"/>
      <c r="AE1219" s="1" ph="1"/>
      <c r="AF1219" s="1" ph="1"/>
      <c r="AG1219" s="1" ph="1"/>
      <c r="AH1219" s="1" ph="1"/>
      <c r="AI1219" s="1" ph="1"/>
      <c r="AJ1219" s="1" ph="1"/>
      <c r="AK1219" s="1" ph="1"/>
    </row>
    <row r="1220" spans="9:37" ht="21">
      <c r="I1220" s="1" ph="1"/>
      <c r="J1220" s="1" ph="1"/>
      <c r="K1220" s="1" ph="1"/>
      <c r="L1220" s="1" ph="1"/>
      <c r="M1220" s="1" ph="1"/>
      <c r="N1220" s="1" ph="1"/>
      <c r="O1220" s="1" ph="1"/>
      <c r="P1220" s="1" ph="1"/>
      <c r="Q1220" s="1" ph="1"/>
      <c r="R1220" s="1" ph="1"/>
      <c r="S1220" s="1" ph="1"/>
      <c r="T1220" s="1" ph="1"/>
      <c r="U1220" s="1" ph="1"/>
      <c r="V1220" s="1" ph="1"/>
      <c r="W1220" s="1" ph="1"/>
      <c r="X1220" s="1" ph="1"/>
      <c r="Y1220" s="1" ph="1"/>
      <c r="Z1220" s="1" ph="1"/>
      <c r="AA1220" s="1" ph="1"/>
      <c r="AB1220" s="1" ph="1"/>
      <c r="AC1220" s="1" ph="1"/>
      <c r="AD1220" s="1" ph="1"/>
      <c r="AE1220" s="1" ph="1"/>
      <c r="AF1220" s="1" ph="1"/>
      <c r="AG1220" s="1" ph="1"/>
      <c r="AH1220" s="1" ph="1"/>
      <c r="AI1220" s="1" ph="1"/>
      <c r="AJ1220" s="1" ph="1"/>
      <c r="AK1220" s="1" ph="1"/>
    </row>
    <row r="1221" spans="9:37" ht="21">
      <c r="I1221" s="1" ph="1"/>
      <c r="J1221" s="1" ph="1"/>
      <c r="K1221" s="1" ph="1"/>
      <c r="L1221" s="1" ph="1"/>
      <c r="M1221" s="1" ph="1"/>
      <c r="N1221" s="1" ph="1"/>
      <c r="O1221" s="1" ph="1"/>
      <c r="P1221" s="1" ph="1"/>
      <c r="Q1221" s="1" ph="1"/>
      <c r="R1221" s="1" ph="1"/>
      <c r="S1221" s="1" ph="1"/>
      <c r="T1221" s="1" ph="1"/>
      <c r="U1221" s="1" ph="1"/>
      <c r="V1221" s="1" ph="1"/>
      <c r="W1221" s="1" ph="1"/>
      <c r="X1221" s="1" ph="1"/>
      <c r="Y1221" s="1" ph="1"/>
      <c r="Z1221" s="1" ph="1"/>
      <c r="AA1221" s="1" ph="1"/>
      <c r="AB1221" s="1" ph="1"/>
      <c r="AC1221" s="1" ph="1"/>
      <c r="AD1221" s="1" ph="1"/>
      <c r="AE1221" s="1" ph="1"/>
      <c r="AF1221" s="1" ph="1"/>
      <c r="AG1221" s="1" ph="1"/>
      <c r="AH1221" s="1" ph="1"/>
      <c r="AI1221" s="1" ph="1"/>
      <c r="AJ1221" s="1" ph="1"/>
      <c r="AK1221" s="1" ph="1"/>
    </row>
    <row r="1222" spans="9:37" ht="21">
      <c r="I1222" s="1" ph="1"/>
      <c r="J1222" s="1" ph="1"/>
      <c r="K1222" s="1" ph="1"/>
      <c r="L1222" s="1" ph="1"/>
      <c r="M1222" s="1" ph="1"/>
      <c r="N1222" s="1" ph="1"/>
      <c r="O1222" s="1" ph="1"/>
      <c r="P1222" s="1" ph="1"/>
      <c r="Q1222" s="1" ph="1"/>
      <c r="R1222" s="1" ph="1"/>
      <c r="S1222" s="1" ph="1"/>
      <c r="T1222" s="1" ph="1"/>
      <c r="U1222" s="1" ph="1"/>
      <c r="V1222" s="1" ph="1"/>
      <c r="W1222" s="1" ph="1"/>
      <c r="X1222" s="1" ph="1"/>
      <c r="Y1222" s="1" ph="1"/>
      <c r="Z1222" s="1" ph="1"/>
      <c r="AA1222" s="1" ph="1"/>
      <c r="AB1222" s="1" ph="1"/>
      <c r="AC1222" s="1" ph="1"/>
      <c r="AD1222" s="1" ph="1"/>
      <c r="AE1222" s="1" ph="1"/>
      <c r="AF1222" s="1" ph="1"/>
      <c r="AG1222" s="1" ph="1"/>
      <c r="AH1222" s="1" ph="1"/>
      <c r="AI1222" s="1" ph="1"/>
      <c r="AJ1222" s="1" ph="1"/>
      <c r="AK1222" s="1" ph="1"/>
    </row>
    <row r="1223" spans="9:37" ht="21">
      <c r="I1223" s="1" ph="1"/>
      <c r="J1223" s="1" ph="1"/>
      <c r="K1223" s="1" ph="1"/>
      <c r="L1223" s="1" ph="1"/>
      <c r="M1223" s="1" ph="1"/>
      <c r="N1223" s="1" ph="1"/>
      <c r="O1223" s="1" ph="1"/>
      <c r="P1223" s="1" ph="1"/>
      <c r="Q1223" s="1" ph="1"/>
      <c r="R1223" s="1" ph="1"/>
      <c r="S1223" s="1" ph="1"/>
      <c r="T1223" s="1" ph="1"/>
      <c r="U1223" s="1" ph="1"/>
      <c r="V1223" s="1" ph="1"/>
      <c r="W1223" s="1" ph="1"/>
      <c r="X1223" s="1" ph="1"/>
      <c r="Y1223" s="1" ph="1"/>
      <c r="Z1223" s="1" ph="1"/>
      <c r="AA1223" s="1" ph="1"/>
      <c r="AB1223" s="1" ph="1"/>
      <c r="AC1223" s="1" ph="1"/>
      <c r="AD1223" s="1" ph="1"/>
      <c r="AE1223" s="1" ph="1"/>
      <c r="AF1223" s="1" ph="1"/>
      <c r="AG1223" s="1" ph="1"/>
      <c r="AH1223" s="1" ph="1"/>
      <c r="AI1223" s="1" ph="1"/>
      <c r="AJ1223" s="1" ph="1"/>
      <c r="AK1223" s="1" ph="1"/>
    </row>
    <row r="1224" spans="9:37" ht="21">
      <c r="I1224" s="1" ph="1"/>
      <c r="J1224" s="1" ph="1"/>
      <c r="K1224" s="1" ph="1"/>
      <c r="L1224" s="1" ph="1"/>
      <c r="M1224" s="1" ph="1"/>
      <c r="N1224" s="1" ph="1"/>
      <c r="O1224" s="1" ph="1"/>
      <c r="P1224" s="1" ph="1"/>
      <c r="Q1224" s="1" ph="1"/>
      <c r="R1224" s="1" ph="1"/>
      <c r="S1224" s="1" ph="1"/>
      <c r="T1224" s="1" ph="1"/>
      <c r="U1224" s="1" ph="1"/>
      <c r="V1224" s="1" ph="1"/>
      <c r="W1224" s="1" ph="1"/>
      <c r="X1224" s="1" ph="1"/>
      <c r="Y1224" s="1" ph="1"/>
      <c r="Z1224" s="1" ph="1"/>
      <c r="AA1224" s="1" ph="1"/>
      <c r="AB1224" s="1" ph="1"/>
      <c r="AC1224" s="1" ph="1"/>
      <c r="AD1224" s="1" ph="1"/>
      <c r="AE1224" s="1" ph="1"/>
      <c r="AF1224" s="1" ph="1"/>
      <c r="AG1224" s="1" ph="1"/>
      <c r="AH1224" s="1" ph="1"/>
      <c r="AI1224" s="1" ph="1"/>
      <c r="AJ1224" s="1" ph="1"/>
      <c r="AK1224" s="1" ph="1"/>
    </row>
    <row r="1225" spans="9:37" ht="21">
      <c r="I1225" s="1" ph="1"/>
      <c r="J1225" s="1" ph="1"/>
      <c r="K1225" s="1" ph="1"/>
      <c r="L1225" s="1" ph="1"/>
      <c r="M1225" s="1" ph="1"/>
      <c r="N1225" s="1" ph="1"/>
      <c r="O1225" s="1" ph="1"/>
      <c r="P1225" s="1" ph="1"/>
      <c r="Q1225" s="1" ph="1"/>
      <c r="R1225" s="1" ph="1"/>
      <c r="S1225" s="1" ph="1"/>
      <c r="T1225" s="1" ph="1"/>
      <c r="U1225" s="1" ph="1"/>
      <c r="V1225" s="1" ph="1"/>
      <c r="W1225" s="1" ph="1"/>
      <c r="X1225" s="1" ph="1"/>
      <c r="Y1225" s="1" ph="1"/>
      <c r="Z1225" s="1" ph="1"/>
      <c r="AA1225" s="1" ph="1"/>
      <c r="AB1225" s="1" ph="1"/>
      <c r="AC1225" s="1" ph="1"/>
      <c r="AD1225" s="1" ph="1"/>
      <c r="AE1225" s="1" ph="1"/>
      <c r="AF1225" s="1" ph="1"/>
      <c r="AG1225" s="1" ph="1"/>
      <c r="AH1225" s="1" ph="1"/>
      <c r="AI1225" s="1" ph="1"/>
      <c r="AJ1225" s="1" ph="1"/>
      <c r="AK1225" s="1" ph="1"/>
    </row>
    <row r="1226" spans="9:37" ht="21">
      <c r="I1226" s="1" ph="1"/>
      <c r="J1226" s="1" ph="1"/>
      <c r="K1226" s="1" ph="1"/>
      <c r="L1226" s="1" ph="1"/>
      <c r="M1226" s="1" ph="1"/>
      <c r="N1226" s="1" ph="1"/>
      <c r="O1226" s="1" ph="1"/>
      <c r="P1226" s="1" ph="1"/>
      <c r="Q1226" s="1" ph="1"/>
      <c r="R1226" s="1" ph="1"/>
      <c r="S1226" s="1" ph="1"/>
      <c r="T1226" s="1" ph="1"/>
      <c r="U1226" s="1" ph="1"/>
      <c r="V1226" s="1" ph="1"/>
      <c r="W1226" s="1" ph="1"/>
      <c r="X1226" s="1" ph="1"/>
      <c r="Y1226" s="1" ph="1"/>
      <c r="Z1226" s="1" ph="1"/>
      <c r="AA1226" s="1" ph="1"/>
      <c r="AB1226" s="1" ph="1"/>
      <c r="AC1226" s="1" ph="1"/>
      <c r="AD1226" s="1" ph="1"/>
      <c r="AE1226" s="1" ph="1"/>
      <c r="AF1226" s="1" ph="1"/>
      <c r="AG1226" s="1" ph="1"/>
      <c r="AH1226" s="1" ph="1"/>
      <c r="AI1226" s="1" ph="1"/>
      <c r="AJ1226" s="1" ph="1"/>
      <c r="AK1226" s="1" ph="1"/>
    </row>
    <row r="1227" spans="9:37" ht="21">
      <c r="I1227" s="1" ph="1"/>
      <c r="J1227" s="1" ph="1"/>
      <c r="K1227" s="1" ph="1"/>
      <c r="L1227" s="1" ph="1"/>
      <c r="M1227" s="1" ph="1"/>
      <c r="N1227" s="1" ph="1"/>
      <c r="O1227" s="1" ph="1"/>
      <c r="P1227" s="1" ph="1"/>
      <c r="Q1227" s="1" ph="1"/>
      <c r="R1227" s="1" ph="1"/>
      <c r="S1227" s="1" ph="1"/>
      <c r="T1227" s="1" ph="1"/>
      <c r="U1227" s="1" ph="1"/>
      <c r="V1227" s="1" ph="1"/>
      <c r="W1227" s="1" ph="1"/>
      <c r="X1227" s="1" ph="1"/>
      <c r="Y1227" s="1" ph="1"/>
      <c r="Z1227" s="1" ph="1"/>
      <c r="AA1227" s="1" ph="1"/>
      <c r="AB1227" s="1" ph="1"/>
      <c r="AC1227" s="1" ph="1"/>
      <c r="AD1227" s="1" ph="1"/>
      <c r="AE1227" s="1" ph="1"/>
      <c r="AF1227" s="1" ph="1"/>
      <c r="AG1227" s="1" ph="1"/>
      <c r="AH1227" s="1" ph="1"/>
      <c r="AI1227" s="1" ph="1"/>
      <c r="AJ1227" s="1" ph="1"/>
      <c r="AK1227" s="1" ph="1"/>
    </row>
    <row r="1228" spans="9:37" ht="21">
      <c r="I1228" s="1" ph="1"/>
      <c r="J1228" s="1" ph="1"/>
      <c r="K1228" s="1" ph="1"/>
      <c r="L1228" s="1" ph="1"/>
      <c r="M1228" s="1" ph="1"/>
      <c r="N1228" s="1" ph="1"/>
      <c r="O1228" s="1" ph="1"/>
      <c r="P1228" s="1" ph="1"/>
      <c r="Q1228" s="1" ph="1"/>
      <c r="R1228" s="1" ph="1"/>
      <c r="S1228" s="1" ph="1"/>
      <c r="T1228" s="1" ph="1"/>
      <c r="U1228" s="1" ph="1"/>
      <c r="V1228" s="1" ph="1"/>
      <c r="W1228" s="1" ph="1"/>
      <c r="X1228" s="1" ph="1"/>
      <c r="Y1228" s="1" ph="1"/>
      <c r="Z1228" s="1" ph="1"/>
      <c r="AA1228" s="1" ph="1"/>
      <c r="AB1228" s="1" ph="1"/>
      <c r="AC1228" s="1" ph="1"/>
      <c r="AD1228" s="1" ph="1"/>
      <c r="AE1228" s="1" ph="1"/>
      <c r="AF1228" s="1" ph="1"/>
      <c r="AG1228" s="1" ph="1"/>
      <c r="AH1228" s="1" ph="1"/>
      <c r="AI1228" s="1" ph="1"/>
      <c r="AJ1228" s="1" ph="1"/>
      <c r="AK1228" s="1" ph="1"/>
    </row>
    <row r="1229" spans="9:37" ht="21">
      <c r="I1229" s="1" ph="1"/>
      <c r="J1229" s="1" ph="1"/>
      <c r="K1229" s="1" ph="1"/>
      <c r="L1229" s="1" ph="1"/>
      <c r="M1229" s="1" ph="1"/>
      <c r="N1229" s="1" ph="1"/>
      <c r="O1229" s="1" ph="1"/>
      <c r="P1229" s="1" ph="1"/>
      <c r="Q1229" s="1" ph="1"/>
      <c r="R1229" s="1" ph="1"/>
      <c r="S1229" s="1" ph="1"/>
      <c r="T1229" s="1" ph="1"/>
      <c r="U1229" s="1" ph="1"/>
      <c r="V1229" s="1" ph="1"/>
      <c r="W1229" s="1" ph="1"/>
      <c r="X1229" s="1" ph="1"/>
      <c r="Y1229" s="1" ph="1"/>
      <c r="Z1229" s="1" ph="1"/>
      <c r="AA1229" s="1" ph="1"/>
      <c r="AB1229" s="1" ph="1"/>
      <c r="AC1229" s="1" ph="1"/>
      <c r="AD1229" s="1" ph="1"/>
      <c r="AE1229" s="1" ph="1"/>
      <c r="AF1229" s="1" ph="1"/>
      <c r="AG1229" s="1" ph="1"/>
      <c r="AH1229" s="1" ph="1"/>
      <c r="AI1229" s="1" ph="1"/>
      <c r="AJ1229" s="1" ph="1"/>
      <c r="AK1229" s="1" ph="1"/>
    </row>
    <row r="1230" spans="9:37" ht="21">
      <c r="I1230" s="1" ph="1"/>
      <c r="J1230" s="1" ph="1"/>
      <c r="K1230" s="1" ph="1"/>
      <c r="L1230" s="1" ph="1"/>
      <c r="M1230" s="1" ph="1"/>
      <c r="N1230" s="1" ph="1"/>
      <c r="O1230" s="1" ph="1"/>
      <c r="P1230" s="1" ph="1"/>
      <c r="Q1230" s="1" ph="1"/>
      <c r="R1230" s="1" ph="1"/>
      <c r="S1230" s="1" ph="1"/>
      <c r="T1230" s="1" ph="1"/>
      <c r="U1230" s="1" ph="1"/>
      <c r="V1230" s="1" ph="1"/>
      <c r="W1230" s="1" ph="1"/>
      <c r="X1230" s="1" ph="1"/>
      <c r="Y1230" s="1" ph="1"/>
      <c r="Z1230" s="1" ph="1"/>
      <c r="AA1230" s="1" ph="1"/>
      <c r="AB1230" s="1" ph="1"/>
      <c r="AC1230" s="1" ph="1"/>
      <c r="AD1230" s="1" ph="1"/>
      <c r="AE1230" s="1" ph="1"/>
      <c r="AF1230" s="1" ph="1"/>
      <c r="AG1230" s="1" ph="1"/>
      <c r="AH1230" s="1" ph="1"/>
      <c r="AI1230" s="1" ph="1"/>
      <c r="AJ1230" s="1" ph="1"/>
      <c r="AK1230" s="1" ph="1"/>
    </row>
    <row r="1231" spans="9:37" ht="21">
      <c r="I1231" s="1" ph="1"/>
      <c r="J1231" s="1" ph="1"/>
      <c r="K1231" s="1" ph="1"/>
      <c r="L1231" s="1" ph="1"/>
      <c r="M1231" s="1" ph="1"/>
      <c r="N1231" s="1" ph="1"/>
      <c r="O1231" s="1" ph="1"/>
      <c r="P1231" s="1" ph="1"/>
      <c r="Q1231" s="1" ph="1"/>
      <c r="R1231" s="1" ph="1"/>
      <c r="S1231" s="1" ph="1"/>
      <c r="T1231" s="1" ph="1"/>
      <c r="U1231" s="1" ph="1"/>
      <c r="V1231" s="1" ph="1"/>
      <c r="W1231" s="1" ph="1"/>
      <c r="X1231" s="1" ph="1"/>
      <c r="Y1231" s="1" ph="1"/>
      <c r="Z1231" s="1" ph="1"/>
      <c r="AA1231" s="1" ph="1"/>
      <c r="AB1231" s="1" ph="1"/>
      <c r="AC1231" s="1" ph="1"/>
      <c r="AD1231" s="1" ph="1"/>
      <c r="AE1231" s="1" ph="1"/>
      <c r="AF1231" s="1" ph="1"/>
      <c r="AG1231" s="1" ph="1"/>
      <c r="AH1231" s="1" ph="1"/>
      <c r="AI1231" s="1" ph="1"/>
      <c r="AJ1231" s="1" ph="1"/>
      <c r="AK1231" s="1" ph="1"/>
    </row>
    <row r="1232" spans="9:37" ht="21">
      <c r="I1232" s="1" ph="1"/>
      <c r="J1232" s="1" ph="1"/>
      <c r="K1232" s="1" ph="1"/>
      <c r="L1232" s="1" ph="1"/>
      <c r="M1232" s="1" ph="1"/>
      <c r="N1232" s="1" ph="1"/>
      <c r="O1232" s="1" ph="1"/>
      <c r="P1232" s="1" ph="1"/>
      <c r="Q1232" s="1" ph="1"/>
      <c r="R1232" s="1" ph="1"/>
      <c r="S1232" s="1" ph="1"/>
      <c r="T1232" s="1" ph="1"/>
      <c r="U1232" s="1" ph="1"/>
      <c r="V1232" s="1" ph="1"/>
      <c r="W1232" s="1" ph="1"/>
      <c r="X1232" s="1" ph="1"/>
      <c r="Y1232" s="1" ph="1"/>
      <c r="Z1232" s="1" ph="1"/>
      <c r="AA1232" s="1" ph="1"/>
      <c r="AB1232" s="1" ph="1"/>
      <c r="AC1232" s="1" ph="1"/>
      <c r="AD1232" s="1" ph="1"/>
      <c r="AE1232" s="1" ph="1"/>
      <c r="AF1232" s="1" ph="1"/>
      <c r="AG1232" s="1" ph="1"/>
      <c r="AH1232" s="1" ph="1"/>
      <c r="AI1232" s="1" ph="1"/>
      <c r="AJ1232" s="1" ph="1"/>
      <c r="AK1232" s="1" ph="1"/>
    </row>
    <row r="1233" spans="9:37" ht="21">
      <c r="I1233" s="1" ph="1"/>
      <c r="J1233" s="1" ph="1"/>
      <c r="K1233" s="1" ph="1"/>
      <c r="L1233" s="1" ph="1"/>
      <c r="M1233" s="1" ph="1"/>
      <c r="N1233" s="1" ph="1"/>
      <c r="O1233" s="1" ph="1"/>
      <c r="P1233" s="1" ph="1"/>
      <c r="Q1233" s="1" ph="1"/>
      <c r="R1233" s="1" ph="1"/>
      <c r="S1233" s="1" ph="1"/>
      <c r="T1233" s="1" ph="1"/>
      <c r="U1233" s="1" ph="1"/>
      <c r="V1233" s="1" ph="1"/>
      <c r="W1233" s="1" ph="1"/>
      <c r="X1233" s="1" ph="1"/>
      <c r="Y1233" s="1" ph="1"/>
      <c r="Z1233" s="1" ph="1"/>
      <c r="AA1233" s="1" ph="1"/>
      <c r="AB1233" s="1" ph="1"/>
      <c r="AC1233" s="1" ph="1"/>
      <c r="AD1233" s="1" ph="1"/>
      <c r="AE1233" s="1" ph="1"/>
      <c r="AF1233" s="1" ph="1"/>
      <c r="AG1233" s="1" ph="1"/>
      <c r="AH1233" s="1" ph="1"/>
      <c r="AI1233" s="1" ph="1"/>
      <c r="AJ1233" s="1" ph="1"/>
      <c r="AK1233" s="1" ph="1"/>
    </row>
    <row r="1234" spans="9:37" ht="21">
      <c r="I1234" s="1" ph="1"/>
      <c r="J1234" s="1" ph="1"/>
      <c r="K1234" s="1" ph="1"/>
      <c r="L1234" s="1" ph="1"/>
      <c r="M1234" s="1" ph="1"/>
      <c r="N1234" s="1" ph="1"/>
      <c r="O1234" s="1" ph="1"/>
      <c r="P1234" s="1" ph="1"/>
      <c r="Q1234" s="1" ph="1"/>
      <c r="R1234" s="1" ph="1"/>
      <c r="S1234" s="1" ph="1"/>
      <c r="T1234" s="1" ph="1"/>
      <c r="U1234" s="1" ph="1"/>
      <c r="V1234" s="1" ph="1"/>
      <c r="W1234" s="1" ph="1"/>
      <c r="X1234" s="1" ph="1"/>
      <c r="Y1234" s="1" ph="1"/>
      <c r="Z1234" s="1" ph="1"/>
      <c r="AA1234" s="1" ph="1"/>
      <c r="AB1234" s="1" ph="1"/>
      <c r="AC1234" s="1" ph="1"/>
      <c r="AD1234" s="1" ph="1"/>
      <c r="AE1234" s="1" ph="1"/>
      <c r="AF1234" s="1" ph="1"/>
      <c r="AG1234" s="1" ph="1"/>
      <c r="AH1234" s="1" ph="1"/>
      <c r="AI1234" s="1" ph="1"/>
      <c r="AJ1234" s="1" ph="1"/>
      <c r="AK1234" s="1" ph="1"/>
    </row>
    <row r="1235" spans="9:37" ht="21">
      <c r="I1235" s="1" ph="1"/>
      <c r="J1235" s="1" ph="1"/>
      <c r="K1235" s="1" ph="1"/>
      <c r="L1235" s="1" ph="1"/>
      <c r="M1235" s="1" ph="1"/>
      <c r="N1235" s="1" ph="1"/>
      <c r="O1235" s="1" ph="1"/>
      <c r="P1235" s="1" ph="1"/>
      <c r="Q1235" s="1" ph="1"/>
      <c r="R1235" s="1" ph="1"/>
      <c r="S1235" s="1" ph="1"/>
      <c r="T1235" s="1" ph="1"/>
      <c r="U1235" s="1" ph="1"/>
      <c r="V1235" s="1" ph="1"/>
      <c r="W1235" s="1" ph="1"/>
      <c r="X1235" s="1" ph="1"/>
      <c r="Y1235" s="1" ph="1"/>
      <c r="Z1235" s="1" ph="1"/>
      <c r="AA1235" s="1" ph="1"/>
      <c r="AB1235" s="1" ph="1"/>
      <c r="AC1235" s="1" ph="1"/>
      <c r="AD1235" s="1" ph="1"/>
      <c r="AE1235" s="1" ph="1"/>
      <c r="AF1235" s="1" ph="1"/>
      <c r="AG1235" s="1" ph="1"/>
      <c r="AH1235" s="1" ph="1"/>
      <c r="AI1235" s="1" ph="1"/>
      <c r="AJ1235" s="1" ph="1"/>
      <c r="AK1235" s="1" ph="1"/>
    </row>
    <row r="1236" spans="9:37" ht="21">
      <c r="I1236" s="1" ph="1"/>
      <c r="J1236" s="1" ph="1"/>
      <c r="K1236" s="1" ph="1"/>
      <c r="L1236" s="1" ph="1"/>
      <c r="M1236" s="1" ph="1"/>
      <c r="N1236" s="1" ph="1"/>
      <c r="O1236" s="1" ph="1"/>
      <c r="P1236" s="1" ph="1"/>
      <c r="Q1236" s="1" ph="1"/>
      <c r="R1236" s="1" ph="1"/>
      <c r="S1236" s="1" ph="1"/>
      <c r="T1236" s="1" ph="1"/>
      <c r="U1236" s="1" ph="1"/>
      <c r="V1236" s="1" ph="1"/>
      <c r="W1236" s="1" ph="1"/>
      <c r="X1236" s="1" ph="1"/>
      <c r="Y1236" s="1" ph="1"/>
      <c r="Z1236" s="1" ph="1"/>
      <c r="AA1236" s="1" ph="1"/>
      <c r="AB1236" s="1" ph="1"/>
      <c r="AC1236" s="1" ph="1"/>
      <c r="AD1236" s="1" ph="1"/>
      <c r="AE1236" s="1" ph="1"/>
      <c r="AF1236" s="1" ph="1"/>
      <c r="AG1236" s="1" ph="1"/>
      <c r="AH1236" s="1" ph="1"/>
      <c r="AI1236" s="1" ph="1"/>
      <c r="AJ1236" s="1" ph="1"/>
      <c r="AK1236" s="1" ph="1"/>
    </row>
    <row r="1237" spans="9:37" ht="21">
      <c r="I1237" s="1" ph="1"/>
      <c r="J1237" s="1" ph="1"/>
      <c r="K1237" s="1" ph="1"/>
      <c r="L1237" s="1" ph="1"/>
      <c r="M1237" s="1" ph="1"/>
      <c r="N1237" s="1" ph="1"/>
      <c r="O1237" s="1" ph="1"/>
      <c r="P1237" s="1" ph="1"/>
      <c r="Q1237" s="1" ph="1"/>
      <c r="R1237" s="1" ph="1"/>
      <c r="S1237" s="1" ph="1"/>
      <c r="T1237" s="1" ph="1"/>
      <c r="U1237" s="1" ph="1"/>
      <c r="V1237" s="1" ph="1"/>
      <c r="W1237" s="1" ph="1"/>
      <c r="X1237" s="1" ph="1"/>
      <c r="Y1237" s="1" ph="1"/>
      <c r="Z1237" s="1" ph="1"/>
      <c r="AA1237" s="1" ph="1"/>
      <c r="AB1237" s="1" ph="1"/>
      <c r="AC1237" s="1" ph="1"/>
      <c r="AD1237" s="1" ph="1"/>
      <c r="AE1237" s="1" ph="1"/>
      <c r="AF1237" s="1" ph="1"/>
      <c r="AG1237" s="1" ph="1"/>
      <c r="AH1237" s="1" ph="1"/>
      <c r="AI1237" s="1" ph="1"/>
      <c r="AJ1237" s="1" ph="1"/>
      <c r="AK1237" s="1" ph="1"/>
    </row>
    <row r="1238" spans="9:37" ht="21">
      <c r="I1238" s="1" ph="1"/>
      <c r="J1238" s="1" ph="1"/>
      <c r="K1238" s="1" ph="1"/>
      <c r="L1238" s="1" ph="1"/>
      <c r="M1238" s="1" ph="1"/>
      <c r="N1238" s="1" ph="1"/>
      <c r="O1238" s="1" ph="1"/>
      <c r="P1238" s="1" ph="1"/>
      <c r="Q1238" s="1" ph="1"/>
      <c r="R1238" s="1" ph="1"/>
      <c r="S1238" s="1" ph="1"/>
      <c r="T1238" s="1" ph="1"/>
      <c r="U1238" s="1" ph="1"/>
      <c r="V1238" s="1" ph="1"/>
      <c r="W1238" s="1" ph="1"/>
      <c r="X1238" s="1" ph="1"/>
      <c r="Y1238" s="1" ph="1"/>
      <c r="Z1238" s="1" ph="1"/>
      <c r="AA1238" s="1" ph="1"/>
      <c r="AB1238" s="1" ph="1"/>
      <c r="AC1238" s="1" ph="1"/>
      <c r="AD1238" s="1" ph="1"/>
      <c r="AE1238" s="1" ph="1"/>
      <c r="AF1238" s="1" ph="1"/>
      <c r="AG1238" s="1" ph="1"/>
      <c r="AH1238" s="1" ph="1"/>
      <c r="AI1238" s="1" ph="1"/>
      <c r="AJ1238" s="1" ph="1"/>
      <c r="AK1238" s="1" ph="1"/>
    </row>
    <row r="1239" spans="9:37" ht="21">
      <c r="I1239" s="1" ph="1"/>
      <c r="J1239" s="1" ph="1"/>
      <c r="K1239" s="1" ph="1"/>
      <c r="L1239" s="1" ph="1"/>
      <c r="M1239" s="1" ph="1"/>
      <c r="N1239" s="1" ph="1"/>
      <c r="O1239" s="1" ph="1"/>
      <c r="P1239" s="1" ph="1"/>
      <c r="Q1239" s="1" ph="1"/>
      <c r="R1239" s="1" ph="1"/>
      <c r="S1239" s="1" ph="1"/>
      <c r="T1239" s="1" ph="1"/>
      <c r="U1239" s="1" ph="1"/>
      <c r="V1239" s="1" ph="1"/>
      <c r="W1239" s="1" ph="1"/>
      <c r="X1239" s="1" ph="1"/>
      <c r="Y1239" s="1" ph="1"/>
      <c r="Z1239" s="1" ph="1"/>
      <c r="AA1239" s="1" ph="1"/>
      <c r="AB1239" s="1" ph="1"/>
      <c r="AC1239" s="1" ph="1"/>
      <c r="AD1239" s="1" ph="1"/>
      <c r="AE1239" s="1" ph="1"/>
      <c r="AF1239" s="1" ph="1"/>
      <c r="AG1239" s="1" ph="1"/>
      <c r="AH1239" s="1" ph="1"/>
      <c r="AI1239" s="1" ph="1"/>
      <c r="AJ1239" s="1" ph="1"/>
      <c r="AK1239" s="1" ph="1"/>
    </row>
    <row r="1240" spans="9:37" ht="21">
      <c r="I1240" s="1" ph="1"/>
      <c r="J1240" s="1" ph="1"/>
      <c r="K1240" s="1" ph="1"/>
      <c r="L1240" s="1" ph="1"/>
      <c r="M1240" s="1" ph="1"/>
      <c r="N1240" s="1" ph="1"/>
      <c r="O1240" s="1" ph="1"/>
      <c r="P1240" s="1" ph="1"/>
      <c r="Q1240" s="1" ph="1"/>
      <c r="R1240" s="1" ph="1"/>
      <c r="S1240" s="1" ph="1"/>
      <c r="T1240" s="1" ph="1"/>
      <c r="U1240" s="1" ph="1"/>
      <c r="V1240" s="1" ph="1"/>
      <c r="W1240" s="1" ph="1"/>
      <c r="X1240" s="1" ph="1"/>
      <c r="Y1240" s="1" ph="1"/>
      <c r="Z1240" s="1" ph="1"/>
      <c r="AA1240" s="1" ph="1"/>
      <c r="AB1240" s="1" ph="1"/>
      <c r="AC1240" s="1" ph="1"/>
      <c r="AD1240" s="1" ph="1"/>
      <c r="AE1240" s="1" ph="1"/>
      <c r="AF1240" s="1" ph="1"/>
      <c r="AG1240" s="1" ph="1"/>
      <c r="AH1240" s="1" ph="1"/>
      <c r="AI1240" s="1" ph="1"/>
      <c r="AJ1240" s="1" ph="1"/>
      <c r="AK1240" s="1" ph="1"/>
    </row>
    <row r="1241" spans="9:37" ht="21">
      <c r="I1241" s="1" ph="1"/>
      <c r="J1241" s="1" ph="1"/>
      <c r="K1241" s="1" ph="1"/>
      <c r="L1241" s="1" ph="1"/>
      <c r="M1241" s="1" ph="1"/>
      <c r="N1241" s="1" ph="1"/>
      <c r="O1241" s="1" ph="1"/>
      <c r="P1241" s="1" ph="1"/>
      <c r="Q1241" s="1" ph="1"/>
      <c r="R1241" s="1" ph="1"/>
      <c r="S1241" s="1" ph="1"/>
      <c r="T1241" s="1" ph="1"/>
      <c r="U1241" s="1" ph="1"/>
      <c r="V1241" s="1" ph="1"/>
      <c r="W1241" s="1" ph="1"/>
      <c r="X1241" s="1" ph="1"/>
      <c r="Y1241" s="1" ph="1"/>
      <c r="Z1241" s="1" ph="1"/>
      <c r="AA1241" s="1" ph="1"/>
      <c r="AB1241" s="1" ph="1"/>
      <c r="AC1241" s="1" ph="1"/>
      <c r="AD1241" s="1" ph="1"/>
      <c r="AE1241" s="1" ph="1"/>
      <c r="AF1241" s="1" ph="1"/>
      <c r="AG1241" s="1" ph="1"/>
      <c r="AH1241" s="1" ph="1"/>
      <c r="AI1241" s="1" ph="1"/>
      <c r="AJ1241" s="1" ph="1"/>
      <c r="AK1241" s="1" ph="1"/>
    </row>
    <row r="1242" spans="9:37" ht="21">
      <c r="I1242" s="1" ph="1"/>
      <c r="J1242" s="1" ph="1"/>
      <c r="K1242" s="1" ph="1"/>
      <c r="L1242" s="1" ph="1"/>
      <c r="M1242" s="1" ph="1"/>
      <c r="N1242" s="1" ph="1"/>
      <c r="O1242" s="1" ph="1"/>
      <c r="P1242" s="1" ph="1"/>
      <c r="Q1242" s="1" ph="1"/>
      <c r="R1242" s="1" ph="1"/>
      <c r="S1242" s="1" ph="1"/>
      <c r="T1242" s="1" ph="1"/>
      <c r="U1242" s="1" ph="1"/>
      <c r="V1242" s="1" ph="1"/>
      <c r="W1242" s="1" ph="1"/>
      <c r="X1242" s="1" ph="1"/>
      <c r="Y1242" s="1" ph="1"/>
      <c r="Z1242" s="1" ph="1"/>
      <c r="AA1242" s="1" ph="1"/>
      <c r="AB1242" s="1" ph="1"/>
      <c r="AC1242" s="1" ph="1"/>
      <c r="AD1242" s="1" ph="1"/>
      <c r="AE1242" s="1" ph="1"/>
      <c r="AF1242" s="1" ph="1"/>
      <c r="AG1242" s="1" ph="1"/>
      <c r="AH1242" s="1" ph="1"/>
      <c r="AI1242" s="1" ph="1"/>
      <c r="AJ1242" s="1" ph="1"/>
      <c r="AK1242" s="1" ph="1"/>
    </row>
    <row r="1243" spans="9:37" ht="21">
      <c r="I1243" s="1" ph="1"/>
      <c r="J1243" s="1" ph="1"/>
      <c r="K1243" s="1" ph="1"/>
      <c r="L1243" s="1" ph="1"/>
      <c r="M1243" s="1" ph="1"/>
      <c r="N1243" s="1" ph="1"/>
      <c r="O1243" s="1" ph="1"/>
      <c r="P1243" s="1" ph="1"/>
      <c r="Q1243" s="1" ph="1"/>
      <c r="R1243" s="1" ph="1"/>
      <c r="S1243" s="1" ph="1"/>
      <c r="T1243" s="1" ph="1"/>
      <c r="U1243" s="1" ph="1"/>
      <c r="V1243" s="1" ph="1"/>
      <c r="W1243" s="1" ph="1"/>
      <c r="X1243" s="1" ph="1"/>
      <c r="Y1243" s="1" ph="1"/>
      <c r="Z1243" s="1" ph="1"/>
      <c r="AA1243" s="1" ph="1"/>
      <c r="AB1243" s="1" ph="1"/>
      <c r="AC1243" s="1" ph="1"/>
      <c r="AD1243" s="1" ph="1"/>
      <c r="AE1243" s="1" ph="1"/>
      <c r="AF1243" s="1" ph="1"/>
      <c r="AG1243" s="1" ph="1"/>
      <c r="AH1243" s="1" ph="1"/>
      <c r="AI1243" s="1" ph="1"/>
      <c r="AJ1243" s="1" ph="1"/>
      <c r="AK1243" s="1" ph="1"/>
    </row>
    <row r="1244" spans="9:37" ht="21">
      <c r="I1244" s="1" ph="1"/>
      <c r="J1244" s="1" ph="1"/>
      <c r="K1244" s="1" ph="1"/>
      <c r="L1244" s="1" ph="1"/>
      <c r="M1244" s="1" ph="1"/>
      <c r="N1244" s="1" ph="1"/>
      <c r="O1244" s="1" ph="1"/>
      <c r="P1244" s="1" ph="1"/>
      <c r="Q1244" s="1" ph="1"/>
      <c r="R1244" s="1" ph="1"/>
      <c r="S1244" s="1" ph="1"/>
      <c r="T1244" s="1" ph="1"/>
      <c r="U1244" s="1" ph="1"/>
      <c r="V1244" s="1" ph="1"/>
      <c r="W1244" s="1" ph="1"/>
      <c r="X1244" s="1" ph="1"/>
      <c r="Y1244" s="1" ph="1"/>
      <c r="Z1244" s="1" ph="1"/>
      <c r="AA1244" s="1" ph="1"/>
      <c r="AB1244" s="1" ph="1"/>
      <c r="AC1244" s="1" ph="1"/>
      <c r="AD1244" s="1" ph="1"/>
      <c r="AE1244" s="1" ph="1"/>
      <c r="AF1244" s="1" ph="1"/>
      <c r="AG1244" s="1" ph="1"/>
      <c r="AH1244" s="1" ph="1"/>
      <c r="AI1244" s="1" ph="1"/>
      <c r="AJ1244" s="1" ph="1"/>
      <c r="AK1244" s="1" ph="1"/>
    </row>
    <row r="1245" spans="9:37" ht="21">
      <c r="I1245" s="1" ph="1"/>
      <c r="J1245" s="1" ph="1"/>
      <c r="K1245" s="1" ph="1"/>
      <c r="L1245" s="1" ph="1"/>
      <c r="M1245" s="1" ph="1"/>
      <c r="N1245" s="1" ph="1"/>
      <c r="O1245" s="1" ph="1"/>
      <c r="P1245" s="1" ph="1"/>
      <c r="Q1245" s="1" ph="1"/>
      <c r="R1245" s="1" ph="1"/>
      <c r="S1245" s="1" ph="1"/>
      <c r="T1245" s="1" ph="1"/>
      <c r="U1245" s="1" ph="1"/>
      <c r="V1245" s="1" ph="1"/>
      <c r="W1245" s="1" ph="1"/>
      <c r="X1245" s="1" ph="1"/>
      <c r="Y1245" s="1" ph="1"/>
      <c r="Z1245" s="1" ph="1"/>
      <c r="AA1245" s="1" ph="1"/>
      <c r="AB1245" s="1" ph="1"/>
      <c r="AC1245" s="1" ph="1"/>
      <c r="AD1245" s="1" ph="1"/>
      <c r="AE1245" s="1" ph="1"/>
      <c r="AF1245" s="1" ph="1"/>
      <c r="AG1245" s="1" ph="1"/>
      <c r="AH1245" s="1" ph="1"/>
      <c r="AI1245" s="1" ph="1"/>
      <c r="AJ1245" s="1" ph="1"/>
      <c r="AK1245" s="1" ph="1"/>
    </row>
    <row r="1246" spans="9:37" ht="21">
      <c r="I1246" s="1" ph="1"/>
      <c r="J1246" s="1" ph="1"/>
      <c r="K1246" s="1" ph="1"/>
      <c r="L1246" s="1" ph="1"/>
      <c r="M1246" s="1" ph="1"/>
      <c r="N1246" s="1" ph="1"/>
      <c r="O1246" s="1" ph="1"/>
      <c r="P1246" s="1" ph="1"/>
      <c r="Q1246" s="1" ph="1"/>
      <c r="R1246" s="1" ph="1"/>
      <c r="S1246" s="1" ph="1"/>
      <c r="T1246" s="1" ph="1"/>
      <c r="U1246" s="1" ph="1"/>
      <c r="V1246" s="1" ph="1"/>
      <c r="W1246" s="1" ph="1"/>
      <c r="X1246" s="1" ph="1"/>
      <c r="Y1246" s="1" ph="1"/>
      <c r="Z1246" s="1" ph="1"/>
      <c r="AA1246" s="1" ph="1"/>
      <c r="AB1246" s="1" ph="1"/>
      <c r="AC1246" s="1" ph="1"/>
      <c r="AD1246" s="1" ph="1"/>
      <c r="AE1246" s="1" ph="1"/>
      <c r="AF1246" s="1" ph="1"/>
      <c r="AG1246" s="1" ph="1"/>
      <c r="AH1246" s="1" ph="1"/>
      <c r="AI1246" s="1" ph="1"/>
      <c r="AJ1246" s="1" ph="1"/>
      <c r="AK1246" s="1" ph="1"/>
    </row>
    <row r="1247" spans="9:37" ht="21">
      <c r="I1247" s="1" ph="1"/>
      <c r="J1247" s="1" ph="1"/>
      <c r="K1247" s="1" ph="1"/>
      <c r="L1247" s="1" ph="1"/>
      <c r="M1247" s="1" ph="1"/>
      <c r="N1247" s="1" ph="1"/>
      <c r="O1247" s="1" ph="1"/>
      <c r="P1247" s="1" ph="1"/>
      <c r="Q1247" s="1" ph="1"/>
      <c r="R1247" s="1" ph="1"/>
      <c r="S1247" s="1" ph="1"/>
      <c r="T1247" s="1" ph="1"/>
      <c r="U1247" s="1" ph="1"/>
      <c r="V1247" s="1" ph="1"/>
      <c r="W1247" s="1" ph="1"/>
      <c r="X1247" s="1" ph="1"/>
      <c r="Y1247" s="1" ph="1"/>
      <c r="Z1247" s="1" ph="1"/>
      <c r="AA1247" s="1" ph="1"/>
      <c r="AB1247" s="1" ph="1"/>
      <c r="AC1247" s="1" ph="1"/>
      <c r="AD1247" s="1" ph="1"/>
      <c r="AE1247" s="1" ph="1"/>
      <c r="AF1247" s="1" ph="1"/>
      <c r="AG1247" s="1" ph="1"/>
      <c r="AH1247" s="1" ph="1"/>
      <c r="AI1247" s="1" ph="1"/>
      <c r="AJ1247" s="1" ph="1"/>
      <c r="AK1247" s="1" ph="1"/>
    </row>
    <row r="1248" spans="9:37" ht="21">
      <c r="I1248" s="1" ph="1"/>
      <c r="J1248" s="1" ph="1"/>
      <c r="K1248" s="1" ph="1"/>
      <c r="L1248" s="1" ph="1"/>
      <c r="M1248" s="1" ph="1"/>
      <c r="N1248" s="1" ph="1"/>
      <c r="O1248" s="1" ph="1"/>
      <c r="P1248" s="1" ph="1"/>
      <c r="Q1248" s="1" ph="1"/>
      <c r="R1248" s="1" ph="1"/>
      <c r="S1248" s="1" ph="1"/>
      <c r="T1248" s="1" ph="1"/>
      <c r="U1248" s="1" ph="1"/>
      <c r="V1248" s="1" ph="1"/>
      <c r="W1248" s="1" ph="1"/>
      <c r="X1248" s="1" ph="1"/>
      <c r="Y1248" s="1" ph="1"/>
      <c r="Z1248" s="1" ph="1"/>
      <c r="AA1248" s="1" ph="1"/>
      <c r="AB1248" s="1" ph="1"/>
      <c r="AC1248" s="1" ph="1"/>
      <c r="AD1248" s="1" ph="1"/>
      <c r="AE1248" s="1" ph="1"/>
      <c r="AF1248" s="1" ph="1"/>
      <c r="AG1248" s="1" ph="1"/>
      <c r="AH1248" s="1" ph="1"/>
      <c r="AI1248" s="1" ph="1"/>
      <c r="AJ1248" s="1" ph="1"/>
      <c r="AK1248" s="1" ph="1"/>
    </row>
    <row r="1249" spans="9:37" ht="21">
      <c r="I1249" s="1" ph="1"/>
      <c r="J1249" s="1" ph="1"/>
      <c r="K1249" s="1" ph="1"/>
      <c r="L1249" s="1" ph="1"/>
      <c r="M1249" s="1" ph="1"/>
      <c r="N1249" s="1" ph="1"/>
      <c r="O1249" s="1" ph="1"/>
      <c r="P1249" s="1" ph="1"/>
      <c r="Q1249" s="1" ph="1"/>
      <c r="R1249" s="1" ph="1"/>
      <c r="S1249" s="1" ph="1"/>
      <c r="T1249" s="1" ph="1"/>
      <c r="U1249" s="1" ph="1"/>
      <c r="V1249" s="1" ph="1"/>
      <c r="W1249" s="1" ph="1"/>
      <c r="X1249" s="1" ph="1"/>
      <c r="Y1249" s="1" ph="1"/>
      <c r="Z1249" s="1" ph="1"/>
      <c r="AA1249" s="1" ph="1"/>
      <c r="AB1249" s="1" ph="1"/>
      <c r="AC1249" s="1" ph="1"/>
      <c r="AD1249" s="1" ph="1"/>
      <c r="AE1249" s="1" ph="1"/>
      <c r="AF1249" s="1" ph="1"/>
      <c r="AG1249" s="1" ph="1"/>
      <c r="AH1249" s="1" ph="1"/>
      <c r="AI1249" s="1" ph="1"/>
      <c r="AJ1249" s="1" ph="1"/>
      <c r="AK1249" s="1" ph="1"/>
    </row>
    <row r="1250" spans="9:37" ht="21">
      <c r="I1250" s="1" ph="1"/>
      <c r="J1250" s="1" ph="1"/>
      <c r="K1250" s="1" ph="1"/>
      <c r="L1250" s="1" ph="1"/>
      <c r="M1250" s="1" ph="1"/>
      <c r="N1250" s="1" ph="1"/>
      <c r="O1250" s="1" ph="1"/>
      <c r="P1250" s="1" ph="1"/>
      <c r="Q1250" s="1" ph="1"/>
      <c r="R1250" s="1" ph="1"/>
      <c r="S1250" s="1" ph="1"/>
      <c r="T1250" s="1" ph="1"/>
      <c r="U1250" s="1" ph="1"/>
      <c r="V1250" s="1" ph="1"/>
      <c r="W1250" s="1" ph="1"/>
      <c r="X1250" s="1" ph="1"/>
      <c r="Y1250" s="1" ph="1"/>
      <c r="Z1250" s="1" ph="1"/>
      <c r="AA1250" s="1" ph="1"/>
      <c r="AB1250" s="1" ph="1"/>
      <c r="AC1250" s="1" ph="1"/>
      <c r="AD1250" s="1" ph="1"/>
      <c r="AE1250" s="1" ph="1"/>
      <c r="AF1250" s="1" ph="1"/>
      <c r="AG1250" s="1" ph="1"/>
      <c r="AH1250" s="1" ph="1"/>
      <c r="AI1250" s="1" ph="1"/>
      <c r="AJ1250" s="1" ph="1"/>
      <c r="AK1250" s="1" ph="1"/>
    </row>
    <row r="1251" spans="9:37" ht="21">
      <c r="I1251" s="1" ph="1"/>
      <c r="J1251" s="1" ph="1"/>
      <c r="K1251" s="1" ph="1"/>
      <c r="L1251" s="1" ph="1"/>
      <c r="M1251" s="1" ph="1"/>
      <c r="N1251" s="1" ph="1"/>
      <c r="O1251" s="1" ph="1"/>
      <c r="P1251" s="1" ph="1"/>
      <c r="Q1251" s="1" ph="1"/>
      <c r="R1251" s="1" ph="1"/>
      <c r="S1251" s="1" ph="1"/>
      <c r="T1251" s="1" ph="1"/>
      <c r="U1251" s="1" ph="1"/>
      <c r="V1251" s="1" ph="1"/>
      <c r="W1251" s="1" ph="1"/>
      <c r="X1251" s="1" ph="1"/>
      <c r="Y1251" s="1" ph="1"/>
      <c r="Z1251" s="1" ph="1"/>
      <c r="AA1251" s="1" ph="1"/>
      <c r="AB1251" s="1" ph="1"/>
      <c r="AC1251" s="1" ph="1"/>
      <c r="AD1251" s="1" ph="1"/>
      <c r="AE1251" s="1" ph="1"/>
      <c r="AF1251" s="1" ph="1"/>
      <c r="AG1251" s="1" ph="1"/>
      <c r="AH1251" s="1" ph="1"/>
      <c r="AI1251" s="1" ph="1"/>
      <c r="AJ1251" s="1" ph="1"/>
      <c r="AK1251" s="1" ph="1"/>
    </row>
    <row r="1252" spans="9:37" ht="21">
      <c r="I1252" s="1" ph="1"/>
      <c r="J1252" s="1" ph="1"/>
      <c r="K1252" s="1" ph="1"/>
      <c r="L1252" s="1" ph="1"/>
      <c r="M1252" s="1" ph="1"/>
      <c r="N1252" s="1" ph="1"/>
      <c r="O1252" s="1" ph="1"/>
      <c r="P1252" s="1" ph="1"/>
      <c r="Q1252" s="1" ph="1"/>
      <c r="R1252" s="1" ph="1"/>
      <c r="S1252" s="1" ph="1"/>
      <c r="T1252" s="1" ph="1"/>
      <c r="U1252" s="1" ph="1"/>
      <c r="V1252" s="1" ph="1"/>
      <c r="W1252" s="1" ph="1"/>
      <c r="X1252" s="1" ph="1"/>
      <c r="Y1252" s="1" ph="1"/>
      <c r="Z1252" s="1" ph="1"/>
      <c r="AA1252" s="1" ph="1"/>
      <c r="AB1252" s="1" ph="1"/>
      <c r="AC1252" s="1" ph="1"/>
      <c r="AD1252" s="1" ph="1"/>
      <c r="AE1252" s="1" ph="1"/>
      <c r="AF1252" s="1" ph="1"/>
      <c r="AG1252" s="1" ph="1"/>
      <c r="AH1252" s="1" ph="1"/>
      <c r="AI1252" s="1" ph="1"/>
      <c r="AJ1252" s="1" ph="1"/>
      <c r="AK1252" s="1" ph="1"/>
    </row>
    <row r="1253" spans="9:37" ht="21">
      <c r="I1253" s="1" ph="1"/>
      <c r="J1253" s="1" ph="1"/>
      <c r="K1253" s="1" ph="1"/>
      <c r="L1253" s="1" ph="1"/>
      <c r="M1253" s="1" ph="1"/>
      <c r="N1253" s="1" ph="1"/>
      <c r="O1253" s="1" ph="1"/>
      <c r="P1253" s="1" ph="1"/>
      <c r="Q1253" s="1" ph="1"/>
      <c r="R1253" s="1" ph="1"/>
      <c r="S1253" s="1" ph="1"/>
      <c r="T1253" s="1" ph="1"/>
      <c r="U1253" s="1" ph="1"/>
      <c r="V1253" s="1" ph="1"/>
      <c r="W1253" s="1" ph="1"/>
      <c r="X1253" s="1" ph="1"/>
      <c r="Y1253" s="1" ph="1"/>
      <c r="Z1253" s="1" ph="1"/>
      <c r="AA1253" s="1" ph="1"/>
      <c r="AB1253" s="1" ph="1"/>
      <c r="AC1253" s="1" ph="1"/>
      <c r="AD1253" s="1" ph="1"/>
      <c r="AE1253" s="1" ph="1"/>
      <c r="AF1253" s="1" ph="1"/>
      <c r="AG1253" s="1" ph="1"/>
      <c r="AH1253" s="1" ph="1"/>
      <c r="AI1253" s="1" ph="1"/>
      <c r="AJ1253" s="1" ph="1"/>
      <c r="AK1253" s="1" ph="1"/>
    </row>
    <row r="1254" spans="9:37" ht="21">
      <c r="I1254" s="1" ph="1"/>
      <c r="J1254" s="1" ph="1"/>
      <c r="K1254" s="1" ph="1"/>
      <c r="L1254" s="1" ph="1"/>
      <c r="M1254" s="1" ph="1"/>
      <c r="N1254" s="1" ph="1"/>
      <c r="O1254" s="1" ph="1"/>
      <c r="P1254" s="1" ph="1"/>
      <c r="Q1254" s="1" ph="1"/>
      <c r="R1254" s="1" ph="1"/>
      <c r="S1254" s="1" ph="1"/>
      <c r="T1254" s="1" ph="1"/>
      <c r="U1254" s="1" ph="1"/>
      <c r="V1254" s="1" ph="1"/>
      <c r="W1254" s="1" ph="1"/>
      <c r="X1254" s="1" ph="1"/>
      <c r="Y1254" s="1" ph="1"/>
      <c r="Z1254" s="1" ph="1"/>
      <c r="AA1254" s="1" ph="1"/>
      <c r="AB1254" s="1" ph="1"/>
      <c r="AC1254" s="1" ph="1"/>
      <c r="AD1254" s="1" ph="1"/>
      <c r="AE1254" s="1" ph="1"/>
      <c r="AF1254" s="1" ph="1"/>
      <c r="AG1254" s="1" ph="1"/>
      <c r="AH1254" s="1" ph="1"/>
      <c r="AI1254" s="1" ph="1"/>
      <c r="AJ1254" s="1" ph="1"/>
      <c r="AK1254" s="1" ph="1"/>
    </row>
    <row r="1255" spans="9:37" ht="21">
      <c r="I1255" s="1" ph="1"/>
      <c r="J1255" s="1" ph="1"/>
      <c r="K1255" s="1" ph="1"/>
      <c r="L1255" s="1" ph="1"/>
      <c r="M1255" s="1" ph="1"/>
      <c r="N1255" s="1" ph="1"/>
      <c r="O1255" s="1" ph="1"/>
      <c r="P1255" s="1" ph="1"/>
      <c r="Q1255" s="1" ph="1"/>
      <c r="R1255" s="1" ph="1"/>
      <c r="S1255" s="1" ph="1"/>
      <c r="T1255" s="1" ph="1"/>
      <c r="U1255" s="1" ph="1"/>
      <c r="V1255" s="1" ph="1"/>
      <c r="W1255" s="1" ph="1"/>
      <c r="X1255" s="1" ph="1"/>
      <c r="Y1255" s="1" ph="1"/>
      <c r="Z1255" s="1" ph="1"/>
      <c r="AA1255" s="1" ph="1"/>
      <c r="AB1255" s="1" ph="1"/>
      <c r="AC1255" s="1" ph="1"/>
      <c r="AD1255" s="1" ph="1"/>
      <c r="AE1255" s="1" ph="1"/>
      <c r="AF1255" s="1" ph="1"/>
      <c r="AG1255" s="1" ph="1"/>
      <c r="AH1255" s="1" ph="1"/>
      <c r="AI1255" s="1" ph="1"/>
      <c r="AJ1255" s="1" ph="1"/>
      <c r="AK1255" s="1" ph="1"/>
    </row>
    <row r="1256" spans="9:37" ht="21">
      <c r="I1256" s="1" ph="1"/>
      <c r="J1256" s="1" ph="1"/>
      <c r="K1256" s="1" ph="1"/>
      <c r="L1256" s="1" ph="1"/>
      <c r="M1256" s="1" ph="1"/>
      <c r="N1256" s="1" ph="1"/>
      <c r="O1256" s="1" ph="1"/>
      <c r="P1256" s="1" ph="1"/>
      <c r="Q1256" s="1" ph="1"/>
      <c r="R1256" s="1" ph="1"/>
      <c r="S1256" s="1" ph="1"/>
      <c r="T1256" s="1" ph="1"/>
      <c r="U1256" s="1" ph="1"/>
      <c r="V1256" s="1" ph="1"/>
      <c r="W1256" s="1" ph="1"/>
      <c r="X1256" s="1" ph="1"/>
      <c r="Y1256" s="1" ph="1"/>
      <c r="Z1256" s="1" ph="1"/>
      <c r="AA1256" s="1" ph="1"/>
      <c r="AB1256" s="1" ph="1"/>
      <c r="AC1256" s="1" ph="1"/>
      <c r="AD1256" s="1" ph="1"/>
      <c r="AE1256" s="1" ph="1"/>
      <c r="AF1256" s="1" ph="1"/>
      <c r="AG1256" s="1" ph="1"/>
      <c r="AH1256" s="1" ph="1"/>
      <c r="AI1256" s="1" ph="1"/>
      <c r="AJ1256" s="1" ph="1"/>
      <c r="AK1256" s="1" ph="1"/>
    </row>
    <row r="1257" spans="9:37" ht="21">
      <c r="I1257" s="1" ph="1"/>
      <c r="J1257" s="1" ph="1"/>
      <c r="K1257" s="1" ph="1"/>
      <c r="L1257" s="1" ph="1"/>
      <c r="M1257" s="1" ph="1"/>
      <c r="N1257" s="1" ph="1"/>
      <c r="O1257" s="1" ph="1"/>
      <c r="P1257" s="1" ph="1"/>
      <c r="Q1257" s="1" ph="1"/>
      <c r="R1257" s="1" ph="1"/>
      <c r="S1257" s="1" ph="1"/>
      <c r="T1257" s="1" ph="1"/>
      <c r="U1257" s="1" ph="1"/>
      <c r="V1257" s="1" ph="1"/>
      <c r="W1257" s="1" ph="1"/>
      <c r="X1257" s="1" ph="1"/>
      <c r="Y1257" s="1" ph="1"/>
      <c r="Z1257" s="1" ph="1"/>
      <c r="AA1257" s="1" ph="1"/>
      <c r="AB1257" s="1" ph="1"/>
      <c r="AC1257" s="1" ph="1"/>
      <c r="AD1257" s="1" ph="1"/>
      <c r="AE1257" s="1" ph="1"/>
      <c r="AF1257" s="1" ph="1"/>
      <c r="AG1257" s="1" ph="1"/>
      <c r="AH1257" s="1" ph="1"/>
      <c r="AI1257" s="1" ph="1"/>
      <c r="AJ1257" s="1" ph="1"/>
      <c r="AK1257" s="1" ph="1"/>
    </row>
    <row r="1258" spans="9:37" ht="21">
      <c r="I1258" s="1" ph="1"/>
      <c r="J1258" s="1" ph="1"/>
      <c r="K1258" s="1" ph="1"/>
      <c r="L1258" s="1" ph="1"/>
      <c r="M1258" s="1" ph="1"/>
      <c r="N1258" s="1" ph="1"/>
      <c r="O1258" s="1" ph="1"/>
      <c r="P1258" s="1" ph="1"/>
      <c r="Q1258" s="1" ph="1"/>
      <c r="R1258" s="1" ph="1"/>
      <c r="S1258" s="1" ph="1"/>
      <c r="T1258" s="1" ph="1"/>
      <c r="U1258" s="1" ph="1"/>
      <c r="V1258" s="1" ph="1"/>
      <c r="W1258" s="1" ph="1"/>
      <c r="X1258" s="1" ph="1"/>
      <c r="Y1258" s="1" ph="1"/>
      <c r="Z1258" s="1" ph="1"/>
      <c r="AA1258" s="1" ph="1"/>
      <c r="AB1258" s="1" ph="1"/>
      <c r="AC1258" s="1" ph="1"/>
      <c r="AD1258" s="1" ph="1"/>
      <c r="AE1258" s="1" ph="1"/>
      <c r="AF1258" s="1" ph="1"/>
      <c r="AG1258" s="1" ph="1"/>
      <c r="AH1258" s="1" ph="1"/>
      <c r="AI1258" s="1" ph="1"/>
      <c r="AJ1258" s="1" ph="1"/>
      <c r="AK1258" s="1" ph="1"/>
    </row>
    <row r="1259" spans="9:37" ht="21">
      <c r="I1259" s="1" ph="1"/>
      <c r="J1259" s="1" ph="1"/>
      <c r="K1259" s="1" ph="1"/>
      <c r="L1259" s="1" ph="1"/>
      <c r="M1259" s="1" ph="1"/>
      <c r="N1259" s="1" ph="1"/>
      <c r="O1259" s="1" ph="1"/>
      <c r="P1259" s="1" ph="1"/>
      <c r="Q1259" s="1" ph="1"/>
      <c r="R1259" s="1" ph="1"/>
      <c r="S1259" s="1" ph="1"/>
      <c r="T1259" s="1" ph="1"/>
      <c r="U1259" s="1" ph="1"/>
      <c r="V1259" s="1" ph="1"/>
      <c r="W1259" s="1" ph="1"/>
      <c r="X1259" s="1" ph="1"/>
      <c r="Y1259" s="1" ph="1"/>
      <c r="Z1259" s="1" ph="1"/>
      <c r="AA1259" s="1" ph="1"/>
      <c r="AB1259" s="1" ph="1"/>
      <c r="AC1259" s="1" ph="1"/>
      <c r="AD1259" s="1" ph="1"/>
      <c r="AE1259" s="1" ph="1"/>
      <c r="AF1259" s="1" ph="1"/>
      <c r="AG1259" s="1" ph="1"/>
      <c r="AH1259" s="1" ph="1"/>
      <c r="AI1259" s="1" ph="1"/>
      <c r="AJ1259" s="1" ph="1"/>
      <c r="AK1259" s="1" ph="1"/>
    </row>
    <row r="1260" spans="9:37" ht="21">
      <c r="I1260" s="1" ph="1"/>
      <c r="J1260" s="1" ph="1"/>
      <c r="K1260" s="1" ph="1"/>
      <c r="L1260" s="1" ph="1"/>
      <c r="M1260" s="1" ph="1"/>
      <c r="N1260" s="1" ph="1"/>
      <c r="O1260" s="1" ph="1"/>
      <c r="P1260" s="1" ph="1"/>
      <c r="Q1260" s="1" ph="1"/>
      <c r="R1260" s="1" ph="1"/>
      <c r="S1260" s="1" ph="1"/>
      <c r="T1260" s="1" ph="1"/>
      <c r="U1260" s="1" ph="1"/>
      <c r="V1260" s="1" ph="1"/>
      <c r="W1260" s="1" ph="1"/>
      <c r="X1260" s="1" ph="1"/>
      <c r="Y1260" s="1" ph="1"/>
      <c r="Z1260" s="1" ph="1"/>
      <c r="AA1260" s="1" ph="1"/>
      <c r="AB1260" s="1" ph="1"/>
      <c r="AC1260" s="1" ph="1"/>
      <c r="AD1260" s="1" ph="1"/>
      <c r="AE1260" s="1" ph="1"/>
      <c r="AF1260" s="1" ph="1"/>
      <c r="AG1260" s="1" ph="1"/>
      <c r="AH1260" s="1" ph="1"/>
      <c r="AI1260" s="1" ph="1"/>
      <c r="AJ1260" s="1" ph="1"/>
      <c r="AK1260" s="1" ph="1"/>
    </row>
    <row r="1261" spans="9:37" ht="21">
      <c r="I1261" s="1" ph="1"/>
      <c r="J1261" s="1" ph="1"/>
      <c r="K1261" s="1" ph="1"/>
      <c r="L1261" s="1" ph="1"/>
      <c r="M1261" s="1" ph="1"/>
      <c r="N1261" s="1" ph="1"/>
      <c r="O1261" s="1" ph="1"/>
      <c r="P1261" s="1" ph="1"/>
      <c r="Q1261" s="1" ph="1"/>
      <c r="R1261" s="1" ph="1"/>
      <c r="S1261" s="1" ph="1"/>
      <c r="T1261" s="1" ph="1"/>
      <c r="U1261" s="1" ph="1"/>
      <c r="V1261" s="1" ph="1"/>
      <c r="W1261" s="1" ph="1"/>
      <c r="X1261" s="1" ph="1"/>
      <c r="Y1261" s="1" ph="1"/>
      <c r="Z1261" s="1" ph="1"/>
      <c r="AA1261" s="1" ph="1"/>
      <c r="AB1261" s="1" ph="1"/>
      <c r="AC1261" s="1" ph="1"/>
      <c r="AD1261" s="1" ph="1"/>
      <c r="AE1261" s="1" ph="1"/>
      <c r="AF1261" s="1" ph="1"/>
      <c r="AG1261" s="1" ph="1"/>
      <c r="AH1261" s="1" ph="1"/>
      <c r="AI1261" s="1" ph="1"/>
      <c r="AJ1261" s="1" ph="1"/>
      <c r="AK1261" s="1" ph="1"/>
    </row>
    <row r="1262" spans="9:37" ht="21">
      <c r="I1262" s="1" ph="1"/>
      <c r="J1262" s="1" ph="1"/>
      <c r="K1262" s="1" ph="1"/>
      <c r="L1262" s="1" ph="1"/>
      <c r="M1262" s="1" ph="1"/>
      <c r="N1262" s="1" ph="1"/>
      <c r="O1262" s="1" ph="1"/>
      <c r="P1262" s="1" ph="1"/>
      <c r="Q1262" s="1" ph="1"/>
      <c r="R1262" s="1" ph="1"/>
      <c r="S1262" s="1" ph="1"/>
      <c r="T1262" s="1" ph="1"/>
      <c r="U1262" s="1" ph="1"/>
      <c r="V1262" s="1" ph="1"/>
      <c r="W1262" s="1" ph="1"/>
      <c r="X1262" s="1" ph="1"/>
      <c r="Y1262" s="1" ph="1"/>
      <c r="Z1262" s="1" ph="1"/>
      <c r="AA1262" s="1" ph="1"/>
      <c r="AB1262" s="1" ph="1"/>
      <c r="AC1262" s="1" ph="1"/>
      <c r="AD1262" s="1" ph="1"/>
      <c r="AE1262" s="1" ph="1"/>
      <c r="AF1262" s="1" ph="1"/>
      <c r="AG1262" s="1" ph="1"/>
      <c r="AH1262" s="1" ph="1"/>
      <c r="AI1262" s="1" ph="1"/>
      <c r="AJ1262" s="1" ph="1"/>
      <c r="AK1262" s="1" ph="1"/>
    </row>
    <row r="1263" spans="9:37" ht="21">
      <c r="I1263" s="1" ph="1"/>
      <c r="J1263" s="1" ph="1"/>
      <c r="K1263" s="1" ph="1"/>
      <c r="L1263" s="1" ph="1"/>
      <c r="M1263" s="1" ph="1"/>
      <c r="N1263" s="1" ph="1"/>
      <c r="O1263" s="1" ph="1"/>
      <c r="P1263" s="1" ph="1"/>
      <c r="Q1263" s="1" ph="1"/>
      <c r="R1263" s="1" ph="1"/>
      <c r="S1263" s="1" ph="1"/>
      <c r="T1263" s="1" ph="1"/>
      <c r="U1263" s="1" ph="1"/>
      <c r="V1263" s="1" ph="1"/>
      <c r="W1263" s="1" ph="1"/>
      <c r="X1263" s="1" ph="1"/>
      <c r="Y1263" s="1" ph="1"/>
      <c r="Z1263" s="1" ph="1"/>
      <c r="AA1263" s="1" ph="1"/>
      <c r="AB1263" s="1" ph="1"/>
      <c r="AC1263" s="1" ph="1"/>
      <c r="AD1263" s="1" ph="1"/>
      <c r="AE1263" s="1" ph="1"/>
      <c r="AF1263" s="1" ph="1"/>
      <c r="AG1263" s="1" ph="1"/>
      <c r="AH1263" s="1" ph="1"/>
      <c r="AI1263" s="1" ph="1"/>
      <c r="AJ1263" s="1" ph="1"/>
      <c r="AK1263" s="1" ph="1"/>
    </row>
    <row r="1264" spans="9:37" ht="21">
      <c r="I1264" s="1" ph="1"/>
      <c r="J1264" s="1" ph="1"/>
      <c r="K1264" s="1" ph="1"/>
      <c r="L1264" s="1" ph="1"/>
      <c r="M1264" s="1" ph="1"/>
      <c r="N1264" s="1" ph="1"/>
      <c r="O1264" s="1" ph="1"/>
      <c r="P1264" s="1" ph="1"/>
      <c r="Q1264" s="1" ph="1"/>
      <c r="R1264" s="1" ph="1"/>
      <c r="S1264" s="1" ph="1"/>
      <c r="T1264" s="1" ph="1"/>
      <c r="U1264" s="1" ph="1"/>
      <c r="V1264" s="1" ph="1"/>
      <c r="W1264" s="1" ph="1"/>
      <c r="X1264" s="1" ph="1"/>
      <c r="Y1264" s="1" ph="1"/>
      <c r="Z1264" s="1" ph="1"/>
      <c r="AA1264" s="1" ph="1"/>
      <c r="AB1264" s="1" ph="1"/>
      <c r="AC1264" s="1" ph="1"/>
      <c r="AD1264" s="1" ph="1"/>
      <c r="AE1264" s="1" ph="1"/>
      <c r="AF1264" s="1" ph="1"/>
      <c r="AG1264" s="1" ph="1"/>
      <c r="AH1264" s="1" ph="1"/>
      <c r="AI1264" s="1" ph="1"/>
      <c r="AJ1264" s="1" ph="1"/>
      <c r="AK1264" s="1" ph="1"/>
    </row>
    <row r="1265" spans="9:37" ht="21">
      <c r="I1265" s="1" ph="1"/>
      <c r="J1265" s="1" ph="1"/>
      <c r="K1265" s="1" ph="1"/>
      <c r="L1265" s="1" ph="1"/>
      <c r="M1265" s="1" ph="1"/>
      <c r="N1265" s="1" ph="1"/>
      <c r="O1265" s="1" ph="1"/>
      <c r="P1265" s="1" ph="1"/>
      <c r="Q1265" s="1" ph="1"/>
      <c r="R1265" s="1" ph="1"/>
      <c r="S1265" s="1" ph="1"/>
      <c r="T1265" s="1" ph="1"/>
      <c r="U1265" s="1" ph="1"/>
      <c r="V1265" s="1" ph="1"/>
      <c r="W1265" s="1" ph="1"/>
      <c r="X1265" s="1" ph="1"/>
      <c r="Y1265" s="1" ph="1"/>
      <c r="Z1265" s="1" ph="1"/>
      <c r="AA1265" s="1" ph="1"/>
      <c r="AB1265" s="1" ph="1"/>
      <c r="AC1265" s="1" ph="1"/>
      <c r="AD1265" s="1" ph="1"/>
      <c r="AE1265" s="1" ph="1"/>
      <c r="AF1265" s="1" ph="1"/>
      <c r="AG1265" s="1" ph="1"/>
      <c r="AH1265" s="1" ph="1"/>
      <c r="AI1265" s="1" ph="1"/>
      <c r="AJ1265" s="1" ph="1"/>
      <c r="AK1265" s="1" ph="1"/>
    </row>
    <row r="1266" spans="9:37" ht="21">
      <c r="I1266" s="1" ph="1"/>
      <c r="J1266" s="1" ph="1"/>
      <c r="K1266" s="1" ph="1"/>
      <c r="L1266" s="1" ph="1"/>
      <c r="M1266" s="1" ph="1"/>
      <c r="N1266" s="1" ph="1"/>
      <c r="O1266" s="1" ph="1"/>
      <c r="P1266" s="1" ph="1"/>
      <c r="Q1266" s="1" ph="1"/>
      <c r="R1266" s="1" ph="1"/>
      <c r="S1266" s="1" ph="1"/>
      <c r="T1266" s="1" ph="1"/>
      <c r="U1266" s="1" ph="1"/>
      <c r="V1266" s="1" ph="1"/>
      <c r="W1266" s="1" ph="1"/>
      <c r="X1266" s="1" ph="1"/>
      <c r="Y1266" s="1" ph="1"/>
      <c r="Z1266" s="1" ph="1"/>
      <c r="AA1266" s="1" ph="1"/>
      <c r="AB1266" s="1" ph="1"/>
      <c r="AC1266" s="1" ph="1"/>
      <c r="AD1266" s="1" ph="1"/>
      <c r="AE1266" s="1" ph="1"/>
      <c r="AF1266" s="1" ph="1"/>
      <c r="AG1266" s="1" ph="1"/>
      <c r="AH1266" s="1" ph="1"/>
      <c r="AI1266" s="1" ph="1"/>
      <c r="AJ1266" s="1" ph="1"/>
      <c r="AK1266" s="1" ph="1"/>
    </row>
    <row r="1267" spans="9:37" ht="21">
      <c r="I1267" s="1" ph="1"/>
      <c r="J1267" s="1" ph="1"/>
      <c r="K1267" s="1" ph="1"/>
      <c r="L1267" s="1" ph="1"/>
      <c r="M1267" s="1" ph="1"/>
      <c r="N1267" s="1" ph="1"/>
      <c r="O1267" s="1" ph="1"/>
      <c r="P1267" s="1" ph="1"/>
      <c r="Q1267" s="1" ph="1"/>
      <c r="R1267" s="1" ph="1"/>
      <c r="S1267" s="1" ph="1"/>
      <c r="T1267" s="1" ph="1"/>
      <c r="U1267" s="1" ph="1"/>
      <c r="V1267" s="1" ph="1"/>
      <c r="W1267" s="1" ph="1"/>
      <c r="X1267" s="1" ph="1"/>
      <c r="Y1267" s="1" ph="1"/>
      <c r="Z1267" s="1" ph="1"/>
      <c r="AA1267" s="1" ph="1"/>
      <c r="AB1267" s="1" ph="1"/>
      <c r="AC1267" s="1" ph="1"/>
      <c r="AD1267" s="1" ph="1"/>
      <c r="AE1267" s="1" ph="1"/>
      <c r="AF1267" s="1" ph="1"/>
      <c r="AG1267" s="1" ph="1"/>
      <c r="AH1267" s="1" ph="1"/>
      <c r="AI1267" s="1" ph="1"/>
      <c r="AJ1267" s="1" ph="1"/>
      <c r="AK1267" s="1" ph="1"/>
    </row>
    <row r="1268" spans="9:37" ht="21">
      <c r="I1268" s="1" ph="1"/>
      <c r="J1268" s="1" ph="1"/>
      <c r="K1268" s="1" ph="1"/>
      <c r="L1268" s="1" ph="1"/>
      <c r="M1268" s="1" ph="1"/>
      <c r="N1268" s="1" ph="1"/>
      <c r="O1268" s="1" ph="1"/>
      <c r="P1268" s="1" ph="1"/>
      <c r="Q1268" s="1" ph="1"/>
      <c r="R1268" s="1" ph="1"/>
      <c r="S1268" s="1" ph="1"/>
      <c r="T1268" s="1" ph="1"/>
      <c r="U1268" s="1" ph="1"/>
      <c r="V1268" s="1" ph="1"/>
      <c r="W1268" s="1" ph="1"/>
      <c r="X1268" s="1" ph="1"/>
      <c r="Y1268" s="1" ph="1"/>
      <c r="Z1268" s="1" ph="1"/>
      <c r="AA1268" s="1" ph="1"/>
      <c r="AB1268" s="1" ph="1"/>
      <c r="AC1268" s="1" ph="1"/>
      <c r="AD1268" s="1" ph="1"/>
      <c r="AE1268" s="1" ph="1"/>
      <c r="AF1268" s="1" ph="1"/>
      <c r="AG1268" s="1" ph="1"/>
      <c r="AH1268" s="1" ph="1"/>
      <c r="AI1268" s="1" ph="1"/>
      <c r="AJ1268" s="1" ph="1"/>
      <c r="AK1268" s="1" ph="1"/>
    </row>
    <row r="1269" spans="9:37" ht="21">
      <c r="I1269" s="1" ph="1"/>
      <c r="J1269" s="1" ph="1"/>
      <c r="K1269" s="1" ph="1"/>
      <c r="L1269" s="1" ph="1"/>
      <c r="M1269" s="1" ph="1"/>
      <c r="N1269" s="1" ph="1"/>
      <c r="O1269" s="1" ph="1"/>
      <c r="P1269" s="1" ph="1"/>
      <c r="Q1269" s="1" ph="1"/>
      <c r="R1269" s="1" ph="1"/>
      <c r="S1269" s="1" ph="1"/>
      <c r="T1269" s="1" ph="1"/>
      <c r="U1269" s="1" ph="1"/>
      <c r="V1269" s="1" ph="1"/>
      <c r="W1269" s="1" ph="1"/>
      <c r="X1269" s="1" ph="1"/>
      <c r="Y1269" s="1" ph="1"/>
      <c r="Z1269" s="1" ph="1"/>
      <c r="AA1269" s="1" ph="1"/>
      <c r="AB1269" s="1" ph="1"/>
      <c r="AC1269" s="1" ph="1"/>
      <c r="AD1269" s="1" ph="1"/>
      <c r="AE1269" s="1" ph="1"/>
      <c r="AF1269" s="1" ph="1"/>
      <c r="AG1269" s="1" ph="1"/>
      <c r="AH1269" s="1" ph="1"/>
      <c r="AI1269" s="1" ph="1"/>
      <c r="AJ1269" s="1" ph="1"/>
      <c r="AK1269" s="1" ph="1"/>
    </row>
    <row r="1270" spans="9:37" ht="21">
      <c r="I1270" s="1" ph="1"/>
      <c r="J1270" s="1" ph="1"/>
      <c r="K1270" s="1" ph="1"/>
      <c r="L1270" s="1" ph="1"/>
      <c r="M1270" s="1" ph="1"/>
      <c r="N1270" s="1" ph="1"/>
      <c r="O1270" s="1" ph="1"/>
      <c r="P1270" s="1" ph="1"/>
      <c r="Q1270" s="1" ph="1"/>
      <c r="R1270" s="1" ph="1"/>
      <c r="S1270" s="1" ph="1"/>
      <c r="T1270" s="1" ph="1"/>
      <c r="U1270" s="1" ph="1"/>
      <c r="V1270" s="1" ph="1"/>
      <c r="W1270" s="1" ph="1"/>
      <c r="X1270" s="1" ph="1"/>
      <c r="Y1270" s="1" ph="1"/>
      <c r="Z1270" s="1" ph="1"/>
      <c r="AA1270" s="1" ph="1"/>
      <c r="AB1270" s="1" ph="1"/>
      <c r="AC1270" s="1" ph="1"/>
      <c r="AD1270" s="1" ph="1"/>
      <c r="AE1270" s="1" ph="1"/>
      <c r="AF1270" s="1" ph="1"/>
      <c r="AG1270" s="1" ph="1"/>
      <c r="AH1270" s="1" ph="1"/>
      <c r="AI1270" s="1" ph="1"/>
      <c r="AJ1270" s="1" ph="1"/>
      <c r="AK1270" s="1" ph="1"/>
    </row>
    <row r="1271" spans="9:37" ht="21">
      <c r="I1271" s="1" ph="1"/>
      <c r="J1271" s="1" ph="1"/>
      <c r="K1271" s="1" ph="1"/>
      <c r="L1271" s="1" ph="1"/>
      <c r="M1271" s="1" ph="1"/>
      <c r="N1271" s="1" ph="1"/>
      <c r="O1271" s="1" ph="1"/>
      <c r="P1271" s="1" ph="1"/>
      <c r="Q1271" s="1" ph="1"/>
      <c r="R1271" s="1" ph="1"/>
      <c r="S1271" s="1" ph="1"/>
      <c r="T1271" s="1" ph="1"/>
      <c r="U1271" s="1" ph="1"/>
      <c r="V1271" s="1" ph="1"/>
      <c r="W1271" s="1" ph="1"/>
      <c r="X1271" s="1" ph="1"/>
      <c r="Y1271" s="1" ph="1"/>
      <c r="Z1271" s="1" ph="1"/>
      <c r="AA1271" s="1" ph="1"/>
      <c r="AB1271" s="1" ph="1"/>
      <c r="AC1271" s="1" ph="1"/>
      <c r="AD1271" s="1" ph="1"/>
      <c r="AE1271" s="1" ph="1"/>
      <c r="AF1271" s="1" ph="1"/>
      <c r="AG1271" s="1" ph="1"/>
      <c r="AH1271" s="1" ph="1"/>
      <c r="AI1271" s="1" ph="1"/>
      <c r="AJ1271" s="1" ph="1"/>
      <c r="AK1271" s="1" ph="1"/>
    </row>
    <row r="1272" spans="9:37" ht="21">
      <c r="I1272" s="1" ph="1"/>
      <c r="J1272" s="1" ph="1"/>
      <c r="K1272" s="1" ph="1"/>
      <c r="L1272" s="1" ph="1"/>
      <c r="M1272" s="1" ph="1"/>
      <c r="N1272" s="1" ph="1"/>
      <c r="O1272" s="1" ph="1"/>
      <c r="P1272" s="1" ph="1"/>
      <c r="Q1272" s="1" ph="1"/>
      <c r="R1272" s="1" ph="1"/>
      <c r="S1272" s="1" ph="1"/>
      <c r="T1272" s="1" ph="1"/>
      <c r="U1272" s="1" ph="1"/>
      <c r="V1272" s="1" ph="1"/>
      <c r="W1272" s="1" ph="1"/>
      <c r="X1272" s="1" ph="1"/>
      <c r="Y1272" s="1" ph="1"/>
      <c r="Z1272" s="1" ph="1"/>
      <c r="AA1272" s="1" ph="1"/>
      <c r="AB1272" s="1" ph="1"/>
      <c r="AC1272" s="1" ph="1"/>
      <c r="AD1272" s="1" ph="1"/>
      <c r="AE1272" s="1" ph="1"/>
      <c r="AF1272" s="1" ph="1"/>
      <c r="AG1272" s="1" ph="1"/>
      <c r="AH1272" s="1" ph="1"/>
      <c r="AI1272" s="1" ph="1"/>
      <c r="AJ1272" s="1" ph="1"/>
      <c r="AK1272" s="1" ph="1"/>
    </row>
    <row r="1273" spans="9:37" ht="21">
      <c r="I1273" s="1" ph="1"/>
      <c r="J1273" s="1" ph="1"/>
      <c r="K1273" s="1" ph="1"/>
      <c r="L1273" s="1" ph="1"/>
      <c r="M1273" s="1" ph="1"/>
      <c r="N1273" s="1" ph="1"/>
      <c r="O1273" s="1" ph="1"/>
      <c r="P1273" s="1" ph="1"/>
      <c r="Q1273" s="1" ph="1"/>
      <c r="R1273" s="1" ph="1"/>
      <c r="S1273" s="1" ph="1"/>
      <c r="T1273" s="1" ph="1"/>
      <c r="U1273" s="1" ph="1"/>
      <c r="V1273" s="1" ph="1"/>
      <c r="W1273" s="1" ph="1"/>
      <c r="X1273" s="1" ph="1"/>
      <c r="Y1273" s="1" ph="1"/>
      <c r="Z1273" s="1" ph="1"/>
      <c r="AA1273" s="1" ph="1"/>
      <c r="AB1273" s="1" ph="1"/>
      <c r="AC1273" s="1" ph="1"/>
      <c r="AD1273" s="1" ph="1"/>
      <c r="AE1273" s="1" ph="1"/>
      <c r="AF1273" s="1" ph="1"/>
      <c r="AG1273" s="1" ph="1"/>
      <c r="AH1273" s="1" ph="1"/>
      <c r="AI1273" s="1" ph="1"/>
      <c r="AJ1273" s="1" ph="1"/>
      <c r="AK1273" s="1" ph="1"/>
    </row>
    <row r="1274" spans="9:37" ht="21">
      <c r="I1274" s="1" ph="1"/>
      <c r="J1274" s="1" ph="1"/>
      <c r="K1274" s="1" ph="1"/>
      <c r="L1274" s="1" ph="1"/>
      <c r="M1274" s="1" ph="1"/>
      <c r="N1274" s="1" ph="1"/>
      <c r="O1274" s="1" ph="1"/>
      <c r="P1274" s="1" ph="1"/>
      <c r="Q1274" s="1" ph="1"/>
      <c r="R1274" s="1" ph="1"/>
      <c r="S1274" s="1" ph="1"/>
      <c r="T1274" s="1" ph="1"/>
      <c r="U1274" s="1" ph="1"/>
      <c r="V1274" s="1" ph="1"/>
      <c r="W1274" s="1" ph="1"/>
      <c r="X1274" s="1" ph="1"/>
      <c r="Y1274" s="1" ph="1"/>
      <c r="Z1274" s="1" ph="1"/>
      <c r="AA1274" s="1" ph="1"/>
      <c r="AB1274" s="1" ph="1"/>
      <c r="AC1274" s="1" ph="1"/>
      <c r="AD1274" s="1" ph="1"/>
      <c r="AE1274" s="1" ph="1"/>
      <c r="AF1274" s="1" ph="1"/>
      <c r="AG1274" s="1" ph="1"/>
      <c r="AH1274" s="1" ph="1"/>
      <c r="AI1274" s="1" ph="1"/>
      <c r="AJ1274" s="1" ph="1"/>
      <c r="AK1274" s="1" ph="1"/>
    </row>
    <row r="1275" spans="9:37" ht="21">
      <c r="I1275" s="1" ph="1"/>
      <c r="J1275" s="1" ph="1"/>
      <c r="K1275" s="1" ph="1"/>
      <c r="L1275" s="1" ph="1"/>
      <c r="M1275" s="1" ph="1"/>
      <c r="N1275" s="1" ph="1"/>
      <c r="O1275" s="1" ph="1"/>
      <c r="P1275" s="1" ph="1"/>
      <c r="Q1275" s="1" ph="1"/>
      <c r="R1275" s="1" ph="1"/>
      <c r="S1275" s="1" ph="1"/>
      <c r="T1275" s="1" ph="1"/>
      <c r="U1275" s="1" ph="1"/>
      <c r="V1275" s="1" ph="1"/>
      <c r="W1275" s="1" ph="1"/>
      <c r="X1275" s="1" ph="1"/>
      <c r="Y1275" s="1" ph="1"/>
      <c r="Z1275" s="1" ph="1"/>
      <c r="AA1275" s="1" ph="1"/>
      <c r="AB1275" s="1" ph="1"/>
      <c r="AC1275" s="1" ph="1"/>
      <c r="AD1275" s="1" ph="1"/>
      <c r="AE1275" s="1" ph="1"/>
      <c r="AF1275" s="1" ph="1"/>
      <c r="AG1275" s="1" ph="1"/>
      <c r="AH1275" s="1" ph="1"/>
      <c r="AI1275" s="1" ph="1"/>
      <c r="AJ1275" s="1" ph="1"/>
      <c r="AK1275" s="1" ph="1"/>
    </row>
    <row r="1276" spans="9:37" ht="21">
      <c r="I1276" s="1" ph="1"/>
      <c r="J1276" s="1" ph="1"/>
      <c r="K1276" s="1" ph="1"/>
      <c r="L1276" s="1" ph="1"/>
      <c r="M1276" s="1" ph="1"/>
      <c r="N1276" s="1" ph="1"/>
      <c r="O1276" s="1" ph="1"/>
      <c r="P1276" s="1" ph="1"/>
      <c r="Q1276" s="1" ph="1"/>
      <c r="R1276" s="1" ph="1"/>
      <c r="S1276" s="1" ph="1"/>
      <c r="T1276" s="1" ph="1"/>
      <c r="U1276" s="1" ph="1"/>
      <c r="V1276" s="1" ph="1"/>
      <c r="W1276" s="1" ph="1"/>
      <c r="X1276" s="1" ph="1"/>
      <c r="Y1276" s="1" ph="1"/>
      <c r="Z1276" s="1" ph="1"/>
      <c r="AA1276" s="1" ph="1"/>
      <c r="AB1276" s="1" ph="1"/>
      <c r="AC1276" s="1" ph="1"/>
      <c r="AD1276" s="1" ph="1"/>
      <c r="AE1276" s="1" ph="1"/>
      <c r="AF1276" s="1" ph="1"/>
      <c r="AG1276" s="1" ph="1"/>
      <c r="AH1276" s="1" ph="1"/>
      <c r="AI1276" s="1" ph="1"/>
      <c r="AJ1276" s="1" ph="1"/>
      <c r="AK1276" s="1" ph="1"/>
    </row>
    <row r="1277" spans="9:37" ht="21">
      <c r="I1277" s="1" ph="1"/>
      <c r="J1277" s="1" ph="1"/>
      <c r="K1277" s="1" ph="1"/>
      <c r="L1277" s="1" ph="1"/>
      <c r="M1277" s="1" ph="1"/>
      <c r="N1277" s="1" ph="1"/>
      <c r="O1277" s="1" ph="1"/>
      <c r="P1277" s="1" ph="1"/>
      <c r="Q1277" s="1" ph="1"/>
      <c r="R1277" s="1" ph="1"/>
      <c r="S1277" s="1" ph="1"/>
      <c r="T1277" s="1" ph="1"/>
      <c r="U1277" s="1" ph="1"/>
      <c r="V1277" s="1" ph="1"/>
      <c r="W1277" s="1" ph="1"/>
      <c r="X1277" s="1" ph="1"/>
      <c r="Y1277" s="1" ph="1"/>
      <c r="Z1277" s="1" ph="1"/>
      <c r="AA1277" s="1" ph="1"/>
      <c r="AB1277" s="1" ph="1"/>
      <c r="AC1277" s="1" ph="1"/>
      <c r="AD1277" s="1" ph="1"/>
      <c r="AE1277" s="1" ph="1"/>
      <c r="AF1277" s="1" ph="1"/>
      <c r="AG1277" s="1" ph="1"/>
      <c r="AH1277" s="1" ph="1"/>
      <c r="AI1277" s="1" ph="1"/>
      <c r="AJ1277" s="1" ph="1"/>
      <c r="AK1277" s="1" ph="1"/>
    </row>
    <row r="1278" spans="9:37" ht="21">
      <c r="I1278" s="1" ph="1"/>
      <c r="J1278" s="1" ph="1"/>
      <c r="K1278" s="1" ph="1"/>
      <c r="L1278" s="1" ph="1"/>
      <c r="M1278" s="1" ph="1"/>
      <c r="N1278" s="1" ph="1"/>
      <c r="O1278" s="1" ph="1"/>
      <c r="P1278" s="1" ph="1"/>
      <c r="Q1278" s="1" ph="1"/>
      <c r="R1278" s="1" ph="1"/>
      <c r="S1278" s="1" ph="1"/>
      <c r="T1278" s="1" ph="1"/>
      <c r="U1278" s="1" ph="1"/>
      <c r="V1278" s="1" ph="1"/>
      <c r="W1278" s="1" ph="1"/>
      <c r="X1278" s="1" ph="1"/>
      <c r="Y1278" s="1" ph="1"/>
      <c r="Z1278" s="1" ph="1"/>
      <c r="AA1278" s="1" ph="1"/>
      <c r="AB1278" s="1" ph="1"/>
      <c r="AC1278" s="1" ph="1"/>
      <c r="AD1278" s="1" ph="1"/>
      <c r="AE1278" s="1" ph="1"/>
      <c r="AF1278" s="1" ph="1"/>
      <c r="AG1278" s="1" ph="1"/>
      <c r="AH1278" s="1" ph="1"/>
      <c r="AI1278" s="1" ph="1"/>
      <c r="AJ1278" s="1" ph="1"/>
      <c r="AK1278" s="1" ph="1"/>
    </row>
    <row r="1279" spans="9:37" ht="21">
      <c r="I1279" s="1" ph="1"/>
      <c r="J1279" s="1" ph="1"/>
      <c r="K1279" s="1" ph="1"/>
      <c r="L1279" s="1" ph="1"/>
      <c r="M1279" s="1" ph="1"/>
      <c r="N1279" s="1" ph="1"/>
      <c r="O1279" s="1" ph="1"/>
      <c r="P1279" s="1" ph="1"/>
      <c r="Q1279" s="1" ph="1"/>
      <c r="R1279" s="1" ph="1"/>
      <c r="S1279" s="1" ph="1"/>
      <c r="T1279" s="1" ph="1"/>
      <c r="U1279" s="1" ph="1"/>
      <c r="V1279" s="1" ph="1"/>
      <c r="W1279" s="1" ph="1"/>
      <c r="X1279" s="1" ph="1"/>
      <c r="Y1279" s="1" ph="1"/>
      <c r="Z1279" s="1" ph="1"/>
      <c r="AA1279" s="1" ph="1"/>
      <c r="AB1279" s="1" ph="1"/>
      <c r="AC1279" s="1" ph="1"/>
      <c r="AD1279" s="1" ph="1"/>
      <c r="AE1279" s="1" ph="1"/>
      <c r="AF1279" s="1" ph="1"/>
      <c r="AG1279" s="1" ph="1"/>
      <c r="AH1279" s="1" ph="1"/>
      <c r="AI1279" s="1" ph="1"/>
      <c r="AJ1279" s="1" ph="1"/>
      <c r="AK1279" s="1" ph="1"/>
    </row>
    <row r="1280" spans="9:37" ht="21">
      <c r="I1280" s="1" ph="1"/>
      <c r="J1280" s="1" ph="1"/>
      <c r="K1280" s="1" ph="1"/>
      <c r="L1280" s="1" ph="1"/>
      <c r="M1280" s="1" ph="1"/>
      <c r="N1280" s="1" ph="1"/>
      <c r="O1280" s="1" ph="1"/>
      <c r="P1280" s="1" ph="1"/>
      <c r="Q1280" s="1" ph="1"/>
      <c r="R1280" s="1" ph="1"/>
      <c r="S1280" s="1" ph="1"/>
      <c r="T1280" s="1" ph="1"/>
      <c r="U1280" s="1" ph="1"/>
      <c r="V1280" s="1" ph="1"/>
      <c r="W1280" s="1" ph="1"/>
      <c r="X1280" s="1" ph="1"/>
      <c r="Y1280" s="1" ph="1"/>
      <c r="Z1280" s="1" ph="1"/>
      <c r="AA1280" s="1" ph="1"/>
      <c r="AB1280" s="1" ph="1"/>
      <c r="AC1280" s="1" ph="1"/>
      <c r="AD1280" s="1" ph="1"/>
      <c r="AE1280" s="1" ph="1"/>
      <c r="AF1280" s="1" ph="1"/>
      <c r="AG1280" s="1" ph="1"/>
      <c r="AH1280" s="1" ph="1"/>
      <c r="AI1280" s="1" ph="1"/>
      <c r="AJ1280" s="1" ph="1"/>
      <c r="AK1280" s="1" ph="1"/>
    </row>
    <row r="1281" spans="9:37" ht="21">
      <c r="I1281" s="1" ph="1"/>
      <c r="J1281" s="1" ph="1"/>
      <c r="K1281" s="1" ph="1"/>
      <c r="L1281" s="1" ph="1"/>
      <c r="M1281" s="1" ph="1"/>
      <c r="N1281" s="1" ph="1"/>
      <c r="O1281" s="1" ph="1"/>
      <c r="P1281" s="1" ph="1"/>
      <c r="Q1281" s="1" ph="1"/>
      <c r="R1281" s="1" ph="1"/>
      <c r="S1281" s="1" ph="1"/>
      <c r="T1281" s="1" ph="1"/>
      <c r="U1281" s="1" ph="1"/>
      <c r="V1281" s="1" ph="1"/>
      <c r="W1281" s="1" ph="1"/>
      <c r="X1281" s="1" ph="1"/>
      <c r="Y1281" s="1" ph="1"/>
      <c r="Z1281" s="1" ph="1"/>
      <c r="AA1281" s="1" ph="1"/>
      <c r="AB1281" s="1" ph="1"/>
      <c r="AC1281" s="1" ph="1"/>
      <c r="AD1281" s="1" ph="1"/>
      <c r="AE1281" s="1" ph="1"/>
      <c r="AF1281" s="1" ph="1"/>
      <c r="AG1281" s="1" ph="1"/>
      <c r="AH1281" s="1" ph="1"/>
      <c r="AI1281" s="1" ph="1"/>
      <c r="AJ1281" s="1" ph="1"/>
      <c r="AK1281" s="1" ph="1"/>
    </row>
    <row r="1282" spans="9:37" ht="21">
      <c r="I1282" s="1" ph="1"/>
      <c r="J1282" s="1" ph="1"/>
      <c r="K1282" s="1" ph="1"/>
      <c r="L1282" s="1" ph="1"/>
      <c r="M1282" s="1" ph="1"/>
      <c r="N1282" s="1" ph="1"/>
      <c r="O1282" s="1" ph="1"/>
      <c r="P1282" s="1" ph="1"/>
      <c r="Q1282" s="1" ph="1"/>
      <c r="R1282" s="1" ph="1"/>
      <c r="S1282" s="1" ph="1"/>
      <c r="T1282" s="1" ph="1"/>
      <c r="U1282" s="1" ph="1"/>
      <c r="V1282" s="1" ph="1"/>
      <c r="W1282" s="1" ph="1"/>
      <c r="X1282" s="1" ph="1"/>
      <c r="Y1282" s="1" ph="1"/>
      <c r="Z1282" s="1" ph="1"/>
      <c r="AA1282" s="1" ph="1"/>
      <c r="AB1282" s="1" ph="1"/>
      <c r="AC1282" s="1" ph="1"/>
      <c r="AD1282" s="1" ph="1"/>
      <c r="AE1282" s="1" ph="1"/>
      <c r="AF1282" s="1" ph="1"/>
      <c r="AG1282" s="1" ph="1"/>
      <c r="AH1282" s="1" ph="1"/>
      <c r="AI1282" s="1" ph="1"/>
      <c r="AJ1282" s="1" ph="1"/>
      <c r="AK1282" s="1" ph="1"/>
    </row>
    <row r="1283" spans="9:37" ht="21">
      <c r="I1283" s="1" ph="1"/>
      <c r="J1283" s="1" ph="1"/>
      <c r="K1283" s="1" ph="1"/>
      <c r="L1283" s="1" ph="1"/>
      <c r="M1283" s="1" ph="1"/>
      <c r="N1283" s="1" ph="1"/>
      <c r="O1283" s="1" ph="1"/>
      <c r="P1283" s="1" ph="1"/>
      <c r="Q1283" s="1" ph="1"/>
      <c r="R1283" s="1" ph="1"/>
      <c r="S1283" s="1" ph="1"/>
      <c r="T1283" s="1" ph="1"/>
      <c r="U1283" s="1" ph="1"/>
      <c r="V1283" s="1" ph="1"/>
      <c r="W1283" s="1" ph="1"/>
      <c r="X1283" s="1" ph="1"/>
      <c r="Y1283" s="1" ph="1"/>
      <c r="Z1283" s="1" ph="1"/>
      <c r="AA1283" s="1" ph="1"/>
      <c r="AB1283" s="1" ph="1"/>
      <c r="AC1283" s="1" ph="1"/>
      <c r="AD1283" s="1" ph="1"/>
      <c r="AE1283" s="1" ph="1"/>
      <c r="AF1283" s="1" ph="1"/>
      <c r="AG1283" s="1" ph="1"/>
      <c r="AH1283" s="1" ph="1"/>
      <c r="AI1283" s="1" ph="1"/>
      <c r="AJ1283" s="1" ph="1"/>
      <c r="AK1283" s="1" ph="1"/>
    </row>
    <row r="1284" spans="9:37" ht="21">
      <c r="I1284" s="1" ph="1"/>
      <c r="J1284" s="1" ph="1"/>
      <c r="K1284" s="1" ph="1"/>
      <c r="L1284" s="1" ph="1"/>
      <c r="M1284" s="1" ph="1"/>
      <c r="N1284" s="1" ph="1"/>
      <c r="O1284" s="1" ph="1"/>
      <c r="P1284" s="1" ph="1"/>
      <c r="Q1284" s="1" ph="1"/>
      <c r="R1284" s="1" ph="1"/>
      <c r="S1284" s="1" ph="1"/>
      <c r="T1284" s="1" ph="1"/>
      <c r="U1284" s="1" ph="1"/>
      <c r="V1284" s="1" ph="1"/>
      <c r="W1284" s="1" ph="1"/>
      <c r="X1284" s="1" ph="1"/>
      <c r="Y1284" s="1" ph="1"/>
      <c r="Z1284" s="1" ph="1"/>
      <c r="AA1284" s="1" ph="1"/>
      <c r="AB1284" s="1" ph="1"/>
      <c r="AC1284" s="1" ph="1"/>
      <c r="AD1284" s="1" ph="1"/>
      <c r="AE1284" s="1" ph="1"/>
      <c r="AF1284" s="1" ph="1"/>
      <c r="AG1284" s="1" ph="1"/>
      <c r="AH1284" s="1" ph="1"/>
      <c r="AI1284" s="1" ph="1"/>
      <c r="AJ1284" s="1" ph="1"/>
      <c r="AK1284" s="1" ph="1"/>
    </row>
    <row r="1285" spans="9:37" ht="21">
      <c r="I1285" s="1" ph="1"/>
      <c r="J1285" s="1" ph="1"/>
      <c r="K1285" s="1" ph="1"/>
      <c r="L1285" s="1" ph="1"/>
      <c r="M1285" s="1" ph="1"/>
      <c r="N1285" s="1" ph="1"/>
      <c r="O1285" s="1" ph="1"/>
      <c r="P1285" s="1" ph="1"/>
      <c r="Q1285" s="1" ph="1"/>
      <c r="R1285" s="1" ph="1"/>
      <c r="S1285" s="1" ph="1"/>
      <c r="T1285" s="1" ph="1"/>
      <c r="U1285" s="1" ph="1"/>
      <c r="V1285" s="1" ph="1"/>
      <c r="W1285" s="1" ph="1"/>
      <c r="X1285" s="1" ph="1"/>
      <c r="Y1285" s="1" ph="1"/>
      <c r="Z1285" s="1" ph="1"/>
      <c r="AA1285" s="1" ph="1"/>
      <c r="AB1285" s="1" ph="1"/>
      <c r="AC1285" s="1" ph="1"/>
      <c r="AD1285" s="1" ph="1"/>
      <c r="AE1285" s="1" ph="1"/>
      <c r="AF1285" s="1" ph="1"/>
      <c r="AG1285" s="1" ph="1"/>
      <c r="AH1285" s="1" ph="1"/>
      <c r="AI1285" s="1" ph="1"/>
      <c r="AJ1285" s="1" ph="1"/>
      <c r="AK1285" s="1" ph="1"/>
    </row>
    <row r="1286" spans="9:37" ht="21">
      <c r="I1286" s="1" ph="1"/>
      <c r="J1286" s="1" ph="1"/>
      <c r="K1286" s="1" ph="1"/>
      <c r="L1286" s="1" ph="1"/>
      <c r="M1286" s="1" ph="1"/>
      <c r="N1286" s="1" ph="1"/>
      <c r="O1286" s="1" ph="1"/>
      <c r="P1286" s="1" ph="1"/>
      <c r="Q1286" s="1" ph="1"/>
      <c r="R1286" s="1" ph="1"/>
      <c r="S1286" s="1" ph="1"/>
      <c r="T1286" s="1" ph="1"/>
      <c r="U1286" s="1" ph="1"/>
      <c r="V1286" s="1" ph="1"/>
      <c r="W1286" s="1" ph="1"/>
      <c r="X1286" s="1" ph="1"/>
      <c r="Y1286" s="1" ph="1"/>
      <c r="Z1286" s="1" ph="1"/>
      <c r="AA1286" s="1" ph="1"/>
      <c r="AB1286" s="1" ph="1"/>
      <c r="AC1286" s="1" ph="1"/>
      <c r="AD1286" s="1" ph="1"/>
      <c r="AE1286" s="1" ph="1"/>
      <c r="AF1286" s="1" ph="1"/>
      <c r="AG1286" s="1" ph="1"/>
      <c r="AH1286" s="1" ph="1"/>
      <c r="AI1286" s="1" ph="1"/>
      <c r="AJ1286" s="1" ph="1"/>
      <c r="AK1286" s="1" ph="1"/>
    </row>
    <row r="1287" spans="9:37" ht="21">
      <c r="I1287" s="1" ph="1"/>
      <c r="J1287" s="1" ph="1"/>
      <c r="K1287" s="1" ph="1"/>
      <c r="L1287" s="1" ph="1"/>
      <c r="M1287" s="1" ph="1"/>
      <c r="N1287" s="1" ph="1"/>
      <c r="O1287" s="1" ph="1"/>
      <c r="P1287" s="1" ph="1"/>
      <c r="Q1287" s="1" ph="1"/>
      <c r="R1287" s="1" ph="1"/>
      <c r="S1287" s="1" ph="1"/>
      <c r="T1287" s="1" ph="1"/>
      <c r="U1287" s="1" ph="1"/>
      <c r="V1287" s="1" ph="1"/>
      <c r="W1287" s="1" ph="1"/>
      <c r="X1287" s="1" ph="1"/>
      <c r="Y1287" s="1" ph="1"/>
      <c r="Z1287" s="1" ph="1"/>
      <c r="AA1287" s="1" ph="1"/>
      <c r="AB1287" s="1" ph="1"/>
      <c r="AC1287" s="1" ph="1"/>
      <c r="AD1287" s="1" ph="1"/>
      <c r="AE1287" s="1" ph="1"/>
      <c r="AF1287" s="1" ph="1"/>
      <c r="AG1287" s="1" ph="1"/>
      <c r="AH1287" s="1" ph="1"/>
      <c r="AI1287" s="1" ph="1"/>
      <c r="AJ1287" s="1" ph="1"/>
      <c r="AK1287" s="1" ph="1"/>
    </row>
    <row r="1288" spans="9:37" ht="21">
      <c r="I1288" s="1" ph="1"/>
      <c r="J1288" s="1" ph="1"/>
      <c r="K1288" s="1" ph="1"/>
      <c r="L1288" s="1" ph="1"/>
      <c r="M1288" s="1" ph="1"/>
      <c r="N1288" s="1" ph="1"/>
      <c r="O1288" s="1" ph="1"/>
      <c r="P1288" s="1" ph="1"/>
      <c r="Q1288" s="1" ph="1"/>
      <c r="R1288" s="1" ph="1"/>
      <c r="S1288" s="1" ph="1"/>
      <c r="T1288" s="1" ph="1"/>
      <c r="U1288" s="1" ph="1"/>
      <c r="V1288" s="1" ph="1"/>
      <c r="W1288" s="1" ph="1"/>
      <c r="X1288" s="1" ph="1"/>
      <c r="Y1288" s="1" ph="1"/>
      <c r="Z1288" s="1" ph="1"/>
      <c r="AA1288" s="1" ph="1"/>
      <c r="AB1288" s="1" ph="1"/>
      <c r="AC1288" s="1" ph="1"/>
      <c r="AD1288" s="1" ph="1"/>
      <c r="AE1288" s="1" ph="1"/>
      <c r="AF1288" s="1" ph="1"/>
      <c r="AG1288" s="1" ph="1"/>
      <c r="AH1288" s="1" ph="1"/>
      <c r="AI1288" s="1" ph="1"/>
      <c r="AJ1288" s="1" ph="1"/>
      <c r="AK1288" s="1" ph="1"/>
    </row>
    <row r="1289" spans="9:37" ht="21">
      <c r="I1289" s="1" ph="1"/>
      <c r="J1289" s="1" ph="1"/>
      <c r="K1289" s="1" ph="1"/>
      <c r="L1289" s="1" ph="1"/>
      <c r="M1289" s="1" ph="1"/>
      <c r="N1289" s="1" ph="1"/>
      <c r="O1289" s="1" ph="1"/>
      <c r="P1289" s="1" ph="1"/>
      <c r="Q1289" s="1" ph="1"/>
      <c r="R1289" s="1" ph="1"/>
      <c r="S1289" s="1" ph="1"/>
      <c r="T1289" s="1" ph="1"/>
      <c r="U1289" s="1" ph="1"/>
      <c r="V1289" s="1" ph="1"/>
      <c r="W1289" s="1" ph="1"/>
      <c r="X1289" s="1" ph="1"/>
      <c r="Y1289" s="1" ph="1"/>
      <c r="Z1289" s="1" ph="1"/>
      <c r="AA1289" s="1" ph="1"/>
      <c r="AB1289" s="1" ph="1"/>
      <c r="AC1289" s="1" ph="1"/>
      <c r="AD1289" s="1" ph="1"/>
      <c r="AE1289" s="1" ph="1"/>
      <c r="AF1289" s="1" ph="1"/>
      <c r="AG1289" s="1" ph="1"/>
      <c r="AH1289" s="1" ph="1"/>
      <c r="AI1289" s="1" ph="1"/>
      <c r="AJ1289" s="1" ph="1"/>
      <c r="AK1289" s="1" ph="1"/>
    </row>
    <row r="1290" spans="9:37" ht="21">
      <c r="I1290" s="1" ph="1"/>
      <c r="J1290" s="1" ph="1"/>
      <c r="K1290" s="1" ph="1"/>
      <c r="L1290" s="1" ph="1"/>
      <c r="M1290" s="1" ph="1"/>
      <c r="N1290" s="1" ph="1"/>
      <c r="O1290" s="1" ph="1"/>
      <c r="P1290" s="1" ph="1"/>
      <c r="Q1290" s="1" ph="1"/>
      <c r="R1290" s="1" ph="1"/>
      <c r="S1290" s="1" ph="1"/>
      <c r="T1290" s="1" ph="1"/>
      <c r="U1290" s="1" ph="1"/>
      <c r="V1290" s="1" ph="1"/>
      <c r="W1290" s="1" ph="1"/>
      <c r="X1290" s="1" ph="1"/>
      <c r="Y1290" s="1" ph="1"/>
      <c r="Z1290" s="1" ph="1"/>
      <c r="AA1290" s="1" ph="1"/>
      <c r="AB1290" s="1" ph="1"/>
      <c r="AC1290" s="1" ph="1"/>
      <c r="AD1290" s="1" ph="1"/>
      <c r="AE1290" s="1" ph="1"/>
      <c r="AF1290" s="1" ph="1"/>
      <c r="AG1290" s="1" ph="1"/>
      <c r="AH1290" s="1" ph="1"/>
      <c r="AI1290" s="1" ph="1"/>
      <c r="AJ1290" s="1" ph="1"/>
      <c r="AK1290" s="1" ph="1"/>
    </row>
    <row r="1291" spans="9:37" ht="21">
      <c r="I1291" s="1" ph="1"/>
      <c r="J1291" s="1" ph="1"/>
      <c r="K1291" s="1" ph="1"/>
      <c r="L1291" s="1" ph="1"/>
      <c r="M1291" s="1" ph="1"/>
      <c r="N1291" s="1" ph="1"/>
      <c r="O1291" s="1" ph="1"/>
      <c r="P1291" s="1" ph="1"/>
      <c r="Q1291" s="1" ph="1"/>
      <c r="R1291" s="1" ph="1"/>
      <c r="S1291" s="1" ph="1"/>
      <c r="T1291" s="1" ph="1"/>
      <c r="U1291" s="1" ph="1"/>
      <c r="V1291" s="1" ph="1"/>
      <c r="W1291" s="1" ph="1"/>
      <c r="X1291" s="1" ph="1"/>
      <c r="Y1291" s="1" ph="1"/>
      <c r="Z1291" s="1" ph="1"/>
      <c r="AA1291" s="1" ph="1"/>
      <c r="AB1291" s="1" ph="1"/>
      <c r="AC1291" s="1" ph="1"/>
      <c r="AD1291" s="1" ph="1"/>
      <c r="AE1291" s="1" ph="1"/>
      <c r="AF1291" s="1" ph="1"/>
      <c r="AG1291" s="1" ph="1"/>
      <c r="AH1291" s="1" ph="1"/>
      <c r="AI1291" s="1" ph="1"/>
      <c r="AJ1291" s="1" ph="1"/>
      <c r="AK1291" s="1" ph="1"/>
    </row>
    <row r="1292" spans="9:37" ht="21">
      <c r="I1292" s="1" ph="1"/>
      <c r="J1292" s="1" ph="1"/>
      <c r="K1292" s="1" ph="1"/>
      <c r="L1292" s="1" ph="1"/>
      <c r="M1292" s="1" ph="1"/>
      <c r="N1292" s="1" ph="1"/>
      <c r="O1292" s="1" ph="1"/>
      <c r="P1292" s="1" ph="1"/>
      <c r="Q1292" s="1" ph="1"/>
      <c r="R1292" s="1" ph="1"/>
      <c r="S1292" s="1" ph="1"/>
      <c r="T1292" s="1" ph="1"/>
      <c r="U1292" s="1" ph="1"/>
      <c r="V1292" s="1" ph="1"/>
      <c r="W1292" s="1" ph="1"/>
      <c r="X1292" s="1" ph="1"/>
      <c r="Y1292" s="1" ph="1"/>
      <c r="Z1292" s="1" ph="1"/>
      <c r="AA1292" s="1" ph="1"/>
      <c r="AB1292" s="1" ph="1"/>
      <c r="AC1292" s="1" ph="1"/>
      <c r="AD1292" s="1" ph="1"/>
      <c r="AE1292" s="1" ph="1"/>
      <c r="AF1292" s="1" ph="1"/>
      <c r="AG1292" s="1" ph="1"/>
      <c r="AH1292" s="1" ph="1"/>
      <c r="AI1292" s="1" ph="1"/>
      <c r="AJ1292" s="1" ph="1"/>
      <c r="AK1292" s="1" ph="1"/>
    </row>
    <row r="1293" spans="9:37" ht="21">
      <c r="I1293" s="1" ph="1"/>
      <c r="J1293" s="1" ph="1"/>
      <c r="K1293" s="1" ph="1"/>
      <c r="L1293" s="1" ph="1"/>
      <c r="M1293" s="1" ph="1"/>
      <c r="N1293" s="1" ph="1"/>
      <c r="O1293" s="1" ph="1"/>
      <c r="P1293" s="1" ph="1"/>
      <c r="Q1293" s="1" ph="1"/>
      <c r="R1293" s="1" ph="1"/>
      <c r="S1293" s="1" ph="1"/>
      <c r="T1293" s="1" ph="1"/>
      <c r="U1293" s="1" ph="1"/>
      <c r="V1293" s="1" ph="1"/>
      <c r="W1293" s="1" ph="1"/>
      <c r="X1293" s="1" ph="1"/>
      <c r="Y1293" s="1" ph="1"/>
      <c r="Z1293" s="1" ph="1"/>
      <c r="AA1293" s="1" ph="1"/>
      <c r="AB1293" s="1" ph="1"/>
      <c r="AC1293" s="1" ph="1"/>
      <c r="AD1293" s="1" ph="1"/>
      <c r="AE1293" s="1" ph="1"/>
      <c r="AF1293" s="1" ph="1"/>
      <c r="AG1293" s="1" ph="1"/>
      <c r="AH1293" s="1" ph="1"/>
      <c r="AI1293" s="1" ph="1"/>
      <c r="AJ1293" s="1" ph="1"/>
      <c r="AK1293" s="1" ph="1"/>
    </row>
    <row r="1294" spans="9:37" ht="21">
      <c r="I1294" s="1" ph="1"/>
      <c r="J1294" s="1" ph="1"/>
      <c r="K1294" s="1" ph="1"/>
      <c r="L1294" s="1" ph="1"/>
      <c r="M1294" s="1" ph="1"/>
      <c r="N1294" s="1" ph="1"/>
      <c r="O1294" s="1" ph="1"/>
      <c r="P1294" s="1" ph="1"/>
      <c r="Q1294" s="1" ph="1"/>
      <c r="R1294" s="1" ph="1"/>
      <c r="S1294" s="1" ph="1"/>
      <c r="T1294" s="1" ph="1"/>
      <c r="U1294" s="1" ph="1"/>
      <c r="V1294" s="1" ph="1"/>
      <c r="W1294" s="1" ph="1"/>
      <c r="X1294" s="1" ph="1"/>
      <c r="Y1294" s="1" ph="1"/>
      <c r="Z1294" s="1" ph="1"/>
      <c r="AA1294" s="1" ph="1"/>
      <c r="AB1294" s="1" ph="1"/>
      <c r="AC1294" s="1" ph="1"/>
      <c r="AD1294" s="1" ph="1"/>
      <c r="AE1294" s="1" ph="1"/>
      <c r="AF1294" s="1" ph="1"/>
      <c r="AG1294" s="1" ph="1"/>
      <c r="AH1294" s="1" ph="1"/>
      <c r="AI1294" s="1" ph="1"/>
      <c r="AJ1294" s="1" ph="1"/>
      <c r="AK1294" s="1" ph="1"/>
    </row>
    <row r="1295" spans="9:37" ht="21">
      <c r="I1295" s="1" ph="1"/>
      <c r="J1295" s="1" ph="1"/>
      <c r="K1295" s="1" ph="1"/>
      <c r="L1295" s="1" ph="1"/>
      <c r="M1295" s="1" ph="1"/>
      <c r="N1295" s="1" ph="1"/>
      <c r="O1295" s="1" ph="1"/>
      <c r="P1295" s="1" ph="1"/>
      <c r="Q1295" s="1" ph="1"/>
      <c r="R1295" s="1" ph="1"/>
      <c r="S1295" s="1" ph="1"/>
      <c r="T1295" s="1" ph="1"/>
      <c r="U1295" s="1" ph="1"/>
      <c r="V1295" s="1" ph="1"/>
      <c r="W1295" s="1" ph="1"/>
      <c r="X1295" s="1" ph="1"/>
      <c r="Y1295" s="1" ph="1"/>
      <c r="Z1295" s="1" ph="1"/>
      <c r="AA1295" s="1" ph="1"/>
      <c r="AB1295" s="1" ph="1"/>
      <c r="AC1295" s="1" ph="1"/>
      <c r="AD1295" s="1" ph="1"/>
      <c r="AE1295" s="1" ph="1"/>
      <c r="AF1295" s="1" ph="1"/>
      <c r="AG1295" s="1" ph="1"/>
      <c r="AH1295" s="1" ph="1"/>
      <c r="AI1295" s="1" ph="1"/>
      <c r="AJ1295" s="1" ph="1"/>
      <c r="AK1295" s="1" ph="1"/>
    </row>
    <row r="1296" spans="9:37" ht="21">
      <c r="I1296" s="1" ph="1"/>
      <c r="J1296" s="1" ph="1"/>
      <c r="K1296" s="1" ph="1"/>
      <c r="L1296" s="1" ph="1"/>
      <c r="M1296" s="1" ph="1"/>
      <c r="N1296" s="1" ph="1"/>
      <c r="O1296" s="1" ph="1"/>
      <c r="P1296" s="1" ph="1"/>
      <c r="Q1296" s="1" ph="1"/>
      <c r="R1296" s="1" ph="1"/>
      <c r="S1296" s="1" ph="1"/>
      <c r="T1296" s="1" ph="1"/>
      <c r="U1296" s="1" ph="1"/>
      <c r="V1296" s="1" ph="1"/>
      <c r="W1296" s="1" ph="1"/>
      <c r="X1296" s="1" ph="1"/>
      <c r="Y1296" s="1" ph="1"/>
      <c r="Z1296" s="1" ph="1"/>
      <c r="AA1296" s="1" ph="1"/>
      <c r="AB1296" s="1" ph="1"/>
      <c r="AC1296" s="1" ph="1"/>
      <c r="AD1296" s="1" ph="1"/>
      <c r="AE1296" s="1" ph="1"/>
      <c r="AF1296" s="1" ph="1"/>
      <c r="AG1296" s="1" ph="1"/>
      <c r="AH1296" s="1" ph="1"/>
      <c r="AI1296" s="1" ph="1"/>
      <c r="AJ1296" s="1" ph="1"/>
      <c r="AK1296" s="1" ph="1"/>
    </row>
    <row r="1297" spans="9:37" ht="21">
      <c r="I1297" s="1" ph="1"/>
      <c r="J1297" s="1" ph="1"/>
      <c r="K1297" s="1" ph="1"/>
      <c r="L1297" s="1" ph="1"/>
      <c r="M1297" s="1" ph="1"/>
      <c r="N1297" s="1" ph="1"/>
      <c r="O1297" s="1" ph="1"/>
      <c r="P1297" s="1" ph="1"/>
      <c r="Q1297" s="1" ph="1"/>
      <c r="R1297" s="1" ph="1"/>
      <c r="S1297" s="1" ph="1"/>
      <c r="T1297" s="1" ph="1"/>
      <c r="U1297" s="1" ph="1"/>
      <c r="V1297" s="1" ph="1"/>
      <c r="W1297" s="1" ph="1"/>
      <c r="X1297" s="1" ph="1"/>
      <c r="Y1297" s="1" ph="1"/>
      <c r="Z1297" s="1" ph="1"/>
      <c r="AA1297" s="1" ph="1"/>
      <c r="AB1297" s="1" ph="1"/>
      <c r="AC1297" s="1" ph="1"/>
      <c r="AD1297" s="1" ph="1"/>
      <c r="AE1297" s="1" ph="1"/>
      <c r="AF1297" s="1" ph="1"/>
      <c r="AG1297" s="1" ph="1"/>
      <c r="AH1297" s="1" ph="1"/>
      <c r="AI1297" s="1" ph="1"/>
      <c r="AJ1297" s="1" ph="1"/>
      <c r="AK1297" s="1" ph="1"/>
    </row>
    <row r="1298" spans="9:37" ht="21">
      <c r="I1298" s="1" ph="1"/>
      <c r="J1298" s="1" ph="1"/>
      <c r="K1298" s="1" ph="1"/>
      <c r="L1298" s="1" ph="1"/>
      <c r="M1298" s="1" ph="1"/>
      <c r="N1298" s="1" ph="1"/>
      <c r="O1298" s="1" ph="1"/>
      <c r="P1298" s="1" ph="1"/>
      <c r="Q1298" s="1" ph="1"/>
      <c r="R1298" s="1" ph="1"/>
      <c r="S1298" s="1" ph="1"/>
      <c r="T1298" s="1" ph="1"/>
      <c r="U1298" s="1" ph="1"/>
      <c r="V1298" s="1" ph="1"/>
      <c r="W1298" s="1" ph="1"/>
      <c r="X1298" s="1" ph="1"/>
      <c r="Y1298" s="1" ph="1"/>
      <c r="Z1298" s="1" ph="1"/>
      <c r="AA1298" s="1" ph="1"/>
      <c r="AB1298" s="1" ph="1"/>
      <c r="AC1298" s="1" ph="1"/>
      <c r="AD1298" s="1" ph="1"/>
      <c r="AE1298" s="1" ph="1"/>
      <c r="AF1298" s="1" ph="1"/>
      <c r="AG1298" s="1" ph="1"/>
      <c r="AH1298" s="1" ph="1"/>
      <c r="AI1298" s="1" ph="1"/>
      <c r="AJ1298" s="1" ph="1"/>
      <c r="AK1298" s="1" ph="1"/>
    </row>
    <row r="1299" spans="9:37" ht="21">
      <c r="I1299" s="1" ph="1"/>
      <c r="J1299" s="1" ph="1"/>
      <c r="K1299" s="1" ph="1"/>
      <c r="L1299" s="1" ph="1"/>
      <c r="M1299" s="1" ph="1"/>
      <c r="N1299" s="1" ph="1"/>
      <c r="O1299" s="1" ph="1"/>
      <c r="P1299" s="1" ph="1"/>
      <c r="Q1299" s="1" ph="1"/>
      <c r="R1299" s="1" ph="1"/>
      <c r="S1299" s="1" ph="1"/>
      <c r="T1299" s="1" ph="1"/>
      <c r="U1299" s="1" ph="1"/>
      <c r="V1299" s="1" ph="1"/>
      <c r="W1299" s="1" ph="1"/>
      <c r="X1299" s="1" ph="1"/>
      <c r="Y1299" s="1" ph="1"/>
      <c r="Z1299" s="1" ph="1"/>
      <c r="AA1299" s="1" ph="1"/>
      <c r="AB1299" s="1" ph="1"/>
      <c r="AC1299" s="1" ph="1"/>
      <c r="AD1299" s="1" ph="1"/>
      <c r="AE1299" s="1" ph="1"/>
      <c r="AF1299" s="1" ph="1"/>
      <c r="AG1299" s="1" ph="1"/>
      <c r="AH1299" s="1" ph="1"/>
      <c r="AI1299" s="1" ph="1"/>
      <c r="AJ1299" s="1" ph="1"/>
      <c r="AK1299" s="1" ph="1"/>
    </row>
    <row r="1300" spans="9:37" ht="21">
      <c r="I1300" s="1" ph="1"/>
      <c r="J1300" s="1" ph="1"/>
      <c r="K1300" s="1" ph="1"/>
      <c r="L1300" s="1" ph="1"/>
      <c r="M1300" s="1" ph="1"/>
      <c r="N1300" s="1" ph="1"/>
      <c r="O1300" s="1" ph="1"/>
      <c r="P1300" s="1" ph="1"/>
      <c r="Q1300" s="1" ph="1"/>
      <c r="R1300" s="1" ph="1"/>
      <c r="S1300" s="1" ph="1"/>
      <c r="T1300" s="1" ph="1"/>
      <c r="U1300" s="1" ph="1"/>
      <c r="V1300" s="1" ph="1"/>
      <c r="W1300" s="1" ph="1"/>
      <c r="X1300" s="1" ph="1"/>
      <c r="Y1300" s="1" ph="1"/>
      <c r="Z1300" s="1" ph="1"/>
      <c r="AA1300" s="1" ph="1"/>
      <c r="AB1300" s="1" ph="1"/>
      <c r="AC1300" s="1" ph="1"/>
      <c r="AD1300" s="1" ph="1"/>
      <c r="AE1300" s="1" ph="1"/>
      <c r="AF1300" s="1" ph="1"/>
      <c r="AG1300" s="1" ph="1"/>
      <c r="AH1300" s="1" ph="1"/>
      <c r="AI1300" s="1" ph="1"/>
      <c r="AJ1300" s="1" ph="1"/>
      <c r="AK1300" s="1" ph="1"/>
    </row>
    <row r="1301" spans="9:37" ht="21">
      <c r="I1301" s="1" ph="1"/>
      <c r="J1301" s="1" ph="1"/>
      <c r="K1301" s="1" ph="1"/>
      <c r="L1301" s="1" ph="1"/>
      <c r="M1301" s="1" ph="1"/>
      <c r="N1301" s="1" ph="1"/>
      <c r="O1301" s="1" ph="1"/>
      <c r="P1301" s="1" ph="1"/>
      <c r="Q1301" s="1" ph="1"/>
      <c r="R1301" s="1" ph="1"/>
      <c r="S1301" s="1" ph="1"/>
      <c r="T1301" s="1" ph="1"/>
      <c r="U1301" s="1" ph="1"/>
      <c r="V1301" s="1" ph="1"/>
      <c r="W1301" s="1" ph="1"/>
      <c r="X1301" s="1" ph="1"/>
      <c r="Y1301" s="1" ph="1"/>
      <c r="Z1301" s="1" ph="1"/>
      <c r="AA1301" s="1" ph="1"/>
      <c r="AB1301" s="1" ph="1"/>
      <c r="AC1301" s="1" ph="1"/>
      <c r="AD1301" s="1" ph="1"/>
      <c r="AE1301" s="1" ph="1"/>
      <c r="AF1301" s="1" ph="1"/>
      <c r="AG1301" s="1" ph="1"/>
      <c r="AH1301" s="1" ph="1"/>
      <c r="AI1301" s="1" ph="1"/>
      <c r="AJ1301" s="1" ph="1"/>
      <c r="AK1301" s="1" ph="1"/>
    </row>
    <row r="1302" spans="9:37" ht="21">
      <c r="I1302" s="1" ph="1"/>
      <c r="J1302" s="1" ph="1"/>
      <c r="K1302" s="1" ph="1"/>
      <c r="L1302" s="1" ph="1"/>
      <c r="M1302" s="1" ph="1"/>
      <c r="N1302" s="1" ph="1"/>
      <c r="O1302" s="1" ph="1"/>
      <c r="P1302" s="1" ph="1"/>
      <c r="Q1302" s="1" ph="1"/>
      <c r="R1302" s="1" ph="1"/>
      <c r="S1302" s="1" ph="1"/>
      <c r="T1302" s="1" ph="1"/>
      <c r="U1302" s="1" ph="1"/>
      <c r="V1302" s="1" ph="1"/>
      <c r="W1302" s="1" ph="1"/>
      <c r="X1302" s="1" ph="1"/>
      <c r="Y1302" s="1" ph="1"/>
      <c r="Z1302" s="1" ph="1"/>
      <c r="AA1302" s="1" ph="1"/>
      <c r="AB1302" s="1" ph="1"/>
      <c r="AC1302" s="1" ph="1"/>
      <c r="AD1302" s="1" ph="1"/>
      <c r="AE1302" s="1" ph="1"/>
      <c r="AF1302" s="1" ph="1"/>
      <c r="AG1302" s="1" ph="1"/>
      <c r="AH1302" s="1" ph="1"/>
      <c r="AI1302" s="1" ph="1"/>
      <c r="AJ1302" s="1" ph="1"/>
      <c r="AK1302" s="1" ph="1"/>
    </row>
    <row r="1303" spans="9:37" ht="21">
      <c r="I1303" s="1" ph="1"/>
      <c r="J1303" s="1" ph="1"/>
      <c r="K1303" s="1" ph="1"/>
      <c r="L1303" s="1" ph="1"/>
      <c r="M1303" s="1" ph="1"/>
      <c r="N1303" s="1" ph="1"/>
      <c r="O1303" s="1" ph="1"/>
      <c r="P1303" s="1" ph="1"/>
      <c r="Q1303" s="1" ph="1"/>
      <c r="R1303" s="1" ph="1"/>
      <c r="S1303" s="1" ph="1"/>
      <c r="T1303" s="1" ph="1"/>
      <c r="U1303" s="1" ph="1"/>
      <c r="V1303" s="1" ph="1"/>
      <c r="W1303" s="1" ph="1"/>
      <c r="X1303" s="1" ph="1"/>
      <c r="Y1303" s="1" ph="1"/>
      <c r="Z1303" s="1" ph="1"/>
      <c r="AA1303" s="1" ph="1"/>
      <c r="AB1303" s="1" ph="1"/>
      <c r="AC1303" s="1" ph="1"/>
      <c r="AD1303" s="1" ph="1"/>
      <c r="AE1303" s="1" ph="1"/>
      <c r="AF1303" s="1" ph="1"/>
      <c r="AG1303" s="1" ph="1"/>
      <c r="AH1303" s="1" ph="1"/>
      <c r="AI1303" s="1" ph="1"/>
      <c r="AJ1303" s="1" ph="1"/>
      <c r="AK1303" s="1" ph="1"/>
    </row>
    <row r="1304" spans="9:37" ht="21">
      <c r="I1304" s="1" ph="1"/>
      <c r="J1304" s="1" ph="1"/>
      <c r="K1304" s="1" ph="1"/>
      <c r="L1304" s="1" ph="1"/>
      <c r="M1304" s="1" ph="1"/>
      <c r="N1304" s="1" ph="1"/>
      <c r="O1304" s="1" ph="1"/>
      <c r="P1304" s="1" ph="1"/>
      <c r="Q1304" s="1" ph="1"/>
      <c r="R1304" s="1" ph="1"/>
      <c r="S1304" s="1" ph="1"/>
      <c r="T1304" s="1" ph="1"/>
      <c r="U1304" s="1" ph="1"/>
      <c r="V1304" s="1" ph="1"/>
      <c r="W1304" s="1" ph="1"/>
      <c r="X1304" s="1" ph="1"/>
      <c r="Y1304" s="1" ph="1"/>
      <c r="Z1304" s="1" ph="1"/>
      <c r="AA1304" s="1" ph="1"/>
      <c r="AB1304" s="1" ph="1"/>
      <c r="AC1304" s="1" ph="1"/>
      <c r="AD1304" s="1" ph="1"/>
      <c r="AE1304" s="1" ph="1"/>
      <c r="AF1304" s="1" ph="1"/>
      <c r="AG1304" s="1" ph="1"/>
      <c r="AH1304" s="1" ph="1"/>
      <c r="AI1304" s="1" ph="1"/>
      <c r="AJ1304" s="1" ph="1"/>
      <c r="AK1304" s="1" ph="1"/>
    </row>
    <row r="1305" spans="9:37" ht="21">
      <c r="I1305" s="1" ph="1"/>
      <c r="J1305" s="1" ph="1"/>
      <c r="K1305" s="1" ph="1"/>
      <c r="L1305" s="1" ph="1"/>
      <c r="M1305" s="1" ph="1"/>
      <c r="N1305" s="1" ph="1"/>
      <c r="O1305" s="1" ph="1"/>
      <c r="P1305" s="1" ph="1"/>
      <c r="Q1305" s="1" ph="1"/>
      <c r="R1305" s="1" ph="1"/>
      <c r="S1305" s="1" ph="1"/>
      <c r="T1305" s="1" ph="1"/>
      <c r="U1305" s="1" ph="1"/>
      <c r="V1305" s="1" ph="1"/>
      <c r="W1305" s="1" ph="1"/>
      <c r="X1305" s="1" ph="1"/>
      <c r="Y1305" s="1" ph="1"/>
      <c r="Z1305" s="1" ph="1"/>
      <c r="AA1305" s="1" ph="1"/>
      <c r="AB1305" s="1" ph="1"/>
      <c r="AC1305" s="1" ph="1"/>
      <c r="AD1305" s="1" ph="1"/>
      <c r="AE1305" s="1" ph="1"/>
      <c r="AF1305" s="1" ph="1"/>
      <c r="AG1305" s="1" ph="1"/>
      <c r="AH1305" s="1" ph="1"/>
      <c r="AI1305" s="1" ph="1"/>
      <c r="AJ1305" s="1" ph="1"/>
      <c r="AK1305" s="1" ph="1"/>
    </row>
    <row r="1306" spans="9:37" ht="21">
      <c r="I1306" s="1" ph="1"/>
      <c r="J1306" s="1" ph="1"/>
      <c r="K1306" s="1" ph="1"/>
      <c r="L1306" s="1" ph="1"/>
      <c r="M1306" s="1" ph="1"/>
      <c r="N1306" s="1" ph="1"/>
      <c r="O1306" s="1" ph="1"/>
      <c r="P1306" s="1" ph="1"/>
      <c r="Q1306" s="1" ph="1"/>
      <c r="R1306" s="1" ph="1"/>
      <c r="S1306" s="1" ph="1"/>
      <c r="T1306" s="1" ph="1"/>
      <c r="U1306" s="1" ph="1"/>
      <c r="V1306" s="1" ph="1"/>
      <c r="W1306" s="1" ph="1"/>
      <c r="X1306" s="1" ph="1"/>
      <c r="Y1306" s="1" ph="1"/>
      <c r="Z1306" s="1" ph="1"/>
      <c r="AA1306" s="1" ph="1"/>
      <c r="AB1306" s="1" ph="1"/>
      <c r="AC1306" s="1" ph="1"/>
      <c r="AD1306" s="1" ph="1"/>
      <c r="AE1306" s="1" ph="1"/>
      <c r="AF1306" s="1" ph="1"/>
      <c r="AG1306" s="1" ph="1"/>
      <c r="AH1306" s="1" ph="1"/>
      <c r="AI1306" s="1" ph="1"/>
      <c r="AJ1306" s="1" ph="1"/>
      <c r="AK1306" s="1" ph="1"/>
    </row>
    <row r="1307" spans="9:37" ht="21">
      <c r="I1307" s="1" ph="1"/>
      <c r="J1307" s="1" ph="1"/>
      <c r="K1307" s="1" ph="1"/>
      <c r="L1307" s="1" ph="1"/>
      <c r="M1307" s="1" ph="1"/>
      <c r="N1307" s="1" ph="1"/>
      <c r="O1307" s="1" ph="1"/>
      <c r="P1307" s="1" ph="1"/>
      <c r="Q1307" s="1" ph="1"/>
      <c r="R1307" s="1" ph="1"/>
      <c r="S1307" s="1" ph="1"/>
      <c r="T1307" s="1" ph="1"/>
      <c r="U1307" s="1" ph="1"/>
      <c r="V1307" s="1" ph="1"/>
      <c r="W1307" s="1" ph="1"/>
      <c r="X1307" s="1" ph="1"/>
      <c r="Y1307" s="1" ph="1"/>
      <c r="Z1307" s="1" ph="1"/>
      <c r="AA1307" s="1" ph="1"/>
      <c r="AB1307" s="1" ph="1"/>
      <c r="AC1307" s="1" ph="1"/>
      <c r="AD1307" s="1" ph="1"/>
      <c r="AE1307" s="1" ph="1"/>
      <c r="AF1307" s="1" ph="1"/>
      <c r="AG1307" s="1" ph="1"/>
      <c r="AH1307" s="1" ph="1"/>
      <c r="AI1307" s="1" ph="1"/>
      <c r="AJ1307" s="1" ph="1"/>
      <c r="AK1307" s="1" ph="1"/>
    </row>
    <row r="1308" spans="9:37" ht="21">
      <c r="I1308" s="1" ph="1"/>
      <c r="J1308" s="1" ph="1"/>
      <c r="K1308" s="1" ph="1"/>
      <c r="L1308" s="1" ph="1"/>
      <c r="M1308" s="1" ph="1"/>
      <c r="N1308" s="1" ph="1"/>
      <c r="O1308" s="1" ph="1"/>
      <c r="P1308" s="1" ph="1"/>
      <c r="Q1308" s="1" ph="1"/>
      <c r="R1308" s="1" ph="1"/>
      <c r="S1308" s="1" ph="1"/>
      <c r="T1308" s="1" ph="1"/>
      <c r="U1308" s="1" ph="1"/>
      <c r="V1308" s="1" ph="1"/>
      <c r="W1308" s="1" ph="1"/>
      <c r="X1308" s="1" ph="1"/>
      <c r="Y1308" s="1" ph="1"/>
      <c r="Z1308" s="1" ph="1"/>
      <c r="AA1308" s="1" ph="1"/>
      <c r="AB1308" s="1" ph="1"/>
      <c r="AC1308" s="1" ph="1"/>
      <c r="AD1308" s="1" ph="1"/>
      <c r="AE1308" s="1" ph="1"/>
      <c r="AF1308" s="1" ph="1"/>
      <c r="AG1308" s="1" ph="1"/>
      <c r="AH1308" s="1" ph="1"/>
      <c r="AI1308" s="1" ph="1"/>
      <c r="AJ1308" s="1" ph="1"/>
      <c r="AK1308" s="1" ph="1"/>
    </row>
    <row r="1309" spans="9:37" ht="21">
      <c r="I1309" s="1" ph="1"/>
      <c r="J1309" s="1" ph="1"/>
      <c r="K1309" s="1" ph="1"/>
      <c r="L1309" s="1" ph="1"/>
      <c r="M1309" s="1" ph="1"/>
      <c r="N1309" s="1" ph="1"/>
      <c r="O1309" s="1" ph="1"/>
      <c r="P1309" s="1" ph="1"/>
      <c r="Q1309" s="1" ph="1"/>
      <c r="R1309" s="1" ph="1"/>
      <c r="S1309" s="1" ph="1"/>
      <c r="T1309" s="1" ph="1"/>
      <c r="U1309" s="1" ph="1"/>
      <c r="V1309" s="1" ph="1"/>
      <c r="W1309" s="1" ph="1"/>
      <c r="X1309" s="1" ph="1"/>
      <c r="Y1309" s="1" ph="1"/>
      <c r="Z1309" s="1" ph="1"/>
      <c r="AA1309" s="1" ph="1"/>
      <c r="AB1309" s="1" ph="1"/>
      <c r="AC1309" s="1" ph="1"/>
      <c r="AD1309" s="1" ph="1"/>
      <c r="AE1309" s="1" ph="1"/>
      <c r="AF1309" s="1" ph="1"/>
      <c r="AG1309" s="1" ph="1"/>
      <c r="AH1309" s="1" ph="1"/>
      <c r="AI1309" s="1" ph="1"/>
      <c r="AJ1309" s="1" ph="1"/>
      <c r="AK1309" s="1" ph="1"/>
    </row>
    <row r="1310" spans="9:37" ht="21">
      <c r="I1310" s="1" ph="1"/>
      <c r="J1310" s="1" ph="1"/>
      <c r="K1310" s="1" ph="1"/>
      <c r="L1310" s="1" ph="1"/>
      <c r="M1310" s="1" ph="1"/>
      <c r="N1310" s="1" ph="1"/>
      <c r="O1310" s="1" ph="1"/>
      <c r="P1310" s="1" ph="1"/>
      <c r="Q1310" s="1" ph="1"/>
      <c r="R1310" s="1" ph="1"/>
      <c r="S1310" s="1" ph="1"/>
      <c r="T1310" s="1" ph="1"/>
      <c r="U1310" s="1" ph="1"/>
      <c r="V1310" s="1" ph="1"/>
      <c r="W1310" s="1" ph="1"/>
      <c r="X1310" s="1" ph="1"/>
      <c r="Y1310" s="1" ph="1"/>
      <c r="Z1310" s="1" ph="1"/>
      <c r="AA1310" s="1" ph="1"/>
      <c r="AB1310" s="1" ph="1"/>
      <c r="AC1310" s="1" ph="1"/>
      <c r="AD1310" s="1" ph="1"/>
      <c r="AE1310" s="1" ph="1"/>
      <c r="AF1310" s="1" ph="1"/>
      <c r="AG1310" s="1" ph="1"/>
      <c r="AH1310" s="1" ph="1"/>
      <c r="AI1310" s="1" ph="1"/>
      <c r="AJ1310" s="1" ph="1"/>
      <c r="AK1310" s="1" ph="1"/>
    </row>
    <row r="1311" spans="9:37" ht="21">
      <c r="I1311" s="1" ph="1"/>
      <c r="J1311" s="1" ph="1"/>
      <c r="K1311" s="1" ph="1"/>
      <c r="L1311" s="1" ph="1"/>
      <c r="M1311" s="1" ph="1"/>
      <c r="N1311" s="1" ph="1"/>
      <c r="O1311" s="1" ph="1"/>
      <c r="P1311" s="1" ph="1"/>
      <c r="Q1311" s="1" ph="1"/>
      <c r="R1311" s="1" ph="1"/>
      <c r="S1311" s="1" ph="1"/>
      <c r="T1311" s="1" ph="1"/>
      <c r="U1311" s="1" ph="1"/>
      <c r="V1311" s="1" ph="1"/>
      <c r="W1311" s="1" ph="1"/>
      <c r="X1311" s="1" ph="1"/>
      <c r="Y1311" s="1" ph="1"/>
      <c r="Z1311" s="1" ph="1"/>
      <c r="AA1311" s="1" ph="1"/>
      <c r="AB1311" s="1" ph="1"/>
      <c r="AC1311" s="1" ph="1"/>
      <c r="AD1311" s="1" ph="1"/>
      <c r="AE1311" s="1" ph="1"/>
      <c r="AF1311" s="1" ph="1"/>
      <c r="AG1311" s="1" ph="1"/>
      <c r="AH1311" s="1" ph="1"/>
      <c r="AI1311" s="1" ph="1"/>
      <c r="AJ1311" s="1" ph="1"/>
      <c r="AK1311" s="1" ph="1"/>
    </row>
    <row r="1312" spans="9:37" ht="21">
      <c r="I1312" s="1" ph="1"/>
      <c r="J1312" s="1" ph="1"/>
      <c r="K1312" s="1" ph="1"/>
      <c r="L1312" s="1" ph="1"/>
      <c r="M1312" s="1" ph="1"/>
      <c r="N1312" s="1" ph="1"/>
      <c r="O1312" s="1" ph="1"/>
      <c r="P1312" s="1" ph="1"/>
      <c r="Q1312" s="1" ph="1"/>
      <c r="R1312" s="1" ph="1"/>
      <c r="S1312" s="1" ph="1"/>
      <c r="T1312" s="1" ph="1"/>
      <c r="U1312" s="1" ph="1"/>
      <c r="V1312" s="1" ph="1"/>
      <c r="W1312" s="1" ph="1"/>
      <c r="X1312" s="1" ph="1"/>
      <c r="Y1312" s="1" ph="1"/>
      <c r="Z1312" s="1" ph="1"/>
      <c r="AA1312" s="1" ph="1"/>
      <c r="AB1312" s="1" ph="1"/>
      <c r="AC1312" s="1" ph="1"/>
      <c r="AD1312" s="1" ph="1"/>
      <c r="AE1312" s="1" ph="1"/>
      <c r="AF1312" s="1" ph="1"/>
      <c r="AG1312" s="1" ph="1"/>
      <c r="AH1312" s="1" ph="1"/>
      <c r="AI1312" s="1" ph="1"/>
      <c r="AJ1312" s="1" ph="1"/>
      <c r="AK1312" s="1" ph="1"/>
    </row>
    <row r="1313" spans="9:37" ht="21">
      <c r="I1313" s="1" ph="1"/>
      <c r="J1313" s="1" ph="1"/>
      <c r="K1313" s="1" ph="1"/>
      <c r="L1313" s="1" ph="1"/>
      <c r="M1313" s="1" ph="1"/>
      <c r="N1313" s="1" ph="1"/>
      <c r="O1313" s="1" ph="1"/>
      <c r="P1313" s="1" ph="1"/>
      <c r="Q1313" s="1" ph="1"/>
      <c r="R1313" s="1" ph="1"/>
      <c r="S1313" s="1" ph="1"/>
      <c r="T1313" s="1" ph="1"/>
      <c r="U1313" s="1" ph="1"/>
      <c r="V1313" s="1" ph="1"/>
      <c r="W1313" s="1" ph="1"/>
      <c r="X1313" s="1" ph="1"/>
      <c r="Y1313" s="1" ph="1"/>
      <c r="Z1313" s="1" ph="1"/>
      <c r="AA1313" s="1" ph="1"/>
      <c r="AB1313" s="1" ph="1"/>
      <c r="AC1313" s="1" ph="1"/>
      <c r="AD1313" s="1" ph="1"/>
      <c r="AE1313" s="1" ph="1"/>
      <c r="AF1313" s="1" ph="1"/>
      <c r="AG1313" s="1" ph="1"/>
      <c r="AH1313" s="1" ph="1"/>
      <c r="AI1313" s="1" ph="1"/>
      <c r="AJ1313" s="1" ph="1"/>
      <c r="AK1313" s="1" ph="1"/>
    </row>
    <row r="1314" spans="9:37" ht="21">
      <c r="I1314" s="1" ph="1"/>
      <c r="J1314" s="1" ph="1"/>
      <c r="K1314" s="1" ph="1"/>
      <c r="L1314" s="1" ph="1"/>
      <c r="M1314" s="1" ph="1"/>
      <c r="N1314" s="1" ph="1"/>
      <c r="O1314" s="1" ph="1"/>
      <c r="P1314" s="1" ph="1"/>
      <c r="Q1314" s="1" ph="1"/>
      <c r="R1314" s="1" ph="1"/>
      <c r="S1314" s="1" ph="1"/>
      <c r="T1314" s="1" ph="1"/>
      <c r="U1314" s="1" ph="1"/>
      <c r="V1314" s="1" ph="1"/>
      <c r="W1314" s="1" ph="1"/>
      <c r="X1314" s="1" ph="1"/>
      <c r="Y1314" s="1" ph="1"/>
      <c r="Z1314" s="1" ph="1"/>
      <c r="AA1314" s="1" ph="1"/>
      <c r="AB1314" s="1" ph="1"/>
      <c r="AC1314" s="1" ph="1"/>
      <c r="AD1314" s="1" ph="1"/>
      <c r="AE1314" s="1" ph="1"/>
      <c r="AF1314" s="1" ph="1"/>
      <c r="AG1314" s="1" ph="1"/>
      <c r="AH1314" s="1" ph="1"/>
      <c r="AI1314" s="1" ph="1"/>
      <c r="AJ1314" s="1" ph="1"/>
      <c r="AK1314" s="1" ph="1"/>
    </row>
    <row r="1315" spans="9:37" ht="21">
      <c r="I1315" s="1" ph="1"/>
      <c r="J1315" s="1" ph="1"/>
      <c r="K1315" s="1" ph="1"/>
      <c r="L1315" s="1" ph="1"/>
      <c r="M1315" s="1" ph="1"/>
      <c r="N1315" s="1" ph="1"/>
      <c r="O1315" s="1" ph="1"/>
      <c r="P1315" s="1" ph="1"/>
      <c r="Q1315" s="1" ph="1"/>
      <c r="R1315" s="1" ph="1"/>
      <c r="S1315" s="1" ph="1"/>
      <c r="T1315" s="1" ph="1"/>
      <c r="U1315" s="1" ph="1"/>
      <c r="V1315" s="1" ph="1"/>
      <c r="W1315" s="1" ph="1"/>
      <c r="X1315" s="1" ph="1"/>
      <c r="Y1315" s="1" ph="1"/>
      <c r="Z1315" s="1" ph="1"/>
      <c r="AA1315" s="1" ph="1"/>
      <c r="AB1315" s="1" ph="1"/>
      <c r="AC1315" s="1" ph="1"/>
      <c r="AD1315" s="1" ph="1"/>
      <c r="AE1315" s="1" ph="1"/>
      <c r="AF1315" s="1" ph="1"/>
      <c r="AG1315" s="1" ph="1"/>
      <c r="AH1315" s="1" ph="1"/>
      <c r="AI1315" s="1" ph="1"/>
      <c r="AJ1315" s="1" ph="1"/>
      <c r="AK1315" s="1" ph="1"/>
    </row>
    <row r="1316" spans="9:37" ht="21">
      <c r="I1316" s="1" ph="1"/>
      <c r="J1316" s="1" ph="1"/>
      <c r="K1316" s="1" ph="1"/>
      <c r="L1316" s="1" ph="1"/>
      <c r="M1316" s="1" ph="1"/>
      <c r="N1316" s="1" ph="1"/>
      <c r="O1316" s="1" ph="1"/>
      <c r="P1316" s="1" ph="1"/>
      <c r="Q1316" s="1" ph="1"/>
      <c r="R1316" s="1" ph="1"/>
      <c r="S1316" s="1" ph="1"/>
      <c r="T1316" s="1" ph="1"/>
      <c r="U1316" s="1" ph="1"/>
      <c r="V1316" s="1" ph="1"/>
      <c r="W1316" s="1" ph="1"/>
      <c r="X1316" s="1" ph="1"/>
      <c r="Y1316" s="1" ph="1"/>
      <c r="Z1316" s="1" ph="1"/>
      <c r="AA1316" s="1" ph="1"/>
      <c r="AB1316" s="1" ph="1"/>
      <c r="AC1316" s="1" ph="1"/>
      <c r="AD1316" s="1" ph="1"/>
      <c r="AE1316" s="1" ph="1"/>
      <c r="AF1316" s="1" ph="1"/>
      <c r="AG1316" s="1" ph="1"/>
      <c r="AH1316" s="1" ph="1"/>
      <c r="AI1316" s="1" ph="1"/>
      <c r="AJ1316" s="1" ph="1"/>
      <c r="AK1316" s="1" ph="1"/>
    </row>
    <row r="1317" spans="9:37" ht="21">
      <c r="I1317" s="1" ph="1"/>
      <c r="J1317" s="1" ph="1"/>
      <c r="K1317" s="1" ph="1"/>
      <c r="L1317" s="1" ph="1"/>
      <c r="M1317" s="1" ph="1"/>
      <c r="N1317" s="1" ph="1"/>
      <c r="O1317" s="1" ph="1"/>
      <c r="P1317" s="1" ph="1"/>
      <c r="Q1317" s="1" ph="1"/>
      <c r="R1317" s="1" ph="1"/>
      <c r="S1317" s="1" ph="1"/>
      <c r="T1317" s="1" ph="1"/>
      <c r="U1317" s="1" ph="1"/>
      <c r="V1317" s="1" ph="1"/>
      <c r="W1317" s="1" ph="1"/>
      <c r="X1317" s="1" ph="1"/>
      <c r="Y1317" s="1" ph="1"/>
      <c r="Z1317" s="1" ph="1"/>
      <c r="AA1317" s="1" ph="1"/>
      <c r="AB1317" s="1" ph="1"/>
      <c r="AC1317" s="1" ph="1"/>
      <c r="AD1317" s="1" ph="1"/>
      <c r="AE1317" s="1" ph="1"/>
      <c r="AF1317" s="1" ph="1"/>
      <c r="AG1317" s="1" ph="1"/>
      <c r="AH1317" s="1" ph="1"/>
      <c r="AI1317" s="1" ph="1"/>
      <c r="AJ1317" s="1" ph="1"/>
      <c r="AK1317" s="1" ph="1"/>
    </row>
    <row r="1318" spans="9:37" ht="21">
      <c r="I1318" s="1" ph="1"/>
      <c r="J1318" s="1" ph="1"/>
      <c r="K1318" s="1" ph="1"/>
      <c r="L1318" s="1" ph="1"/>
      <c r="M1318" s="1" ph="1"/>
      <c r="N1318" s="1" ph="1"/>
      <c r="O1318" s="1" ph="1"/>
      <c r="P1318" s="1" ph="1"/>
      <c r="Q1318" s="1" ph="1"/>
      <c r="R1318" s="1" ph="1"/>
      <c r="S1318" s="1" ph="1"/>
      <c r="T1318" s="1" ph="1"/>
      <c r="U1318" s="1" ph="1"/>
      <c r="V1318" s="1" ph="1"/>
      <c r="W1318" s="1" ph="1"/>
      <c r="X1318" s="1" ph="1"/>
      <c r="Y1318" s="1" ph="1"/>
      <c r="Z1318" s="1" ph="1"/>
      <c r="AA1318" s="1" ph="1"/>
      <c r="AB1318" s="1" ph="1"/>
      <c r="AC1318" s="1" ph="1"/>
      <c r="AD1318" s="1" ph="1"/>
      <c r="AE1318" s="1" ph="1"/>
      <c r="AF1318" s="1" ph="1"/>
      <c r="AG1318" s="1" ph="1"/>
      <c r="AH1318" s="1" ph="1"/>
      <c r="AI1318" s="1" ph="1"/>
      <c r="AJ1318" s="1" ph="1"/>
      <c r="AK1318" s="1" ph="1"/>
    </row>
    <row r="1319" spans="9:37" ht="21">
      <c r="I1319" s="1" ph="1"/>
      <c r="J1319" s="1" ph="1"/>
      <c r="K1319" s="1" ph="1"/>
      <c r="L1319" s="1" ph="1"/>
      <c r="M1319" s="1" ph="1"/>
      <c r="N1319" s="1" ph="1"/>
      <c r="O1319" s="1" ph="1"/>
      <c r="P1319" s="1" ph="1"/>
      <c r="Q1319" s="1" ph="1"/>
      <c r="R1319" s="1" ph="1"/>
      <c r="S1319" s="1" ph="1"/>
      <c r="T1319" s="1" ph="1"/>
      <c r="U1319" s="1" ph="1"/>
      <c r="V1319" s="1" ph="1"/>
      <c r="W1319" s="1" ph="1"/>
      <c r="X1319" s="1" ph="1"/>
      <c r="Y1319" s="1" ph="1"/>
      <c r="Z1319" s="1" ph="1"/>
      <c r="AA1319" s="1" ph="1"/>
      <c r="AB1319" s="1" ph="1"/>
      <c r="AC1319" s="1" ph="1"/>
      <c r="AD1319" s="1" ph="1"/>
      <c r="AE1319" s="1" ph="1"/>
      <c r="AF1319" s="1" ph="1"/>
      <c r="AG1319" s="1" ph="1"/>
      <c r="AH1319" s="1" ph="1"/>
      <c r="AI1319" s="1" ph="1"/>
      <c r="AJ1319" s="1" ph="1"/>
      <c r="AK1319" s="1" ph="1"/>
    </row>
    <row r="1320" spans="9:37" ht="21">
      <c r="I1320" s="1" ph="1"/>
      <c r="J1320" s="1" ph="1"/>
      <c r="K1320" s="1" ph="1"/>
      <c r="L1320" s="1" ph="1"/>
      <c r="M1320" s="1" ph="1"/>
      <c r="N1320" s="1" ph="1"/>
      <c r="O1320" s="1" ph="1"/>
      <c r="P1320" s="1" ph="1"/>
      <c r="Q1320" s="1" ph="1"/>
      <c r="R1320" s="1" ph="1"/>
      <c r="S1320" s="1" ph="1"/>
      <c r="T1320" s="1" ph="1"/>
      <c r="U1320" s="1" ph="1"/>
      <c r="V1320" s="1" ph="1"/>
      <c r="W1320" s="1" ph="1"/>
      <c r="X1320" s="1" ph="1"/>
      <c r="Y1320" s="1" ph="1"/>
      <c r="Z1320" s="1" ph="1"/>
      <c r="AA1320" s="1" ph="1"/>
      <c r="AB1320" s="1" ph="1"/>
      <c r="AC1320" s="1" ph="1"/>
      <c r="AD1320" s="1" ph="1"/>
      <c r="AE1320" s="1" ph="1"/>
      <c r="AF1320" s="1" ph="1"/>
      <c r="AG1320" s="1" ph="1"/>
      <c r="AH1320" s="1" ph="1"/>
      <c r="AI1320" s="1" ph="1"/>
      <c r="AJ1320" s="1" ph="1"/>
      <c r="AK1320" s="1" ph="1"/>
    </row>
    <row r="1321" spans="9:37" ht="21">
      <c r="I1321" s="1" ph="1"/>
      <c r="J1321" s="1" ph="1"/>
      <c r="K1321" s="1" ph="1"/>
      <c r="L1321" s="1" ph="1"/>
      <c r="M1321" s="1" ph="1"/>
      <c r="N1321" s="1" ph="1"/>
      <c r="O1321" s="1" ph="1"/>
      <c r="P1321" s="1" ph="1"/>
      <c r="Q1321" s="1" ph="1"/>
      <c r="R1321" s="1" ph="1"/>
      <c r="S1321" s="1" ph="1"/>
      <c r="T1321" s="1" ph="1"/>
      <c r="U1321" s="1" ph="1"/>
      <c r="V1321" s="1" ph="1"/>
      <c r="W1321" s="1" ph="1"/>
      <c r="X1321" s="1" ph="1"/>
      <c r="Y1321" s="1" ph="1"/>
      <c r="Z1321" s="1" ph="1"/>
      <c r="AA1321" s="1" ph="1"/>
      <c r="AB1321" s="1" ph="1"/>
      <c r="AC1321" s="1" ph="1"/>
      <c r="AD1321" s="1" ph="1"/>
      <c r="AE1321" s="1" ph="1"/>
      <c r="AF1321" s="1" ph="1"/>
      <c r="AG1321" s="1" ph="1"/>
      <c r="AH1321" s="1" ph="1"/>
      <c r="AI1321" s="1" ph="1"/>
      <c r="AJ1321" s="1" ph="1"/>
      <c r="AK1321" s="1" ph="1"/>
    </row>
    <row r="1322" spans="9:37" ht="21">
      <c r="I1322" s="1" ph="1"/>
      <c r="J1322" s="1" ph="1"/>
      <c r="K1322" s="1" ph="1"/>
      <c r="L1322" s="1" ph="1"/>
      <c r="M1322" s="1" ph="1"/>
      <c r="N1322" s="1" ph="1"/>
      <c r="O1322" s="1" ph="1"/>
      <c r="P1322" s="1" ph="1"/>
      <c r="Q1322" s="1" ph="1"/>
      <c r="R1322" s="1" ph="1"/>
      <c r="S1322" s="1" ph="1"/>
      <c r="T1322" s="1" ph="1"/>
      <c r="U1322" s="1" ph="1"/>
      <c r="V1322" s="1" ph="1"/>
      <c r="W1322" s="1" ph="1"/>
      <c r="X1322" s="1" ph="1"/>
      <c r="Y1322" s="1" ph="1"/>
      <c r="Z1322" s="1" ph="1"/>
      <c r="AA1322" s="1" ph="1"/>
      <c r="AB1322" s="1" ph="1"/>
      <c r="AC1322" s="1" ph="1"/>
      <c r="AD1322" s="1" ph="1"/>
      <c r="AE1322" s="1" ph="1"/>
      <c r="AF1322" s="1" ph="1"/>
      <c r="AG1322" s="1" ph="1"/>
      <c r="AH1322" s="1" ph="1"/>
      <c r="AI1322" s="1" ph="1"/>
      <c r="AJ1322" s="1" ph="1"/>
      <c r="AK1322" s="1" ph="1"/>
    </row>
    <row r="1323" spans="9:37" ht="21">
      <c r="I1323" s="1" ph="1"/>
      <c r="J1323" s="1" ph="1"/>
      <c r="K1323" s="1" ph="1"/>
      <c r="L1323" s="1" ph="1"/>
      <c r="M1323" s="1" ph="1"/>
      <c r="N1323" s="1" ph="1"/>
      <c r="O1323" s="1" ph="1"/>
      <c r="P1323" s="1" ph="1"/>
      <c r="Q1323" s="1" ph="1"/>
      <c r="R1323" s="1" ph="1"/>
      <c r="S1323" s="1" ph="1"/>
      <c r="T1323" s="1" ph="1"/>
      <c r="U1323" s="1" ph="1"/>
      <c r="V1323" s="1" ph="1"/>
      <c r="W1323" s="1" ph="1"/>
      <c r="X1323" s="1" ph="1"/>
      <c r="Y1323" s="1" ph="1"/>
      <c r="Z1323" s="1" ph="1"/>
      <c r="AA1323" s="1" ph="1"/>
      <c r="AB1323" s="1" ph="1"/>
      <c r="AC1323" s="1" ph="1"/>
      <c r="AD1323" s="1" ph="1"/>
      <c r="AE1323" s="1" ph="1"/>
      <c r="AF1323" s="1" ph="1"/>
      <c r="AG1323" s="1" ph="1"/>
      <c r="AH1323" s="1" ph="1"/>
      <c r="AI1323" s="1" ph="1"/>
      <c r="AJ1323" s="1" ph="1"/>
      <c r="AK1323" s="1" ph="1"/>
    </row>
    <row r="1324" spans="9:37" ht="21">
      <c r="I1324" s="1" ph="1"/>
      <c r="J1324" s="1" ph="1"/>
      <c r="K1324" s="1" ph="1"/>
      <c r="L1324" s="1" ph="1"/>
      <c r="M1324" s="1" ph="1"/>
      <c r="N1324" s="1" ph="1"/>
      <c r="O1324" s="1" ph="1"/>
      <c r="P1324" s="1" ph="1"/>
      <c r="Q1324" s="1" ph="1"/>
      <c r="R1324" s="1" ph="1"/>
      <c r="S1324" s="1" ph="1"/>
      <c r="T1324" s="1" ph="1"/>
      <c r="U1324" s="1" ph="1"/>
      <c r="V1324" s="1" ph="1"/>
      <c r="W1324" s="1" ph="1"/>
      <c r="X1324" s="1" ph="1"/>
      <c r="Y1324" s="1" ph="1"/>
      <c r="Z1324" s="1" ph="1"/>
      <c r="AA1324" s="1" ph="1"/>
      <c r="AB1324" s="1" ph="1"/>
      <c r="AC1324" s="1" ph="1"/>
      <c r="AD1324" s="1" ph="1"/>
      <c r="AE1324" s="1" ph="1"/>
      <c r="AF1324" s="1" ph="1"/>
      <c r="AG1324" s="1" ph="1"/>
      <c r="AH1324" s="1" ph="1"/>
      <c r="AI1324" s="1" ph="1"/>
      <c r="AJ1324" s="1" ph="1"/>
      <c r="AK1324" s="1" ph="1"/>
    </row>
    <row r="1325" spans="9:37" ht="21">
      <c r="I1325" s="1" ph="1"/>
      <c r="J1325" s="1" ph="1"/>
      <c r="K1325" s="1" ph="1"/>
      <c r="L1325" s="1" ph="1"/>
      <c r="M1325" s="1" ph="1"/>
      <c r="N1325" s="1" ph="1"/>
      <c r="O1325" s="1" ph="1"/>
      <c r="P1325" s="1" ph="1"/>
      <c r="Q1325" s="1" ph="1"/>
      <c r="R1325" s="1" ph="1"/>
      <c r="S1325" s="1" ph="1"/>
      <c r="T1325" s="1" ph="1"/>
      <c r="U1325" s="1" ph="1"/>
      <c r="V1325" s="1" ph="1"/>
      <c r="W1325" s="1" ph="1"/>
      <c r="X1325" s="1" ph="1"/>
      <c r="Y1325" s="1" ph="1"/>
      <c r="Z1325" s="1" ph="1"/>
      <c r="AA1325" s="1" ph="1"/>
      <c r="AB1325" s="1" ph="1"/>
      <c r="AC1325" s="1" ph="1"/>
      <c r="AD1325" s="1" ph="1"/>
      <c r="AE1325" s="1" ph="1"/>
      <c r="AF1325" s="1" ph="1"/>
      <c r="AG1325" s="1" ph="1"/>
      <c r="AH1325" s="1" ph="1"/>
      <c r="AI1325" s="1" ph="1"/>
      <c r="AJ1325" s="1" ph="1"/>
      <c r="AK1325" s="1" ph="1"/>
    </row>
    <row r="1326" spans="9:37" ht="21">
      <c r="I1326" s="1" ph="1"/>
      <c r="J1326" s="1" ph="1"/>
      <c r="K1326" s="1" ph="1"/>
      <c r="L1326" s="1" ph="1"/>
      <c r="M1326" s="1" ph="1"/>
      <c r="N1326" s="1" ph="1"/>
      <c r="O1326" s="1" ph="1"/>
      <c r="P1326" s="1" ph="1"/>
      <c r="Q1326" s="1" ph="1"/>
      <c r="R1326" s="1" ph="1"/>
      <c r="S1326" s="1" ph="1"/>
      <c r="T1326" s="1" ph="1"/>
      <c r="U1326" s="1" ph="1"/>
      <c r="V1326" s="1" ph="1"/>
      <c r="W1326" s="1" ph="1"/>
      <c r="X1326" s="1" ph="1"/>
      <c r="Y1326" s="1" ph="1"/>
      <c r="Z1326" s="1" ph="1"/>
      <c r="AA1326" s="1" ph="1"/>
      <c r="AB1326" s="1" ph="1"/>
      <c r="AC1326" s="1" ph="1"/>
      <c r="AD1326" s="1" ph="1"/>
      <c r="AE1326" s="1" ph="1"/>
      <c r="AF1326" s="1" ph="1"/>
      <c r="AG1326" s="1" ph="1"/>
      <c r="AH1326" s="1" ph="1"/>
      <c r="AI1326" s="1" ph="1"/>
      <c r="AJ1326" s="1" ph="1"/>
      <c r="AK1326" s="1" ph="1"/>
    </row>
    <row r="1327" spans="9:37" ht="21">
      <c r="I1327" s="1" ph="1"/>
      <c r="J1327" s="1" ph="1"/>
      <c r="K1327" s="1" ph="1"/>
      <c r="L1327" s="1" ph="1"/>
      <c r="M1327" s="1" ph="1"/>
      <c r="N1327" s="1" ph="1"/>
      <c r="O1327" s="1" ph="1"/>
      <c r="P1327" s="1" ph="1"/>
      <c r="Q1327" s="1" ph="1"/>
      <c r="R1327" s="1" ph="1"/>
      <c r="S1327" s="1" ph="1"/>
      <c r="T1327" s="1" ph="1"/>
      <c r="U1327" s="1" ph="1"/>
      <c r="V1327" s="1" ph="1"/>
      <c r="W1327" s="1" ph="1"/>
      <c r="X1327" s="1" ph="1"/>
      <c r="Y1327" s="1" ph="1"/>
      <c r="Z1327" s="1" ph="1"/>
      <c r="AA1327" s="1" ph="1"/>
      <c r="AB1327" s="1" ph="1"/>
      <c r="AC1327" s="1" ph="1"/>
      <c r="AD1327" s="1" ph="1"/>
      <c r="AE1327" s="1" ph="1"/>
      <c r="AF1327" s="1" ph="1"/>
      <c r="AG1327" s="1" ph="1"/>
      <c r="AH1327" s="1" ph="1"/>
      <c r="AI1327" s="1" ph="1"/>
      <c r="AJ1327" s="1" ph="1"/>
      <c r="AK1327" s="1" ph="1"/>
    </row>
    <row r="1328" spans="9:37" ht="21">
      <c r="I1328" s="1" ph="1"/>
      <c r="J1328" s="1" ph="1"/>
      <c r="K1328" s="1" ph="1"/>
      <c r="L1328" s="1" ph="1"/>
      <c r="M1328" s="1" ph="1"/>
      <c r="N1328" s="1" ph="1"/>
      <c r="O1328" s="1" ph="1"/>
      <c r="P1328" s="1" ph="1"/>
      <c r="Q1328" s="1" ph="1"/>
      <c r="R1328" s="1" ph="1"/>
      <c r="S1328" s="1" ph="1"/>
      <c r="T1328" s="1" ph="1"/>
      <c r="U1328" s="1" ph="1"/>
      <c r="V1328" s="1" ph="1"/>
      <c r="W1328" s="1" ph="1"/>
      <c r="X1328" s="1" ph="1"/>
      <c r="Y1328" s="1" ph="1"/>
      <c r="Z1328" s="1" ph="1"/>
      <c r="AA1328" s="1" ph="1"/>
      <c r="AB1328" s="1" ph="1"/>
      <c r="AC1328" s="1" ph="1"/>
      <c r="AD1328" s="1" ph="1"/>
      <c r="AE1328" s="1" ph="1"/>
      <c r="AF1328" s="1" ph="1"/>
      <c r="AG1328" s="1" ph="1"/>
      <c r="AH1328" s="1" ph="1"/>
      <c r="AI1328" s="1" ph="1"/>
      <c r="AJ1328" s="1" ph="1"/>
      <c r="AK1328" s="1" ph="1"/>
    </row>
    <row r="1329" spans="9:37" ht="21">
      <c r="I1329" s="1" ph="1"/>
      <c r="J1329" s="1" ph="1"/>
      <c r="K1329" s="1" ph="1"/>
      <c r="L1329" s="1" ph="1"/>
      <c r="M1329" s="1" ph="1"/>
      <c r="N1329" s="1" ph="1"/>
      <c r="O1329" s="1" ph="1"/>
      <c r="P1329" s="1" ph="1"/>
      <c r="Q1329" s="1" ph="1"/>
      <c r="R1329" s="1" ph="1"/>
      <c r="S1329" s="1" ph="1"/>
      <c r="T1329" s="1" ph="1"/>
      <c r="U1329" s="1" ph="1"/>
      <c r="V1329" s="1" ph="1"/>
      <c r="W1329" s="1" ph="1"/>
      <c r="X1329" s="1" ph="1"/>
      <c r="Y1329" s="1" ph="1"/>
      <c r="Z1329" s="1" ph="1"/>
      <c r="AA1329" s="1" ph="1"/>
      <c r="AB1329" s="1" ph="1"/>
      <c r="AC1329" s="1" ph="1"/>
      <c r="AD1329" s="1" ph="1"/>
      <c r="AE1329" s="1" ph="1"/>
      <c r="AF1329" s="1" ph="1"/>
      <c r="AG1329" s="1" ph="1"/>
      <c r="AH1329" s="1" ph="1"/>
      <c r="AI1329" s="1" ph="1"/>
      <c r="AJ1329" s="1" ph="1"/>
      <c r="AK1329" s="1" ph="1"/>
    </row>
    <row r="1330" spans="9:37" ht="21">
      <c r="I1330" s="1" ph="1"/>
      <c r="J1330" s="1" ph="1"/>
      <c r="K1330" s="1" ph="1"/>
      <c r="L1330" s="1" ph="1"/>
      <c r="M1330" s="1" ph="1"/>
      <c r="N1330" s="1" ph="1"/>
      <c r="O1330" s="1" ph="1"/>
      <c r="P1330" s="1" ph="1"/>
      <c r="Q1330" s="1" ph="1"/>
      <c r="R1330" s="1" ph="1"/>
      <c r="S1330" s="1" ph="1"/>
      <c r="T1330" s="1" ph="1"/>
      <c r="U1330" s="1" ph="1"/>
      <c r="V1330" s="1" ph="1"/>
      <c r="W1330" s="1" ph="1"/>
      <c r="X1330" s="1" ph="1"/>
      <c r="Y1330" s="1" ph="1"/>
      <c r="Z1330" s="1" ph="1"/>
      <c r="AA1330" s="1" ph="1"/>
      <c r="AB1330" s="1" ph="1"/>
      <c r="AC1330" s="1" ph="1"/>
      <c r="AD1330" s="1" ph="1"/>
      <c r="AE1330" s="1" ph="1"/>
      <c r="AF1330" s="1" ph="1"/>
      <c r="AG1330" s="1" ph="1"/>
      <c r="AH1330" s="1" ph="1"/>
      <c r="AI1330" s="1" ph="1"/>
      <c r="AJ1330" s="1" ph="1"/>
      <c r="AK1330" s="1" ph="1"/>
    </row>
    <row r="1331" spans="9:37" ht="21">
      <c r="I1331" s="1" ph="1"/>
      <c r="J1331" s="1" ph="1"/>
      <c r="K1331" s="1" ph="1"/>
      <c r="L1331" s="1" ph="1"/>
      <c r="M1331" s="1" ph="1"/>
      <c r="N1331" s="1" ph="1"/>
      <c r="O1331" s="1" ph="1"/>
      <c r="P1331" s="1" ph="1"/>
      <c r="Q1331" s="1" ph="1"/>
      <c r="R1331" s="1" ph="1"/>
      <c r="S1331" s="1" ph="1"/>
      <c r="T1331" s="1" ph="1"/>
      <c r="U1331" s="1" ph="1"/>
      <c r="V1331" s="1" ph="1"/>
      <c r="W1331" s="1" ph="1"/>
      <c r="X1331" s="1" ph="1"/>
      <c r="Y1331" s="1" ph="1"/>
      <c r="Z1331" s="1" ph="1"/>
      <c r="AA1331" s="1" ph="1"/>
      <c r="AB1331" s="1" ph="1"/>
      <c r="AC1331" s="1" ph="1"/>
      <c r="AD1331" s="1" ph="1"/>
      <c r="AE1331" s="1" ph="1"/>
      <c r="AF1331" s="1" ph="1"/>
      <c r="AG1331" s="1" ph="1"/>
      <c r="AH1331" s="1" ph="1"/>
      <c r="AI1331" s="1" ph="1"/>
      <c r="AJ1331" s="1" ph="1"/>
      <c r="AK1331" s="1" ph="1"/>
    </row>
    <row r="1332" spans="9:37" ht="21">
      <c r="I1332" s="1" ph="1"/>
      <c r="J1332" s="1" ph="1"/>
      <c r="K1332" s="1" ph="1"/>
      <c r="L1332" s="1" ph="1"/>
      <c r="M1332" s="1" ph="1"/>
      <c r="N1332" s="1" ph="1"/>
      <c r="O1332" s="1" ph="1"/>
      <c r="P1332" s="1" ph="1"/>
      <c r="Q1332" s="1" ph="1"/>
      <c r="R1332" s="1" ph="1"/>
      <c r="S1332" s="1" ph="1"/>
      <c r="T1332" s="1" ph="1"/>
      <c r="U1332" s="1" ph="1"/>
      <c r="V1332" s="1" ph="1"/>
      <c r="W1332" s="1" ph="1"/>
      <c r="X1332" s="1" ph="1"/>
      <c r="Y1332" s="1" ph="1"/>
      <c r="Z1332" s="1" ph="1"/>
      <c r="AA1332" s="1" ph="1"/>
      <c r="AB1332" s="1" ph="1"/>
      <c r="AC1332" s="1" ph="1"/>
      <c r="AD1332" s="1" ph="1"/>
      <c r="AE1332" s="1" ph="1"/>
      <c r="AF1332" s="1" ph="1"/>
      <c r="AG1332" s="1" ph="1"/>
      <c r="AH1332" s="1" ph="1"/>
      <c r="AI1332" s="1" ph="1"/>
      <c r="AJ1332" s="1" ph="1"/>
      <c r="AK1332" s="1" ph="1"/>
    </row>
    <row r="1333" spans="9:37" ht="21">
      <c r="I1333" s="1" ph="1"/>
      <c r="J1333" s="1" ph="1"/>
      <c r="K1333" s="1" ph="1"/>
      <c r="L1333" s="1" ph="1"/>
      <c r="M1333" s="1" ph="1"/>
      <c r="N1333" s="1" ph="1"/>
      <c r="O1333" s="1" ph="1"/>
      <c r="P1333" s="1" ph="1"/>
      <c r="Q1333" s="1" ph="1"/>
      <c r="R1333" s="1" ph="1"/>
      <c r="S1333" s="1" ph="1"/>
      <c r="T1333" s="1" ph="1"/>
      <c r="U1333" s="1" ph="1"/>
      <c r="V1333" s="1" ph="1"/>
      <c r="W1333" s="1" ph="1"/>
      <c r="X1333" s="1" ph="1"/>
      <c r="Y1333" s="1" ph="1"/>
      <c r="Z1333" s="1" ph="1"/>
      <c r="AA1333" s="1" ph="1"/>
      <c r="AB1333" s="1" ph="1"/>
      <c r="AC1333" s="1" ph="1"/>
      <c r="AD1333" s="1" ph="1"/>
      <c r="AE1333" s="1" ph="1"/>
      <c r="AF1333" s="1" ph="1"/>
      <c r="AG1333" s="1" ph="1"/>
      <c r="AH1333" s="1" ph="1"/>
      <c r="AI1333" s="1" ph="1"/>
      <c r="AJ1333" s="1" ph="1"/>
      <c r="AK1333" s="1" ph="1"/>
    </row>
    <row r="1334" spans="9:37" ht="21">
      <c r="I1334" s="1" ph="1"/>
      <c r="J1334" s="1" ph="1"/>
      <c r="K1334" s="1" ph="1"/>
      <c r="L1334" s="1" ph="1"/>
      <c r="M1334" s="1" ph="1"/>
      <c r="N1334" s="1" ph="1"/>
      <c r="O1334" s="1" ph="1"/>
      <c r="P1334" s="1" ph="1"/>
      <c r="Q1334" s="1" ph="1"/>
      <c r="R1334" s="1" ph="1"/>
      <c r="S1334" s="1" ph="1"/>
      <c r="T1334" s="1" ph="1"/>
      <c r="U1334" s="1" ph="1"/>
      <c r="V1334" s="1" ph="1"/>
      <c r="W1334" s="1" ph="1"/>
      <c r="X1334" s="1" ph="1"/>
      <c r="Y1334" s="1" ph="1"/>
      <c r="Z1334" s="1" ph="1"/>
      <c r="AA1334" s="1" ph="1"/>
      <c r="AB1334" s="1" ph="1"/>
      <c r="AC1334" s="1" ph="1"/>
      <c r="AD1334" s="1" ph="1"/>
      <c r="AE1334" s="1" ph="1"/>
      <c r="AF1334" s="1" ph="1"/>
      <c r="AG1334" s="1" ph="1"/>
      <c r="AH1334" s="1" ph="1"/>
      <c r="AI1334" s="1" ph="1"/>
      <c r="AJ1334" s="1" ph="1"/>
      <c r="AK1334" s="1" ph="1"/>
    </row>
    <row r="1335" spans="9:37" ht="21">
      <c r="I1335" s="1" ph="1"/>
      <c r="J1335" s="1" ph="1"/>
      <c r="K1335" s="1" ph="1"/>
      <c r="L1335" s="1" ph="1"/>
      <c r="M1335" s="1" ph="1"/>
      <c r="N1335" s="1" ph="1"/>
      <c r="O1335" s="1" ph="1"/>
      <c r="P1335" s="1" ph="1"/>
      <c r="Q1335" s="1" ph="1"/>
      <c r="R1335" s="1" ph="1"/>
      <c r="S1335" s="1" ph="1"/>
      <c r="T1335" s="1" ph="1"/>
      <c r="U1335" s="1" ph="1"/>
      <c r="V1335" s="1" ph="1"/>
      <c r="W1335" s="1" ph="1"/>
      <c r="X1335" s="1" ph="1"/>
      <c r="Y1335" s="1" ph="1"/>
      <c r="Z1335" s="1" ph="1"/>
      <c r="AA1335" s="1" ph="1"/>
      <c r="AB1335" s="1" ph="1"/>
      <c r="AC1335" s="1" ph="1"/>
      <c r="AD1335" s="1" ph="1"/>
      <c r="AE1335" s="1" ph="1"/>
      <c r="AF1335" s="1" ph="1"/>
      <c r="AG1335" s="1" ph="1"/>
      <c r="AH1335" s="1" ph="1"/>
      <c r="AI1335" s="1" ph="1"/>
      <c r="AJ1335" s="1" ph="1"/>
      <c r="AK1335" s="1" ph="1"/>
    </row>
    <row r="1336" spans="9:37" ht="21">
      <c r="I1336" s="1" ph="1"/>
      <c r="J1336" s="1" ph="1"/>
      <c r="K1336" s="1" ph="1"/>
      <c r="L1336" s="1" ph="1"/>
      <c r="M1336" s="1" ph="1"/>
      <c r="N1336" s="1" ph="1"/>
      <c r="O1336" s="1" ph="1"/>
      <c r="P1336" s="1" ph="1"/>
      <c r="Q1336" s="1" ph="1"/>
      <c r="R1336" s="1" ph="1"/>
      <c r="S1336" s="1" ph="1"/>
      <c r="T1336" s="1" ph="1"/>
      <c r="U1336" s="1" ph="1"/>
      <c r="V1336" s="1" ph="1"/>
      <c r="W1336" s="1" ph="1"/>
      <c r="X1336" s="1" ph="1"/>
      <c r="Y1336" s="1" ph="1"/>
      <c r="Z1336" s="1" ph="1"/>
      <c r="AA1336" s="1" ph="1"/>
      <c r="AB1336" s="1" ph="1"/>
      <c r="AC1336" s="1" ph="1"/>
      <c r="AD1336" s="1" ph="1"/>
      <c r="AE1336" s="1" ph="1"/>
      <c r="AF1336" s="1" ph="1"/>
      <c r="AG1336" s="1" ph="1"/>
      <c r="AH1336" s="1" ph="1"/>
      <c r="AI1336" s="1" ph="1"/>
      <c r="AJ1336" s="1" ph="1"/>
      <c r="AK1336" s="1" ph="1"/>
    </row>
    <row r="1337" spans="9:37" ht="21">
      <c r="I1337" s="1" ph="1"/>
      <c r="J1337" s="1" ph="1"/>
      <c r="K1337" s="1" ph="1"/>
      <c r="L1337" s="1" ph="1"/>
      <c r="M1337" s="1" ph="1"/>
      <c r="N1337" s="1" ph="1"/>
      <c r="O1337" s="1" ph="1"/>
      <c r="P1337" s="1" ph="1"/>
      <c r="Q1337" s="1" ph="1"/>
      <c r="R1337" s="1" ph="1"/>
      <c r="S1337" s="1" ph="1"/>
      <c r="T1337" s="1" ph="1"/>
      <c r="U1337" s="1" ph="1"/>
      <c r="V1337" s="1" ph="1"/>
      <c r="W1337" s="1" ph="1"/>
      <c r="X1337" s="1" ph="1"/>
      <c r="Y1337" s="1" ph="1"/>
      <c r="Z1337" s="1" ph="1"/>
      <c r="AA1337" s="1" ph="1"/>
      <c r="AB1337" s="1" ph="1"/>
      <c r="AC1337" s="1" ph="1"/>
      <c r="AD1337" s="1" ph="1"/>
      <c r="AE1337" s="1" ph="1"/>
      <c r="AF1337" s="1" ph="1"/>
      <c r="AG1337" s="1" ph="1"/>
      <c r="AH1337" s="1" ph="1"/>
      <c r="AI1337" s="1" ph="1"/>
      <c r="AJ1337" s="1" ph="1"/>
      <c r="AK1337" s="1" ph="1"/>
    </row>
    <row r="1338" spans="9:37" ht="21">
      <c r="I1338" s="1" ph="1"/>
      <c r="J1338" s="1" ph="1"/>
      <c r="K1338" s="1" ph="1"/>
      <c r="L1338" s="1" ph="1"/>
      <c r="M1338" s="1" ph="1"/>
      <c r="N1338" s="1" ph="1"/>
      <c r="O1338" s="1" ph="1"/>
      <c r="P1338" s="1" ph="1"/>
      <c r="Q1338" s="1" ph="1"/>
      <c r="R1338" s="1" ph="1"/>
      <c r="S1338" s="1" ph="1"/>
      <c r="T1338" s="1" ph="1"/>
      <c r="U1338" s="1" ph="1"/>
      <c r="V1338" s="1" ph="1"/>
      <c r="W1338" s="1" ph="1"/>
      <c r="X1338" s="1" ph="1"/>
      <c r="Y1338" s="1" ph="1"/>
      <c r="Z1338" s="1" ph="1"/>
      <c r="AA1338" s="1" ph="1"/>
      <c r="AB1338" s="1" ph="1"/>
      <c r="AC1338" s="1" ph="1"/>
      <c r="AD1338" s="1" ph="1"/>
      <c r="AE1338" s="1" ph="1"/>
      <c r="AF1338" s="1" ph="1"/>
      <c r="AG1338" s="1" ph="1"/>
      <c r="AH1338" s="1" ph="1"/>
      <c r="AI1338" s="1" ph="1"/>
      <c r="AJ1338" s="1" ph="1"/>
      <c r="AK1338" s="1" ph="1"/>
    </row>
    <row r="1339" spans="9:37" ht="21">
      <c r="I1339" s="1" ph="1"/>
      <c r="J1339" s="1" ph="1"/>
      <c r="K1339" s="1" ph="1"/>
      <c r="L1339" s="1" ph="1"/>
      <c r="M1339" s="1" ph="1"/>
      <c r="N1339" s="1" ph="1"/>
      <c r="O1339" s="1" ph="1"/>
      <c r="P1339" s="1" ph="1"/>
      <c r="Q1339" s="1" ph="1"/>
      <c r="R1339" s="1" ph="1"/>
      <c r="S1339" s="1" ph="1"/>
      <c r="T1339" s="1" ph="1"/>
      <c r="U1339" s="1" ph="1"/>
      <c r="V1339" s="1" ph="1"/>
      <c r="W1339" s="1" ph="1"/>
      <c r="X1339" s="1" ph="1"/>
      <c r="Y1339" s="1" ph="1"/>
      <c r="Z1339" s="1" ph="1"/>
      <c r="AA1339" s="1" ph="1"/>
      <c r="AB1339" s="1" ph="1"/>
      <c r="AC1339" s="1" ph="1"/>
      <c r="AD1339" s="1" ph="1"/>
      <c r="AE1339" s="1" ph="1"/>
      <c r="AF1339" s="1" ph="1"/>
      <c r="AG1339" s="1" ph="1"/>
      <c r="AH1339" s="1" ph="1"/>
      <c r="AI1339" s="1" ph="1"/>
      <c r="AJ1339" s="1" ph="1"/>
      <c r="AK1339" s="1" ph="1"/>
    </row>
    <row r="1340" spans="9:37" ht="21">
      <c r="I1340" s="1" ph="1"/>
      <c r="J1340" s="1" ph="1"/>
      <c r="K1340" s="1" ph="1"/>
      <c r="L1340" s="1" ph="1"/>
      <c r="M1340" s="1" ph="1"/>
      <c r="N1340" s="1" ph="1"/>
      <c r="O1340" s="1" ph="1"/>
      <c r="P1340" s="1" ph="1"/>
      <c r="Q1340" s="1" ph="1"/>
      <c r="R1340" s="1" ph="1"/>
      <c r="S1340" s="1" ph="1"/>
      <c r="T1340" s="1" ph="1"/>
      <c r="U1340" s="1" ph="1"/>
      <c r="V1340" s="1" ph="1"/>
      <c r="W1340" s="1" ph="1"/>
      <c r="X1340" s="1" ph="1"/>
      <c r="Y1340" s="1" ph="1"/>
      <c r="Z1340" s="1" ph="1"/>
      <c r="AA1340" s="1" ph="1"/>
      <c r="AB1340" s="1" ph="1"/>
      <c r="AC1340" s="1" ph="1"/>
      <c r="AD1340" s="1" ph="1"/>
      <c r="AE1340" s="1" ph="1"/>
      <c r="AF1340" s="1" ph="1"/>
      <c r="AG1340" s="1" ph="1"/>
      <c r="AH1340" s="1" ph="1"/>
      <c r="AI1340" s="1" ph="1"/>
      <c r="AJ1340" s="1" ph="1"/>
      <c r="AK1340" s="1" ph="1"/>
    </row>
    <row r="1341" spans="9:37" ht="21">
      <c r="I1341" s="1" ph="1"/>
      <c r="J1341" s="1" ph="1"/>
      <c r="K1341" s="1" ph="1"/>
      <c r="L1341" s="1" ph="1"/>
      <c r="M1341" s="1" ph="1"/>
      <c r="N1341" s="1" ph="1"/>
      <c r="O1341" s="1" ph="1"/>
      <c r="P1341" s="1" ph="1"/>
      <c r="Q1341" s="1" ph="1"/>
      <c r="R1341" s="1" ph="1"/>
      <c r="S1341" s="1" ph="1"/>
      <c r="T1341" s="1" ph="1"/>
      <c r="U1341" s="1" ph="1"/>
      <c r="V1341" s="1" ph="1"/>
      <c r="W1341" s="1" ph="1"/>
      <c r="X1341" s="1" ph="1"/>
      <c r="Y1341" s="1" ph="1"/>
      <c r="Z1341" s="1" ph="1"/>
      <c r="AA1341" s="1" ph="1"/>
      <c r="AB1341" s="1" ph="1"/>
      <c r="AC1341" s="1" ph="1"/>
      <c r="AD1341" s="1" ph="1"/>
      <c r="AE1341" s="1" ph="1"/>
      <c r="AF1341" s="1" ph="1"/>
      <c r="AG1341" s="1" ph="1"/>
      <c r="AH1341" s="1" ph="1"/>
      <c r="AI1341" s="1" ph="1"/>
      <c r="AJ1341" s="1" ph="1"/>
      <c r="AK1341" s="1" ph="1"/>
    </row>
    <row r="1342" spans="9:37" ht="21">
      <c r="I1342" s="1" ph="1"/>
      <c r="J1342" s="1" ph="1"/>
      <c r="K1342" s="1" ph="1"/>
      <c r="L1342" s="1" ph="1"/>
      <c r="M1342" s="1" ph="1"/>
      <c r="N1342" s="1" ph="1"/>
      <c r="O1342" s="1" ph="1"/>
      <c r="P1342" s="1" ph="1"/>
      <c r="Q1342" s="1" ph="1"/>
      <c r="R1342" s="1" ph="1"/>
      <c r="S1342" s="1" ph="1"/>
      <c r="T1342" s="1" ph="1"/>
      <c r="U1342" s="1" ph="1"/>
      <c r="V1342" s="1" ph="1"/>
      <c r="W1342" s="1" ph="1"/>
      <c r="X1342" s="1" ph="1"/>
      <c r="Y1342" s="1" ph="1"/>
      <c r="Z1342" s="1" ph="1"/>
      <c r="AA1342" s="1" ph="1"/>
      <c r="AB1342" s="1" ph="1"/>
      <c r="AC1342" s="1" ph="1"/>
      <c r="AD1342" s="1" ph="1"/>
      <c r="AE1342" s="1" ph="1"/>
      <c r="AF1342" s="1" ph="1"/>
      <c r="AG1342" s="1" ph="1"/>
      <c r="AH1342" s="1" ph="1"/>
      <c r="AI1342" s="1" ph="1"/>
      <c r="AJ1342" s="1" ph="1"/>
      <c r="AK1342" s="1" ph="1"/>
    </row>
    <row r="1343" spans="9:37" ht="21">
      <c r="I1343" s="1" ph="1"/>
      <c r="J1343" s="1" ph="1"/>
      <c r="K1343" s="1" ph="1"/>
      <c r="L1343" s="1" ph="1"/>
      <c r="M1343" s="1" ph="1"/>
      <c r="N1343" s="1" ph="1"/>
      <c r="O1343" s="1" ph="1"/>
      <c r="P1343" s="1" ph="1"/>
      <c r="Q1343" s="1" ph="1"/>
      <c r="R1343" s="1" ph="1"/>
      <c r="S1343" s="1" ph="1"/>
      <c r="T1343" s="1" ph="1"/>
      <c r="U1343" s="1" ph="1"/>
      <c r="V1343" s="1" ph="1"/>
      <c r="W1343" s="1" ph="1"/>
      <c r="X1343" s="1" ph="1"/>
      <c r="Y1343" s="1" ph="1"/>
      <c r="Z1343" s="1" ph="1"/>
      <c r="AA1343" s="1" ph="1"/>
      <c r="AB1343" s="1" ph="1"/>
      <c r="AC1343" s="1" ph="1"/>
      <c r="AD1343" s="1" ph="1"/>
      <c r="AE1343" s="1" ph="1"/>
      <c r="AF1343" s="1" ph="1"/>
      <c r="AG1343" s="1" ph="1"/>
      <c r="AH1343" s="1" ph="1"/>
      <c r="AI1343" s="1" ph="1"/>
      <c r="AJ1343" s="1" ph="1"/>
      <c r="AK1343" s="1" ph="1"/>
    </row>
    <row r="1344" spans="9:37" ht="21">
      <c r="I1344" s="1" ph="1"/>
      <c r="J1344" s="1" ph="1"/>
      <c r="K1344" s="1" ph="1"/>
      <c r="L1344" s="1" ph="1"/>
      <c r="M1344" s="1" ph="1"/>
      <c r="N1344" s="1" ph="1"/>
      <c r="O1344" s="1" ph="1"/>
      <c r="P1344" s="1" ph="1"/>
      <c r="Q1344" s="1" ph="1"/>
      <c r="R1344" s="1" ph="1"/>
      <c r="S1344" s="1" ph="1"/>
      <c r="T1344" s="1" ph="1"/>
      <c r="U1344" s="1" ph="1"/>
      <c r="V1344" s="1" ph="1"/>
      <c r="W1344" s="1" ph="1"/>
      <c r="X1344" s="1" ph="1"/>
      <c r="Y1344" s="1" ph="1"/>
      <c r="Z1344" s="1" ph="1"/>
      <c r="AA1344" s="1" ph="1"/>
      <c r="AB1344" s="1" ph="1"/>
      <c r="AC1344" s="1" ph="1"/>
      <c r="AD1344" s="1" ph="1"/>
      <c r="AE1344" s="1" ph="1"/>
      <c r="AF1344" s="1" ph="1"/>
      <c r="AG1344" s="1" ph="1"/>
      <c r="AH1344" s="1" ph="1"/>
      <c r="AI1344" s="1" ph="1"/>
      <c r="AJ1344" s="1" ph="1"/>
      <c r="AK1344" s="1" ph="1"/>
    </row>
    <row r="1345" spans="9:37" ht="21">
      <c r="I1345" s="1" ph="1"/>
      <c r="J1345" s="1" ph="1"/>
      <c r="K1345" s="1" ph="1"/>
      <c r="L1345" s="1" ph="1"/>
      <c r="M1345" s="1" ph="1"/>
      <c r="N1345" s="1" ph="1"/>
      <c r="O1345" s="1" ph="1"/>
      <c r="P1345" s="1" ph="1"/>
      <c r="Q1345" s="1" ph="1"/>
      <c r="R1345" s="1" ph="1"/>
      <c r="S1345" s="1" ph="1"/>
      <c r="T1345" s="1" ph="1"/>
      <c r="U1345" s="1" ph="1"/>
      <c r="V1345" s="1" ph="1"/>
      <c r="W1345" s="1" ph="1"/>
      <c r="X1345" s="1" ph="1"/>
      <c r="Y1345" s="1" ph="1"/>
      <c r="Z1345" s="1" ph="1"/>
      <c r="AA1345" s="1" ph="1"/>
      <c r="AB1345" s="1" ph="1"/>
      <c r="AC1345" s="1" ph="1"/>
      <c r="AD1345" s="1" ph="1"/>
      <c r="AE1345" s="1" ph="1"/>
      <c r="AF1345" s="1" ph="1"/>
      <c r="AG1345" s="1" ph="1"/>
      <c r="AH1345" s="1" ph="1"/>
      <c r="AI1345" s="1" ph="1"/>
      <c r="AJ1345" s="1" ph="1"/>
      <c r="AK1345" s="1" ph="1"/>
    </row>
    <row r="1346" spans="9:37" ht="21">
      <c r="I1346" s="1" ph="1"/>
      <c r="J1346" s="1" ph="1"/>
      <c r="K1346" s="1" ph="1"/>
      <c r="L1346" s="1" ph="1"/>
      <c r="M1346" s="1" ph="1"/>
      <c r="N1346" s="1" ph="1"/>
      <c r="O1346" s="1" ph="1"/>
      <c r="P1346" s="1" ph="1"/>
      <c r="Q1346" s="1" ph="1"/>
      <c r="R1346" s="1" ph="1"/>
      <c r="S1346" s="1" ph="1"/>
      <c r="T1346" s="1" ph="1"/>
      <c r="U1346" s="1" ph="1"/>
      <c r="V1346" s="1" ph="1"/>
      <c r="W1346" s="1" ph="1"/>
      <c r="X1346" s="1" ph="1"/>
      <c r="Y1346" s="1" ph="1"/>
      <c r="Z1346" s="1" ph="1"/>
      <c r="AA1346" s="1" ph="1"/>
      <c r="AB1346" s="1" ph="1"/>
      <c r="AC1346" s="1" ph="1"/>
      <c r="AD1346" s="1" ph="1"/>
      <c r="AE1346" s="1" ph="1"/>
      <c r="AF1346" s="1" ph="1"/>
      <c r="AG1346" s="1" ph="1"/>
      <c r="AH1346" s="1" ph="1"/>
      <c r="AI1346" s="1" ph="1"/>
      <c r="AJ1346" s="1" ph="1"/>
      <c r="AK1346" s="1" ph="1"/>
    </row>
    <row r="1347" spans="9:37" ht="21">
      <c r="I1347" s="1" ph="1"/>
      <c r="J1347" s="1" ph="1"/>
      <c r="K1347" s="1" ph="1"/>
      <c r="L1347" s="1" ph="1"/>
      <c r="M1347" s="1" ph="1"/>
      <c r="N1347" s="1" ph="1"/>
      <c r="O1347" s="1" ph="1"/>
      <c r="P1347" s="1" ph="1"/>
      <c r="Q1347" s="1" ph="1"/>
      <c r="R1347" s="1" ph="1"/>
      <c r="S1347" s="1" ph="1"/>
      <c r="T1347" s="1" ph="1"/>
      <c r="U1347" s="1" ph="1"/>
      <c r="V1347" s="1" ph="1"/>
      <c r="W1347" s="1" ph="1"/>
      <c r="X1347" s="1" ph="1"/>
      <c r="Y1347" s="1" ph="1"/>
      <c r="Z1347" s="1" ph="1"/>
      <c r="AA1347" s="1" ph="1"/>
      <c r="AB1347" s="1" ph="1"/>
      <c r="AC1347" s="1" ph="1"/>
      <c r="AD1347" s="1" ph="1"/>
      <c r="AE1347" s="1" ph="1"/>
      <c r="AF1347" s="1" ph="1"/>
      <c r="AG1347" s="1" ph="1"/>
      <c r="AH1347" s="1" ph="1"/>
      <c r="AI1347" s="1" ph="1"/>
      <c r="AJ1347" s="1" ph="1"/>
      <c r="AK1347" s="1" ph="1"/>
    </row>
    <row r="1348" spans="9:37" ht="21">
      <c r="I1348" s="1" ph="1"/>
      <c r="J1348" s="1" ph="1"/>
      <c r="K1348" s="1" ph="1"/>
      <c r="L1348" s="1" ph="1"/>
      <c r="M1348" s="1" ph="1"/>
      <c r="N1348" s="1" ph="1"/>
      <c r="O1348" s="1" ph="1"/>
      <c r="P1348" s="1" ph="1"/>
      <c r="Q1348" s="1" ph="1"/>
      <c r="R1348" s="1" ph="1"/>
      <c r="S1348" s="1" ph="1"/>
      <c r="T1348" s="1" ph="1"/>
      <c r="U1348" s="1" ph="1"/>
      <c r="V1348" s="1" ph="1"/>
      <c r="W1348" s="1" ph="1"/>
      <c r="X1348" s="1" ph="1"/>
      <c r="Y1348" s="1" ph="1"/>
      <c r="Z1348" s="1" ph="1"/>
      <c r="AA1348" s="1" ph="1"/>
      <c r="AB1348" s="1" ph="1"/>
      <c r="AC1348" s="1" ph="1"/>
      <c r="AD1348" s="1" ph="1"/>
      <c r="AE1348" s="1" ph="1"/>
      <c r="AF1348" s="1" ph="1"/>
      <c r="AG1348" s="1" ph="1"/>
      <c r="AH1348" s="1" ph="1"/>
      <c r="AI1348" s="1" ph="1"/>
      <c r="AJ1348" s="1" ph="1"/>
      <c r="AK1348" s="1" ph="1"/>
    </row>
    <row r="1349" spans="9:37" ht="21">
      <c r="I1349" s="1" ph="1"/>
      <c r="J1349" s="1" ph="1"/>
      <c r="K1349" s="1" ph="1"/>
      <c r="L1349" s="1" ph="1"/>
      <c r="M1349" s="1" ph="1"/>
      <c r="N1349" s="1" ph="1"/>
      <c r="O1349" s="1" ph="1"/>
      <c r="P1349" s="1" ph="1"/>
      <c r="Q1349" s="1" ph="1"/>
      <c r="R1349" s="1" ph="1"/>
      <c r="S1349" s="1" ph="1"/>
      <c r="T1349" s="1" ph="1"/>
      <c r="U1349" s="1" ph="1"/>
      <c r="V1349" s="1" ph="1"/>
      <c r="W1349" s="1" ph="1"/>
      <c r="X1349" s="1" ph="1"/>
      <c r="Y1349" s="1" ph="1"/>
      <c r="Z1349" s="1" ph="1"/>
      <c r="AA1349" s="1" ph="1"/>
      <c r="AB1349" s="1" ph="1"/>
      <c r="AC1349" s="1" ph="1"/>
      <c r="AD1349" s="1" ph="1"/>
      <c r="AE1349" s="1" ph="1"/>
      <c r="AF1349" s="1" ph="1"/>
      <c r="AG1349" s="1" ph="1"/>
      <c r="AH1349" s="1" ph="1"/>
      <c r="AI1349" s="1" ph="1"/>
      <c r="AJ1349" s="1" ph="1"/>
      <c r="AK1349" s="1" ph="1"/>
    </row>
    <row r="1350" spans="9:37" ht="21">
      <c r="I1350" s="1" ph="1"/>
      <c r="J1350" s="1" ph="1"/>
      <c r="K1350" s="1" ph="1"/>
      <c r="L1350" s="1" ph="1"/>
      <c r="M1350" s="1" ph="1"/>
      <c r="N1350" s="1" ph="1"/>
      <c r="O1350" s="1" ph="1"/>
      <c r="P1350" s="1" ph="1"/>
      <c r="Q1350" s="1" ph="1"/>
      <c r="R1350" s="1" ph="1"/>
      <c r="S1350" s="1" ph="1"/>
      <c r="T1350" s="1" ph="1"/>
      <c r="U1350" s="1" ph="1"/>
      <c r="V1350" s="1" ph="1"/>
      <c r="W1350" s="1" ph="1"/>
      <c r="X1350" s="1" ph="1"/>
      <c r="Y1350" s="1" ph="1"/>
      <c r="Z1350" s="1" ph="1"/>
      <c r="AA1350" s="1" ph="1"/>
      <c r="AB1350" s="1" ph="1"/>
      <c r="AC1350" s="1" ph="1"/>
      <c r="AD1350" s="1" ph="1"/>
      <c r="AE1350" s="1" ph="1"/>
      <c r="AF1350" s="1" ph="1"/>
      <c r="AG1350" s="1" ph="1"/>
      <c r="AH1350" s="1" ph="1"/>
      <c r="AI1350" s="1" ph="1"/>
      <c r="AJ1350" s="1" ph="1"/>
      <c r="AK1350" s="1" ph="1"/>
    </row>
    <row r="1351" spans="9:37" ht="21">
      <c r="I1351" s="1" ph="1"/>
      <c r="J1351" s="1" ph="1"/>
      <c r="K1351" s="1" ph="1"/>
      <c r="L1351" s="1" ph="1"/>
      <c r="M1351" s="1" ph="1"/>
      <c r="N1351" s="1" ph="1"/>
      <c r="O1351" s="1" ph="1"/>
      <c r="P1351" s="1" ph="1"/>
      <c r="Q1351" s="1" ph="1"/>
      <c r="R1351" s="1" ph="1"/>
      <c r="S1351" s="1" ph="1"/>
      <c r="T1351" s="1" ph="1"/>
      <c r="U1351" s="1" ph="1"/>
      <c r="V1351" s="1" ph="1"/>
      <c r="W1351" s="1" ph="1"/>
      <c r="X1351" s="1" ph="1"/>
      <c r="Y1351" s="1" ph="1"/>
      <c r="Z1351" s="1" ph="1"/>
      <c r="AA1351" s="1" ph="1"/>
      <c r="AB1351" s="1" ph="1"/>
      <c r="AC1351" s="1" ph="1"/>
      <c r="AD1351" s="1" ph="1"/>
      <c r="AE1351" s="1" ph="1"/>
      <c r="AF1351" s="1" ph="1"/>
      <c r="AG1351" s="1" ph="1"/>
      <c r="AH1351" s="1" ph="1"/>
      <c r="AI1351" s="1" ph="1"/>
      <c r="AJ1351" s="1" ph="1"/>
      <c r="AK1351" s="1" ph="1"/>
    </row>
    <row r="1352" spans="9:37" ht="21">
      <c r="I1352" s="1" ph="1"/>
      <c r="J1352" s="1" ph="1"/>
      <c r="K1352" s="1" ph="1"/>
      <c r="L1352" s="1" ph="1"/>
      <c r="M1352" s="1" ph="1"/>
      <c r="N1352" s="1" ph="1"/>
      <c r="O1352" s="1" ph="1"/>
      <c r="P1352" s="1" ph="1"/>
      <c r="Q1352" s="1" ph="1"/>
      <c r="R1352" s="1" ph="1"/>
      <c r="S1352" s="1" ph="1"/>
      <c r="T1352" s="1" ph="1"/>
      <c r="U1352" s="1" ph="1"/>
      <c r="V1352" s="1" ph="1"/>
      <c r="W1352" s="1" ph="1"/>
      <c r="X1352" s="1" ph="1"/>
      <c r="Y1352" s="1" ph="1"/>
      <c r="Z1352" s="1" ph="1"/>
      <c r="AA1352" s="1" ph="1"/>
      <c r="AB1352" s="1" ph="1"/>
      <c r="AC1352" s="1" ph="1"/>
      <c r="AD1352" s="1" ph="1"/>
      <c r="AE1352" s="1" ph="1"/>
      <c r="AF1352" s="1" ph="1"/>
      <c r="AG1352" s="1" ph="1"/>
      <c r="AH1352" s="1" ph="1"/>
      <c r="AI1352" s="1" ph="1"/>
      <c r="AJ1352" s="1" ph="1"/>
      <c r="AK1352" s="1" ph="1"/>
    </row>
    <row r="1353" spans="9:37" ht="21">
      <c r="I1353" s="1" ph="1"/>
      <c r="J1353" s="1" ph="1"/>
      <c r="K1353" s="1" ph="1"/>
      <c r="L1353" s="1" ph="1"/>
      <c r="M1353" s="1" ph="1"/>
      <c r="N1353" s="1" ph="1"/>
      <c r="O1353" s="1" ph="1"/>
      <c r="P1353" s="1" ph="1"/>
      <c r="Q1353" s="1" ph="1"/>
      <c r="R1353" s="1" ph="1"/>
      <c r="S1353" s="1" ph="1"/>
      <c r="T1353" s="1" ph="1"/>
      <c r="U1353" s="1" ph="1"/>
      <c r="V1353" s="1" ph="1"/>
      <c r="W1353" s="1" ph="1"/>
      <c r="X1353" s="1" ph="1"/>
      <c r="Y1353" s="1" ph="1"/>
      <c r="Z1353" s="1" ph="1"/>
      <c r="AA1353" s="1" ph="1"/>
      <c r="AB1353" s="1" ph="1"/>
      <c r="AC1353" s="1" ph="1"/>
      <c r="AD1353" s="1" ph="1"/>
      <c r="AE1353" s="1" ph="1"/>
      <c r="AF1353" s="1" ph="1"/>
      <c r="AG1353" s="1" ph="1"/>
      <c r="AH1353" s="1" ph="1"/>
      <c r="AI1353" s="1" ph="1"/>
      <c r="AJ1353" s="1" ph="1"/>
      <c r="AK1353" s="1" ph="1"/>
    </row>
    <row r="1354" spans="9:37" ht="21">
      <c r="I1354" s="1" ph="1"/>
      <c r="J1354" s="1" ph="1"/>
      <c r="K1354" s="1" ph="1"/>
      <c r="L1354" s="1" ph="1"/>
      <c r="M1354" s="1" ph="1"/>
      <c r="N1354" s="1" ph="1"/>
      <c r="O1354" s="1" ph="1"/>
      <c r="P1354" s="1" ph="1"/>
      <c r="Q1354" s="1" ph="1"/>
      <c r="R1354" s="1" ph="1"/>
      <c r="S1354" s="1" ph="1"/>
      <c r="T1354" s="1" ph="1"/>
      <c r="U1354" s="1" ph="1"/>
      <c r="V1354" s="1" ph="1"/>
      <c r="W1354" s="1" ph="1"/>
      <c r="X1354" s="1" ph="1"/>
      <c r="Y1354" s="1" ph="1"/>
      <c r="Z1354" s="1" ph="1"/>
      <c r="AA1354" s="1" ph="1"/>
      <c r="AB1354" s="1" ph="1"/>
      <c r="AC1354" s="1" ph="1"/>
      <c r="AD1354" s="1" ph="1"/>
      <c r="AE1354" s="1" ph="1"/>
      <c r="AF1354" s="1" ph="1"/>
      <c r="AG1354" s="1" ph="1"/>
      <c r="AH1354" s="1" ph="1"/>
      <c r="AI1354" s="1" ph="1"/>
      <c r="AJ1354" s="1" ph="1"/>
      <c r="AK1354" s="1" ph="1"/>
    </row>
    <row r="1355" spans="9:37" ht="21">
      <c r="I1355" s="1" ph="1"/>
      <c r="J1355" s="1" ph="1"/>
      <c r="K1355" s="1" ph="1"/>
      <c r="L1355" s="1" ph="1"/>
      <c r="M1355" s="1" ph="1"/>
      <c r="N1355" s="1" ph="1"/>
      <c r="O1355" s="1" ph="1"/>
      <c r="P1355" s="1" ph="1"/>
      <c r="Q1355" s="1" ph="1"/>
      <c r="R1355" s="1" ph="1"/>
      <c r="S1355" s="1" ph="1"/>
      <c r="T1355" s="1" ph="1"/>
      <c r="U1355" s="1" ph="1"/>
      <c r="V1355" s="1" ph="1"/>
      <c r="W1355" s="1" ph="1"/>
      <c r="X1355" s="1" ph="1"/>
      <c r="Y1355" s="1" ph="1"/>
      <c r="Z1355" s="1" ph="1"/>
      <c r="AA1355" s="1" ph="1"/>
      <c r="AB1355" s="1" ph="1"/>
      <c r="AC1355" s="1" ph="1"/>
      <c r="AD1355" s="1" ph="1"/>
      <c r="AE1355" s="1" ph="1"/>
      <c r="AF1355" s="1" ph="1"/>
      <c r="AG1355" s="1" ph="1"/>
      <c r="AH1355" s="1" ph="1"/>
      <c r="AI1355" s="1" ph="1"/>
      <c r="AJ1355" s="1" ph="1"/>
      <c r="AK1355" s="1" ph="1"/>
    </row>
    <row r="1356" spans="9:37" ht="21">
      <c r="I1356" s="1" ph="1"/>
      <c r="J1356" s="1" ph="1"/>
      <c r="K1356" s="1" ph="1"/>
      <c r="L1356" s="1" ph="1"/>
      <c r="M1356" s="1" ph="1"/>
      <c r="N1356" s="1" ph="1"/>
      <c r="O1356" s="1" ph="1"/>
      <c r="P1356" s="1" ph="1"/>
      <c r="Q1356" s="1" ph="1"/>
      <c r="R1356" s="1" ph="1"/>
      <c r="S1356" s="1" ph="1"/>
      <c r="T1356" s="1" ph="1"/>
      <c r="U1356" s="1" ph="1"/>
      <c r="V1356" s="1" ph="1"/>
      <c r="W1356" s="1" ph="1"/>
      <c r="X1356" s="1" ph="1"/>
      <c r="Y1356" s="1" ph="1"/>
      <c r="Z1356" s="1" ph="1"/>
      <c r="AA1356" s="1" ph="1"/>
      <c r="AB1356" s="1" ph="1"/>
      <c r="AC1356" s="1" ph="1"/>
      <c r="AD1356" s="1" ph="1"/>
      <c r="AE1356" s="1" ph="1"/>
      <c r="AF1356" s="1" ph="1"/>
      <c r="AG1356" s="1" ph="1"/>
      <c r="AH1356" s="1" ph="1"/>
      <c r="AI1356" s="1" ph="1"/>
      <c r="AJ1356" s="1" ph="1"/>
      <c r="AK1356" s="1" ph="1"/>
    </row>
    <row r="1357" spans="9:37" ht="21">
      <c r="I1357" s="1" ph="1"/>
      <c r="J1357" s="1" ph="1"/>
      <c r="K1357" s="1" ph="1"/>
      <c r="L1357" s="1" ph="1"/>
      <c r="M1357" s="1" ph="1"/>
      <c r="N1357" s="1" ph="1"/>
      <c r="O1357" s="1" ph="1"/>
      <c r="P1357" s="1" ph="1"/>
      <c r="Q1357" s="1" ph="1"/>
      <c r="R1357" s="1" ph="1"/>
      <c r="S1357" s="1" ph="1"/>
      <c r="T1357" s="1" ph="1"/>
      <c r="U1357" s="1" ph="1"/>
      <c r="V1357" s="1" ph="1"/>
      <c r="W1357" s="1" ph="1"/>
      <c r="X1357" s="1" ph="1"/>
      <c r="Y1357" s="1" ph="1"/>
      <c r="Z1357" s="1" ph="1"/>
      <c r="AA1357" s="1" ph="1"/>
      <c r="AB1357" s="1" ph="1"/>
      <c r="AC1357" s="1" ph="1"/>
      <c r="AD1357" s="1" ph="1"/>
      <c r="AE1357" s="1" ph="1"/>
      <c r="AF1357" s="1" ph="1"/>
      <c r="AG1357" s="1" ph="1"/>
      <c r="AH1357" s="1" ph="1"/>
      <c r="AI1357" s="1" ph="1"/>
      <c r="AJ1357" s="1" ph="1"/>
      <c r="AK1357" s="1" ph="1"/>
    </row>
    <row r="1358" spans="9:37" ht="21">
      <c r="I1358" s="1" ph="1"/>
      <c r="J1358" s="1" ph="1"/>
      <c r="K1358" s="1" ph="1"/>
      <c r="L1358" s="1" ph="1"/>
      <c r="M1358" s="1" ph="1"/>
      <c r="N1358" s="1" ph="1"/>
      <c r="O1358" s="1" ph="1"/>
      <c r="P1358" s="1" ph="1"/>
      <c r="Q1358" s="1" ph="1"/>
      <c r="R1358" s="1" ph="1"/>
      <c r="S1358" s="1" ph="1"/>
      <c r="T1358" s="1" ph="1"/>
      <c r="U1358" s="1" ph="1"/>
      <c r="V1358" s="1" ph="1"/>
      <c r="W1358" s="1" ph="1"/>
      <c r="X1358" s="1" ph="1"/>
      <c r="Y1358" s="1" ph="1"/>
      <c r="Z1358" s="1" ph="1"/>
      <c r="AA1358" s="1" ph="1"/>
      <c r="AB1358" s="1" ph="1"/>
      <c r="AC1358" s="1" ph="1"/>
      <c r="AD1358" s="1" ph="1"/>
      <c r="AE1358" s="1" ph="1"/>
      <c r="AF1358" s="1" ph="1"/>
      <c r="AG1358" s="1" ph="1"/>
      <c r="AH1358" s="1" ph="1"/>
      <c r="AI1358" s="1" ph="1"/>
      <c r="AJ1358" s="1" ph="1"/>
      <c r="AK1358" s="1" ph="1"/>
    </row>
    <row r="1359" spans="9:37" ht="21">
      <c r="I1359" s="1" ph="1"/>
      <c r="J1359" s="1" ph="1"/>
      <c r="K1359" s="1" ph="1"/>
      <c r="L1359" s="1" ph="1"/>
      <c r="M1359" s="1" ph="1"/>
      <c r="N1359" s="1" ph="1"/>
      <c r="O1359" s="1" ph="1"/>
      <c r="P1359" s="1" ph="1"/>
      <c r="Q1359" s="1" ph="1"/>
      <c r="R1359" s="1" ph="1"/>
      <c r="S1359" s="1" ph="1"/>
      <c r="T1359" s="1" ph="1"/>
      <c r="U1359" s="1" ph="1"/>
      <c r="V1359" s="1" ph="1"/>
      <c r="W1359" s="1" ph="1"/>
      <c r="X1359" s="1" ph="1"/>
      <c r="Y1359" s="1" ph="1"/>
      <c r="Z1359" s="1" ph="1"/>
      <c r="AA1359" s="1" ph="1"/>
      <c r="AB1359" s="1" ph="1"/>
      <c r="AC1359" s="1" ph="1"/>
      <c r="AD1359" s="1" ph="1"/>
      <c r="AE1359" s="1" ph="1"/>
      <c r="AF1359" s="1" ph="1"/>
      <c r="AG1359" s="1" ph="1"/>
      <c r="AH1359" s="1" ph="1"/>
      <c r="AI1359" s="1" ph="1"/>
      <c r="AJ1359" s="1" ph="1"/>
      <c r="AK1359" s="1" ph="1"/>
    </row>
    <row r="1360" spans="9:37" ht="21">
      <c r="I1360" s="1" ph="1"/>
      <c r="J1360" s="1" ph="1"/>
      <c r="K1360" s="1" ph="1"/>
      <c r="L1360" s="1" ph="1"/>
      <c r="M1360" s="1" ph="1"/>
      <c r="N1360" s="1" ph="1"/>
      <c r="O1360" s="1" ph="1"/>
      <c r="P1360" s="1" ph="1"/>
      <c r="Q1360" s="1" ph="1"/>
      <c r="R1360" s="1" ph="1"/>
      <c r="S1360" s="1" ph="1"/>
      <c r="T1360" s="1" ph="1"/>
      <c r="U1360" s="1" ph="1"/>
      <c r="V1360" s="1" ph="1"/>
      <c r="W1360" s="1" ph="1"/>
      <c r="X1360" s="1" ph="1"/>
      <c r="Y1360" s="1" ph="1"/>
      <c r="Z1360" s="1" ph="1"/>
      <c r="AA1360" s="1" ph="1"/>
      <c r="AB1360" s="1" ph="1"/>
      <c r="AC1360" s="1" ph="1"/>
      <c r="AD1360" s="1" ph="1"/>
      <c r="AE1360" s="1" ph="1"/>
      <c r="AF1360" s="1" ph="1"/>
      <c r="AG1360" s="1" ph="1"/>
      <c r="AH1360" s="1" ph="1"/>
      <c r="AI1360" s="1" ph="1"/>
      <c r="AJ1360" s="1" ph="1"/>
      <c r="AK1360" s="1" ph="1"/>
    </row>
    <row r="1361" spans="9:37" ht="21">
      <c r="I1361" s="1" ph="1"/>
      <c r="J1361" s="1" ph="1"/>
      <c r="K1361" s="1" ph="1"/>
      <c r="L1361" s="1" ph="1"/>
      <c r="M1361" s="1" ph="1"/>
      <c r="N1361" s="1" ph="1"/>
      <c r="O1361" s="1" ph="1"/>
      <c r="P1361" s="1" ph="1"/>
      <c r="Q1361" s="1" ph="1"/>
      <c r="R1361" s="1" ph="1"/>
      <c r="S1361" s="1" ph="1"/>
      <c r="T1361" s="1" ph="1"/>
      <c r="U1361" s="1" ph="1"/>
      <c r="V1361" s="1" ph="1"/>
      <c r="W1361" s="1" ph="1"/>
      <c r="X1361" s="1" ph="1"/>
      <c r="Y1361" s="1" ph="1"/>
      <c r="Z1361" s="1" ph="1"/>
      <c r="AA1361" s="1" ph="1"/>
      <c r="AB1361" s="1" ph="1"/>
      <c r="AC1361" s="1" ph="1"/>
      <c r="AD1361" s="1" ph="1"/>
      <c r="AE1361" s="1" ph="1"/>
      <c r="AF1361" s="1" ph="1"/>
      <c r="AG1361" s="1" ph="1"/>
      <c r="AH1361" s="1" ph="1"/>
      <c r="AI1361" s="1" ph="1"/>
      <c r="AJ1361" s="1" ph="1"/>
      <c r="AK1361" s="1" ph="1"/>
    </row>
    <row r="1362" spans="9:37" ht="21">
      <c r="I1362" s="1" ph="1"/>
      <c r="J1362" s="1" ph="1"/>
      <c r="K1362" s="1" ph="1"/>
      <c r="L1362" s="1" ph="1"/>
      <c r="M1362" s="1" ph="1"/>
      <c r="N1362" s="1" ph="1"/>
      <c r="O1362" s="1" ph="1"/>
      <c r="P1362" s="1" ph="1"/>
      <c r="Q1362" s="1" ph="1"/>
      <c r="R1362" s="1" ph="1"/>
      <c r="S1362" s="1" ph="1"/>
      <c r="T1362" s="1" ph="1"/>
      <c r="U1362" s="1" ph="1"/>
      <c r="V1362" s="1" ph="1"/>
      <c r="W1362" s="1" ph="1"/>
      <c r="X1362" s="1" ph="1"/>
      <c r="Y1362" s="1" ph="1"/>
      <c r="Z1362" s="1" ph="1"/>
      <c r="AA1362" s="1" ph="1"/>
      <c r="AB1362" s="1" ph="1"/>
      <c r="AC1362" s="1" ph="1"/>
      <c r="AD1362" s="1" ph="1"/>
      <c r="AE1362" s="1" ph="1"/>
      <c r="AF1362" s="1" ph="1"/>
      <c r="AG1362" s="1" ph="1"/>
      <c r="AH1362" s="1" ph="1"/>
      <c r="AI1362" s="1" ph="1"/>
      <c r="AJ1362" s="1" ph="1"/>
      <c r="AK1362" s="1" ph="1"/>
    </row>
    <row r="1363" spans="9:37" ht="21">
      <c r="I1363" s="1" ph="1"/>
      <c r="J1363" s="1" ph="1"/>
      <c r="K1363" s="1" ph="1"/>
      <c r="L1363" s="1" ph="1"/>
      <c r="M1363" s="1" ph="1"/>
      <c r="N1363" s="1" ph="1"/>
      <c r="O1363" s="1" ph="1"/>
      <c r="P1363" s="1" ph="1"/>
      <c r="Q1363" s="1" ph="1"/>
      <c r="R1363" s="1" ph="1"/>
      <c r="S1363" s="1" ph="1"/>
      <c r="T1363" s="1" ph="1"/>
      <c r="U1363" s="1" ph="1"/>
      <c r="V1363" s="1" ph="1"/>
      <c r="W1363" s="1" ph="1"/>
      <c r="X1363" s="1" ph="1"/>
      <c r="Y1363" s="1" ph="1"/>
      <c r="Z1363" s="1" ph="1"/>
      <c r="AA1363" s="1" ph="1"/>
      <c r="AB1363" s="1" ph="1"/>
      <c r="AC1363" s="1" ph="1"/>
      <c r="AD1363" s="1" ph="1"/>
      <c r="AE1363" s="1" ph="1"/>
      <c r="AF1363" s="1" ph="1"/>
      <c r="AG1363" s="1" ph="1"/>
      <c r="AH1363" s="1" ph="1"/>
      <c r="AI1363" s="1" ph="1"/>
      <c r="AJ1363" s="1" ph="1"/>
      <c r="AK1363" s="1" ph="1"/>
    </row>
    <row r="1364" spans="9:37" ht="21">
      <c r="I1364" s="1" ph="1"/>
      <c r="J1364" s="1" ph="1"/>
      <c r="K1364" s="1" ph="1"/>
      <c r="L1364" s="1" ph="1"/>
      <c r="M1364" s="1" ph="1"/>
      <c r="N1364" s="1" ph="1"/>
      <c r="O1364" s="1" ph="1"/>
      <c r="P1364" s="1" ph="1"/>
      <c r="Q1364" s="1" ph="1"/>
      <c r="R1364" s="1" ph="1"/>
      <c r="S1364" s="1" ph="1"/>
      <c r="T1364" s="1" ph="1"/>
      <c r="U1364" s="1" ph="1"/>
      <c r="V1364" s="1" ph="1"/>
      <c r="W1364" s="1" ph="1"/>
      <c r="X1364" s="1" ph="1"/>
      <c r="Y1364" s="1" ph="1"/>
      <c r="Z1364" s="1" ph="1"/>
      <c r="AA1364" s="1" ph="1"/>
      <c r="AB1364" s="1" ph="1"/>
      <c r="AC1364" s="1" ph="1"/>
      <c r="AD1364" s="1" ph="1"/>
      <c r="AE1364" s="1" ph="1"/>
      <c r="AF1364" s="1" ph="1"/>
      <c r="AG1364" s="1" ph="1"/>
      <c r="AH1364" s="1" ph="1"/>
      <c r="AI1364" s="1" ph="1"/>
      <c r="AJ1364" s="1" ph="1"/>
      <c r="AK1364" s="1" ph="1"/>
    </row>
    <row r="1365" spans="9:37" ht="21">
      <c r="I1365" s="1" ph="1"/>
      <c r="J1365" s="1" ph="1"/>
      <c r="K1365" s="1" ph="1"/>
      <c r="L1365" s="1" ph="1"/>
      <c r="M1365" s="1" ph="1"/>
      <c r="N1365" s="1" ph="1"/>
      <c r="O1365" s="1" ph="1"/>
      <c r="P1365" s="1" ph="1"/>
      <c r="Q1365" s="1" ph="1"/>
      <c r="R1365" s="1" ph="1"/>
      <c r="S1365" s="1" ph="1"/>
      <c r="T1365" s="1" ph="1"/>
      <c r="U1365" s="1" ph="1"/>
      <c r="V1365" s="1" ph="1"/>
      <c r="W1365" s="1" ph="1"/>
      <c r="X1365" s="1" ph="1"/>
      <c r="Y1365" s="1" ph="1"/>
      <c r="Z1365" s="1" ph="1"/>
      <c r="AA1365" s="1" ph="1"/>
      <c r="AB1365" s="1" ph="1"/>
      <c r="AC1365" s="1" ph="1"/>
      <c r="AD1365" s="1" ph="1"/>
      <c r="AE1365" s="1" ph="1"/>
      <c r="AF1365" s="1" ph="1"/>
      <c r="AG1365" s="1" ph="1"/>
      <c r="AH1365" s="1" ph="1"/>
      <c r="AI1365" s="1" ph="1"/>
      <c r="AJ1365" s="1" ph="1"/>
      <c r="AK1365" s="1" ph="1"/>
    </row>
    <row r="1366" spans="9:37" ht="21">
      <c r="I1366" s="1" ph="1"/>
      <c r="J1366" s="1" ph="1"/>
      <c r="K1366" s="1" ph="1"/>
      <c r="L1366" s="1" ph="1"/>
      <c r="M1366" s="1" ph="1"/>
      <c r="N1366" s="1" ph="1"/>
      <c r="O1366" s="1" ph="1"/>
      <c r="P1366" s="1" ph="1"/>
      <c r="Q1366" s="1" ph="1"/>
      <c r="R1366" s="1" ph="1"/>
      <c r="S1366" s="1" ph="1"/>
      <c r="T1366" s="1" ph="1"/>
      <c r="U1366" s="1" ph="1"/>
      <c r="V1366" s="1" ph="1"/>
      <c r="W1366" s="1" ph="1"/>
      <c r="X1366" s="1" ph="1"/>
      <c r="Y1366" s="1" ph="1"/>
      <c r="Z1366" s="1" ph="1"/>
      <c r="AA1366" s="1" ph="1"/>
      <c r="AB1366" s="1" ph="1"/>
      <c r="AC1366" s="1" ph="1"/>
      <c r="AD1366" s="1" ph="1"/>
      <c r="AE1366" s="1" ph="1"/>
      <c r="AF1366" s="1" ph="1"/>
      <c r="AG1366" s="1" ph="1"/>
      <c r="AH1366" s="1" ph="1"/>
      <c r="AI1366" s="1" ph="1"/>
      <c r="AJ1366" s="1" ph="1"/>
      <c r="AK1366" s="1" ph="1"/>
    </row>
    <row r="1367" spans="9:37" ht="21">
      <c r="I1367" s="1" ph="1"/>
      <c r="J1367" s="1" ph="1"/>
      <c r="K1367" s="1" ph="1"/>
      <c r="L1367" s="1" ph="1"/>
      <c r="M1367" s="1" ph="1"/>
      <c r="N1367" s="1" ph="1"/>
      <c r="O1367" s="1" ph="1"/>
      <c r="P1367" s="1" ph="1"/>
      <c r="Q1367" s="1" ph="1"/>
      <c r="R1367" s="1" ph="1"/>
      <c r="S1367" s="1" ph="1"/>
      <c r="T1367" s="1" ph="1"/>
      <c r="U1367" s="1" ph="1"/>
      <c r="V1367" s="1" ph="1"/>
      <c r="W1367" s="1" ph="1"/>
      <c r="X1367" s="1" ph="1"/>
      <c r="Y1367" s="1" ph="1"/>
      <c r="Z1367" s="1" ph="1"/>
      <c r="AA1367" s="1" ph="1"/>
      <c r="AB1367" s="1" ph="1"/>
      <c r="AC1367" s="1" ph="1"/>
      <c r="AD1367" s="1" ph="1"/>
      <c r="AE1367" s="1" ph="1"/>
      <c r="AF1367" s="1" ph="1"/>
      <c r="AG1367" s="1" ph="1"/>
      <c r="AH1367" s="1" ph="1"/>
      <c r="AI1367" s="1" ph="1"/>
      <c r="AJ1367" s="1" ph="1"/>
      <c r="AK1367" s="1" ph="1"/>
    </row>
    <row r="1368" spans="9:37" ht="21">
      <c r="I1368" s="1" ph="1"/>
      <c r="J1368" s="1" ph="1"/>
      <c r="K1368" s="1" ph="1"/>
      <c r="L1368" s="1" ph="1"/>
      <c r="M1368" s="1" ph="1"/>
      <c r="N1368" s="1" ph="1"/>
      <c r="O1368" s="1" ph="1"/>
      <c r="P1368" s="1" ph="1"/>
      <c r="Q1368" s="1" ph="1"/>
      <c r="R1368" s="1" ph="1"/>
      <c r="S1368" s="1" ph="1"/>
      <c r="T1368" s="1" ph="1"/>
      <c r="U1368" s="1" ph="1"/>
      <c r="V1368" s="1" ph="1"/>
      <c r="W1368" s="1" ph="1"/>
      <c r="X1368" s="1" ph="1"/>
      <c r="Y1368" s="1" ph="1"/>
      <c r="Z1368" s="1" ph="1"/>
      <c r="AA1368" s="1" ph="1"/>
      <c r="AB1368" s="1" ph="1"/>
      <c r="AC1368" s="1" ph="1"/>
      <c r="AD1368" s="1" ph="1"/>
      <c r="AE1368" s="1" ph="1"/>
      <c r="AF1368" s="1" ph="1"/>
      <c r="AG1368" s="1" ph="1"/>
      <c r="AH1368" s="1" ph="1"/>
      <c r="AI1368" s="1" ph="1"/>
      <c r="AJ1368" s="1" ph="1"/>
      <c r="AK1368" s="1" ph="1"/>
    </row>
    <row r="1369" spans="9:37" ht="21">
      <c r="I1369" s="1" ph="1"/>
      <c r="J1369" s="1" ph="1"/>
      <c r="K1369" s="1" ph="1"/>
      <c r="L1369" s="1" ph="1"/>
      <c r="M1369" s="1" ph="1"/>
      <c r="N1369" s="1" ph="1"/>
      <c r="O1369" s="1" ph="1"/>
      <c r="P1369" s="1" ph="1"/>
      <c r="Q1369" s="1" ph="1"/>
      <c r="R1369" s="1" ph="1"/>
      <c r="S1369" s="1" ph="1"/>
      <c r="T1369" s="1" ph="1"/>
      <c r="U1369" s="1" ph="1"/>
      <c r="V1369" s="1" ph="1"/>
      <c r="W1369" s="1" ph="1"/>
      <c r="X1369" s="1" ph="1"/>
      <c r="Y1369" s="1" ph="1"/>
      <c r="Z1369" s="1" ph="1"/>
      <c r="AA1369" s="1" ph="1"/>
      <c r="AB1369" s="1" ph="1"/>
      <c r="AC1369" s="1" ph="1"/>
      <c r="AD1369" s="1" ph="1"/>
      <c r="AE1369" s="1" ph="1"/>
      <c r="AF1369" s="1" ph="1"/>
      <c r="AG1369" s="1" ph="1"/>
      <c r="AH1369" s="1" ph="1"/>
      <c r="AI1369" s="1" ph="1"/>
      <c r="AJ1369" s="1" ph="1"/>
      <c r="AK1369" s="1" ph="1"/>
    </row>
    <row r="1370" spans="9:37" ht="21">
      <c r="I1370" s="1" ph="1"/>
      <c r="J1370" s="1" ph="1"/>
      <c r="K1370" s="1" ph="1"/>
      <c r="L1370" s="1" ph="1"/>
      <c r="M1370" s="1" ph="1"/>
      <c r="N1370" s="1" ph="1"/>
      <c r="O1370" s="1" ph="1"/>
      <c r="P1370" s="1" ph="1"/>
      <c r="Q1370" s="1" ph="1"/>
      <c r="R1370" s="1" ph="1"/>
      <c r="S1370" s="1" ph="1"/>
      <c r="T1370" s="1" ph="1"/>
      <c r="U1370" s="1" ph="1"/>
      <c r="V1370" s="1" ph="1"/>
      <c r="W1370" s="1" ph="1"/>
      <c r="X1370" s="1" ph="1"/>
      <c r="Y1370" s="1" ph="1"/>
      <c r="Z1370" s="1" ph="1"/>
      <c r="AA1370" s="1" ph="1"/>
      <c r="AB1370" s="1" ph="1"/>
      <c r="AC1370" s="1" ph="1"/>
      <c r="AD1370" s="1" ph="1"/>
      <c r="AE1370" s="1" ph="1"/>
      <c r="AF1370" s="1" ph="1"/>
      <c r="AG1370" s="1" ph="1"/>
      <c r="AH1370" s="1" ph="1"/>
      <c r="AI1370" s="1" ph="1"/>
      <c r="AJ1370" s="1" ph="1"/>
      <c r="AK1370" s="1" ph="1"/>
    </row>
    <row r="1371" spans="9:37" ht="21">
      <c r="I1371" s="1" ph="1"/>
      <c r="J1371" s="1" ph="1"/>
      <c r="K1371" s="1" ph="1"/>
      <c r="L1371" s="1" ph="1"/>
      <c r="M1371" s="1" ph="1"/>
      <c r="N1371" s="1" ph="1"/>
      <c r="O1371" s="1" ph="1"/>
      <c r="P1371" s="1" ph="1"/>
      <c r="Q1371" s="1" ph="1"/>
      <c r="R1371" s="1" ph="1"/>
      <c r="S1371" s="1" ph="1"/>
      <c r="T1371" s="1" ph="1"/>
      <c r="U1371" s="1" ph="1"/>
      <c r="V1371" s="1" ph="1"/>
      <c r="W1371" s="1" ph="1"/>
      <c r="X1371" s="1" ph="1"/>
      <c r="Y1371" s="1" ph="1"/>
      <c r="Z1371" s="1" ph="1"/>
      <c r="AA1371" s="1" ph="1"/>
      <c r="AB1371" s="1" ph="1"/>
      <c r="AC1371" s="1" ph="1"/>
      <c r="AD1371" s="1" ph="1"/>
      <c r="AE1371" s="1" ph="1"/>
      <c r="AF1371" s="1" ph="1"/>
      <c r="AG1371" s="1" ph="1"/>
      <c r="AH1371" s="1" ph="1"/>
      <c r="AI1371" s="1" ph="1"/>
      <c r="AJ1371" s="1" ph="1"/>
      <c r="AK1371" s="1" ph="1"/>
    </row>
    <row r="1372" spans="9:37" ht="21">
      <c r="I1372" s="1" ph="1"/>
      <c r="J1372" s="1" ph="1"/>
      <c r="K1372" s="1" ph="1"/>
      <c r="L1372" s="1" ph="1"/>
      <c r="M1372" s="1" ph="1"/>
      <c r="N1372" s="1" ph="1"/>
      <c r="O1372" s="1" ph="1"/>
      <c r="P1372" s="1" ph="1"/>
      <c r="Q1372" s="1" ph="1"/>
      <c r="R1372" s="1" ph="1"/>
      <c r="S1372" s="1" ph="1"/>
      <c r="T1372" s="1" ph="1"/>
      <c r="U1372" s="1" ph="1"/>
      <c r="V1372" s="1" ph="1"/>
      <c r="W1372" s="1" ph="1"/>
      <c r="X1372" s="1" ph="1"/>
      <c r="Y1372" s="1" ph="1"/>
      <c r="Z1372" s="1" ph="1"/>
      <c r="AA1372" s="1" ph="1"/>
      <c r="AB1372" s="1" ph="1"/>
      <c r="AC1372" s="1" ph="1"/>
      <c r="AD1372" s="1" ph="1"/>
      <c r="AE1372" s="1" ph="1"/>
      <c r="AF1372" s="1" ph="1"/>
      <c r="AG1372" s="1" ph="1"/>
      <c r="AH1372" s="1" ph="1"/>
      <c r="AI1372" s="1" ph="1"/>
      <c r="AJ1372" s="1" ph="1"/>
      <c r="AK1372" s="1" ph="1"/>
    </row>
    <row r="1373" spans="9:37" ht="21">
      <c r="I1373" s="1" ph="1"/>
      <c r="J1373" s="1" ph="1"/>
      <c r="K1373" s="1" ph="1"/>
      <c r="L1373" s="1" ph="1"/>
      <c r="M1373" s="1" ph="1"/>
      <c r="N1373" s="1" ph="1"/>
      <c r="O1373" s="1" ph="1"/>
      <c r="P1373" s="1" ph="1"/>
      <c r="Q1373" s="1" ph="1"/>
      <c r="R1373" s="1" ph="1"/>
      <c r="S1373" s="1" ph="1"/>
      <c r="T1373" s="1" ph="1"/>
      <c r="U1373" s="1" ph="1"/>
      <c r="V1373" s="1" ph="1"/>
      <c r="W1373" s="1" ph="1"/>
      <c r="X1373" s="1" ph="1"/>
      <c r="Y1373" s="1" ph="1"/>
      <c r="Z1373" s="1" ph="1"/>
      <c r="AA1373" s="1" ph="1"/>
      <c r="AB1373" s="1" ph="1"/>
      <c r="AC1373" s="1" ph="1"/>
      <c r="AD1373" s="1" ph="1"/>
      <c r="AE1373" s="1" ph="1"/>
      <c r="AF1373" s="1" ph="1"/>
      <c r="AG1373" s="1" ph="1"/>
      <c r="AH1373" s="1" ph="1"/>
      <c r="AI1373" s="1" ph="1"/>
      <c r="AJ1373" s="1" ph="1"/>
      <c r="AK1373" s="1" ph="1"/>
    </row>
    <row r="1374" spans="9:37" ht="21">
      <c r="I1374" s="1" ph="1"/>
      <c r="J1374" s="1" ph="1"/>
      <c r="K1374" s="1" ph="1"/>
      <c r="L1374" s="1" ph="1"/>
      <c r="M1374" s="1" ph="1"/>
      <c r="N1374" s="1" ph="1"/>
      <c r="O1374" s="1" ph="1"/>
      <c r="P1374" s="1" ph="1"/>
      <c r="Q1374" s="1" ph="1"/>
      <c r="R1374" s="1" ph="1"/>
      <c r="S1374" s="1" ph="1"/>
      <c r="T1374" s="1" ph="1"/>
      <c r="U1374" s="1" ph="1"/>
      <c r="V1374" s="1" ph="1"/>
      <c r="W1374" s="1" ph="1"/>
      <c r="X1374" s="1" ph="1"/>
      <c r="Y1374" s="1" ph="1"/>
      <c r="Z1374" s="1" ph="1"/>
      <c r="AA1374" s="1" ph="1"/>
      <c r="AB1374" s="1" ph="1"/>
      <c r="AC1374" s="1" ph="1"/>
      <c r="AD1374" s="1" ph="1"/>
      <c r="AE1374" s="1" ph="1"/>
      <c r="AF1374" s="1" ph="1"/>
      <c r="AG1374" s="1" ph="1"/>
      <c r="AH1374" s="1" ph="1"/>
      <c r="AI1374" s="1" ph="1"/>
      <c r="AJ1374" s="1" ph="1"/>
      <c r="AK1374" s="1" ph="1"/>
    </row>
    <row r="1375" spans="9:37" ht="21">
      <c r="I1375" s="1" ph="1"/>
      <c r="J1375" s="1" ph="1"/>
      <c r="K1375" s="1" ph="1"/>
      <c r="L1375" s="1" ph="1"/>
      <c r="M1375" s="1" ph="1"/>
      <c r="N1375" s="1" ph="1"/>
      <c r="O1375" s="1" ph="1"/>
      <c r="P1375" s="1" ph="1"/>
      <c r="Q1375" s="1" ph="1"/>
      <c r="R1375" s="1" ph="1"/>
      <c r="S1375" s="1" ph="1"/>
      <c r="T1375" s="1" ph="1"/>
      <c r="U1375" s="1" ph="1"/>
      <c r="V1375" s="1" ph="1"/>
      <c r="W1375" s="1" ph="1"/>
      <c r="X1375" s="1" ph="1"/>
      <c r="Y1375" s="1" ph="1"/>
      <c r="Z1375" s="1" ph="1"/>
      <c r="AA1375" s="1" ph="1"/>
      <c r="AB1375" s="1" ph="1"/>
      <c r="AC1375" s="1" ph="1"/>
      <c r="AD1375" s="1" ph="1"/>
      <c r="AE1375" s="1" ph="1"/>
      <c r="AF1375" s="1" ph="1"/>
      <c r="AG1375" s="1" ph="1"/>
      <c r="AH1375" s="1" ph="1"/>
      <c r="AI1375" s="1" ph="1"/>
      <c r="AJ1375" s="1" ph="1"/>
      <c r="AK1375" s="1" ph="1"/>
    </row>
    <row r="1376" spans="9:37" ht="21">
      <c r="I1376" s="1" ph="1"/>
      <c r="J1376" s="1" ph="1"/>
      <c r="K1376" s="1" ph="1"/>
      <c r="L1376" s="1" ph="1"/>
      <c r="M1376" s="1" ph="1"/>
      <c r="N1376" s="1" ph="1"/>
      <c r="O1376" s="1" ph="1"/>
      <c r="P1376" s="1" ph="1"/>
      <c r="Q1376" s="1" ph="1"/>
      <c r="R1376" s="1" ph="1"/>
      <c r="S1376" s="1" ph="1"/>
      <c r="T1376" s="1" ph="1"/>
      <c r="U1376" s="1" ph="1"/>
      <c r="V1376" s="1" ph="1"/>
      <c r="W1376" s="1" ph="1"/>
      <c r="X1376" s="1" ph="1"/>
      <c r="Y1376" s="1" ph="1"/>
      <c r="Z1376" s="1" ph="1"/>
      <c r="AA1376" s="1" ph="1"/>
      <c r="AB1376" s="1" ph="1"/>
      <c r="AC1376" s="1" ph="1"/>
      <c r="AD1376" s="1" ph="1"/>
      <c r="AE1376" s="1" ph="1"/>
      <c r="AF1376" s="1" ph="1"/>
      <c r="AG1376" s="1" ph="1"/>
      <c r="AH1376" s="1" ph="1"/>
      <c r="AI1376" s="1" ph="1"/>
      <c r="AJ1376" s="1" ph="1"/>
      <c r="AK1376" s="1" ph="1"/>
    </row>
    <row r="1377" spans="9:37" ht="21">
      <c r="I1377" s="1" ph="1"/>
      <c r="J1377" s="1" ph="1"/>
      <c r="K1377" s="1" ph="1"/>
      <c r="L1377" s="1" ph="1"/>
      <c r="M1377" s="1" ph="1"/>
      <c r="N1377" s="1" ph="1"/>
      <c r="O1377" s="1" ph="1"/>
      <c r="P1377" s="1" ph="1"/>
      <c r="Q1377" s="1" ph="1"/>
      <c r="R1377" s="1" ph="1"/>
      <c r="S1377" s="1" ph="1"/>
      <c r="T1377" s="1" ph="1"/>
      <c r="U1377" s="1" ph="1"/>
      <c r="V1377" s="1" ph="1"/>
      <c r="W1377" s="1" ph="1"/>
      <c r="X1377" s="1" ph="1"/>
      <c r="Y1377" s="1" ph="1"/>
      <c r="Z1377" s="1" ph="1"/>
      <c r="AA1377" s="1" ph="1"/>
      <c r="AB1377" s="1" ph="1"/>
      <c r="AC1377" s="1" ph="1"/>
      <c r="AD1377" s="1" ph="1"/>
      <c r="AE1377" s="1" ph="1"/>
      <c r="AF1377" s="1" ph="1"/>
      <c r="AG1377" s="1" ph="1"/>
      <c r="AH1377" s="1" ph="1"/>
      <c r="AI1377" s="1" ph="1"/>
      <c r="AJ1377" s="1" ph="1"/>
      <c r="AK1377" s="1" ph="1"/>
    </row>
    <row r="1378" spans="9:37" ht="21">
      <c r="I1378" s="1" ph="1"/>
      <c r="J1378" s="1" ph="1"/>
      <c r="K1378" s="1" ph="1"/>
      <c r="L1378" s="1" ph="1"/>
      <c r="M1378" s="1" ph="1"/>
      <c r="N1378" s="1" ph="1"/>
      <c r="O1378" s="1" ph="1"/>
      <c r="P1378" s="1" ph="1"/>
      <c r="Q1378" s="1" ph="1"/>
      <c r="R1378" s="1" ph="1"/>
      <c r="S1378" s="1" ph="1"/>
      <c r="T1378" s="1" ph="1"/>
      <c r="U1378" s="1" ph="1"/>
      <c r="V1378" s="1" ph="1"/>
      <c r="W1378" s="1" ph="1"/>
      <c r="X1378" s="1" ph="1"/>
      <c r="Y1378" s="1" ph="1"/>
      <c r="Z1378" s="1" ph="1"/>
      <c r="AA1378" s="1" ph="1"/>
      <c r="AB1378" s="1" ph="1"/>
      <c r="AC1378" s="1" ph="1"/>
      <c r="AD1378" s="1" ph="1"/>
      <c r="AE1378" s="1" ph="1"/>
      <c r="AF1378" s="1" ph="1"/>
      <c r="AG1378" s="1" ph="1"/>
      <c r="AH1378" s="1" ph="1"/>
      <c r="AI1378" s="1" ph="1"/>
      <c r="AJ1378" s="1" ph="1"/>
      <c r="AK1378" s="1" ph="1"/>
    </row>
    <row r="1379" spans="9:37" ht="21">
      <c r="I1379" s="1" ph="1"/>
      <c r="J1379" s="1" ph="1"/>
      <c r="K1379" s="1" ph="1"/>
      <c r="L1379" s="1" ph="1"/>
      <c r="M1379" s="1" ph="1"/>
      <c r="N1379" s="1" ph="1"/>
      <c r="O1379" s="1" ph="1"/>
      <c r="P1379" s="1" ph="1"/>
      <c r="Q1379" s="1" ph="1"/>
      <c r="R1379" s="1" ph="1"/>
      <c r="S1379" s="1" ph="1"/>
      <c r="T1379" s="1" ph="1"/>
      <c r="U1379" s="1" ph="1"/>
      <c r="V1379" s="1" ph="1"/>
      <c r="W1379" s="1" ph="1"/>
      <c r="X1379" s="1" ph="1"/>
      <c r="Y1379" s="1" ph="1"/>
      <c r="Z1379" s="1" ph="1"/>
      <c r="AA1379" s="1" ph="1"/>
      <c r="AB1379" s="1" ph="1"/>
      <c r="AC1379" s="1" ph="1"/>
      <c r="AD1379" s="1" ph="1"/>
      <c r="AE1379" s="1" ph="1"/>
      <c r="AF1379" s="1" ph="1"/>
      <c r="AG1379" s="1" ph="1"/>
      <c r="AH1379" s="1" ph="1"/>
      <c r="AI1379" s="1" ph="1"/>
      <c r="AJ1379" s="1" ph="1"/>
      <c r="AK1379" s="1" ph="1"/>
    </row>
    <row r="1380" spans="9:37" ht="21">
      <c r="I1380" s="1" ph="1"/>
      <c r="J1380" s="1" ph="1"/>
      <c r="K1380" s="1" ph="1"/>
      <c r="L1380" s="1" ph="1"/>
      <c r="M1380" s="1" ph="1"/>
      <c r="N1380" s="1" ph="1"/>
      <c r="O1380" s="1" ph="1"/>
      <c r="P1380" s="1" ph="1"/>
      <c r="Q1380" s="1" ph="1"/>
      <c r="R1380" s="1" ph="1"/>
      <c r="S1380" s="1" ph="1"/>
      <c r="T1380" s="1" ph="1"/>
      <c r="U1380" s="1" ph="1"/>
      <c r="V1380" s="1" ph="1"/>
      <c r="W1380" s="1" ph="1"/>
      <c r="X1380" s="1" ph="1"/>
      <c r="Y1380" s="1" ph="1"/>
      <c r="Z1380" s="1" ph="1"/>
      <c r="AA1380" s="1" ph="1"/>
      <c r="AB1380" s="1" ph="1"/>
      <c r="AC1380" s="1" ph="1"/>
      <c r="AD1380" s="1" ph="1"/>
      <c r="AE1380" s="1" ph="1"/>
      <c r="AF1380" s="1" ph="1"/>
      <c r="AG1380" s="1" ph="1"/>
      <c r="AH1380" s="1" ph="1"/>
      <c r="AI1380" s="1" ph="1"/>
      <c r="AJ1380" s="1" ph="1"/>
      <c r="AK1380" s="1" ph="1"/>
    </row>
    <row r="1381" spans="9:37" ht="21">
      <c r="I1381" s="1" ph="1"/>
      <c r="J1381" s="1" ph="1"/>
      <c r="K1381" s="1" ph="1"/>
      <c r="L1381" s="1" ph="1"/>
      <c r="M1381" s="1" ph="1"/>
      <c r="N1381" s="1" ph="1"/>
      <c r="O1381" s="1" ph="1"/>
      <c r="P1381" s="1" ph="1"/>
      <c r="Q1381" s="1" ph="1"/>
      <c r="R1381" s="1" ph="1"/>
      <c r="S1381" s="1" ph="1"/>
      <c r="T1381" s="1" ph="1"/>
      <c r="U1381" s="1" ph="1"/>
      <c r="V1381" s="1" ph="1"/>
      <c r="W1381" s="1" ph="1"/>
      <c r="X1381" s="1" ph="1"/>
      <c r="Y1381" s="1" ph="1"/>
      <c r="Z1381" s="1" ph="1"/>
      <c r="AA1381" s="1" ph="1"/>
      <c r="AB1381" s="1" ph="1"/>
      <c r="AC1381" s="1" ph="1"/>
      <c r="AD1381" s="1" ph="1"/>
      <c r="AE1381" s="1" ph="1"/>
      <c r="AF1381" s="1" ph="1"/>
      <c r="AG1381" s="1" ph="1"/>
      <c r="AH1381" s="1" ph="1"/>
      <c r="AI1381" s="1" ph="1"/>
      <c r="AJ1381" s="1" ph="1"/>
      <c r="AK1381" s="1" ph="1"/>
    </row>
    <row r="1382" spans="9:37" ht="21">
      <c r="I1382" s="1" ph="1"/>
      <c r="J1382" s="1" ph="1"/>
      <c r="K1382" s="1" ph="1"/>
      <c r="L1382" s="1" ph="1"/>
      <c r="M1382" s="1" ph="1"/>
      <c r="N1382" s="1" ph="1"/>
      <c r="O1382" s="1" ph="1"/>
      <c r="P1382" s="1" ph="1"/>
      <c r="Q1382" s="1" ph="1"/>
      <c r="R1382" s="1" ph="1"/>
      <c r="S1382" s="1" ph="1"/>
      <c r="T1382" s="1" ph="1"/>
      <c r="U1382" s="1" ph="1"/>
      <c r="V1382" s="1" ph="1"/>
      <c r="W1382" s="1" ph="1"/>
      <c r="X1382" s="1" ph="1"/>
      <c r="Y1382" s="1" ph="1"/>
      <c r="Z1382" s="1" ph="1"/>
      <c r="AA1382" s="1" ph="1"/>
      <c r="AB1382" s="1" ph="1"/>
      <c r="AC1382" s="1" ph="1"/>
      <c r="AD1382" s="1" ph="1"/>
      <c r="AE1382" s="1" ph="1"/>
      <c r="AF1382" s="1" ph="1"/>
      <c r="AG1382" s="1" ph="1"/>
      <c r="AH1382" s="1" ph="1"/>
      <c r="AI1382" s="1" ph="1"/>
      <c r="AJ1382" s="1" ph="1"/>
      <c r="AK1382" s="1" ph="1"/>
    </row>
    <row r="1383" spans="9:37" ht="21">
      <c r="I1383" s="1" ph="1"/>
      <c r="J1383" s="1" ph="1"/>
      <c r="K1383" s="1" ph="1"/>
      <c r="L1383" s="1" ph="1"/>
      <c r="M1383" s="1" ph="1"/>
      <c r="N1383" s="1" ph="1"/>
      <c r="O1383" s="1" ph="1"/>
      <c r="P1383" s="1" ph="1"/>
      <c r="Q1383" s="1" ph="1"/>
      <c r="R1383" s="1" ph="1"/>
      <c r="S1383" s="1" ph="1"/>
      <c r="T1383" s="1" ph="1"/>
      <c r="U1383" s="1" ph="1"/>
      <c r="V1383" s="1" ph="1"/>
      <c r="W1383" s="1" ph="1"/>
      <c r="X1383" s="1" ph="1"/>
      <c r="Y1383" s="1" ph="1"/>
      <c r="Z1383" s="1" ph="1"/>
      <c r="AA1383" s="1" ph="1"/>
      <c r="AB1383" s="1" ph="1"/>
      <c r="AC1383" s="1" ph="1"/>
      <c r="AD1383" s="1" ph="1"/>
      <c r="AE1383" s="1" ph="1"/>
      <c r="AF1383" s="1" ph="1"/>
      <c r="AG1383" s="1" ph="1"/>
      <c r="AH1383" s="1" ph="1"/>
      <c r="AI1383" s="1" ph="1"/>
      <c r="AJ1383" s="1" ph="1"/>
      <c r="AK1383" s="1" ph="1"/>
    </row>
    <row r="1384" spans="9:37" ht="21">
      <c r="I1384" s="1" ph="1"/>
      <c r="J1384" s="1" ph="1"/>
      <c r="K1384" s="1" ph="1"/>
      <c r="L1384" s="1" ph="1"/>
      <c r="M1384" s="1" ph="1"/>
      <c r="N1384" s="1" ph="1"/>
      <c r="O1384" s="1" ph="1"/>
      <c r="P1384" s="1" ph="1"/>
      <c r="Q1384" s="1" ph="1"/>
      <c r="R1384" s="1" ph="1"/>
      <c r="S1384" s="1" ph="1"/>
      <c r="T1384" s="1" ph="1"/>
      <c r="U1384" s="1" ph="1"/>
      <c r="V1384" s="1" ph="1"/>
      <c r="W1384" s="1" ph="1"/>
      <c r="X1384" s="1" ph="1"/>
      <c r="Y1384" s="1" ph="1"/>
      <c r="Z1384" s="1" ph="1"/>
      <c r="AA1384" s="1" ph="1"/>
      <c r="AB1384" s="1" ph="1"/>
      <c r="AC1384" s="1" ph="1"/>
      <c r="AD1384" s="1" ph="1"/>
      <c r="AE1384" s="1" ph="1"/>
      <c r="AF1384" s="1" ph="1"/>
      <c r="AG1384" s="1" ph="1"/>
      <c r="AH1384" s="1" ph="1"/>
      <c r="AI1384" s="1" ph="1"/>
      <c r="AJ1384" s="1" ph="1"/>
      <c r="AK1384" s="1" ph="1"/>
    </row>
    <row r="1385" spans="9:37" ht="21">
      <c r="I1385" s="1" ph="1"/>
      <c r="J1385" s="1" ph="1"/>
      <c r="K1385" s="1" ph="1"/>
      <c r="L1385" s="1" ph="1"/>
      <c r="M1385" s="1" ph="1"/>
      <c r="N1385" s="1" ph="1"/>
      <c r="O1385" s="1" ph="1"/>
      <c r="P1385" s="1" ph="1"/>
      <c r="Q1385" s="1" ph="1"/>
      <c r="R1385" s="1" ph="1"/>
      <c r="S1385" s="1" ph="1"/>
      <c r="T1385" s="1" ph="1"/>
      <c r="U1385" s="1" ph="1"/>
      <c r="V1385" s="1" ph="1"/>
      <c r="W1385" s="1" ph="1"/>
      <c r="X1385" s="1" ph="1"/>
      <c r="Y1385" s="1" ph="1"/>
      <c r="Z1385" s="1" ph="1"/>
      <c r="AA1385" s="1" ph="1"/>
      <c r="AB1385" s="1" ph="1"/>
      <c r="AC1385" s="1" ph="1"/>
      <c r="AD1385" s="1" ph="1"/>
      <c r="AE1385" s="1" ph="1"/>
      <c r="AF1385" s="1" ph="1"/>
      <c r="AG1385" s="1" ph="1"/>
      <c r="AH1385" s="1" ph="1"/>
      <c r="AI1385" s="1" ph="1"/>
      <c r="AJ1385" s="1" ph="1"/>
      <c r="AK1385" s="1" ph="1"/>
    </row>
    <row r="1386" spans="9:37" ht="21">
      <c r="I1386" s="1" ph="1"/>
      <c r="J1386" s="1" ph="1"/>
      <c r="K1386" s="1" ph="1"/>
      <c r="L1386" s="1" ph="1"/>
      <c r="M1386" s="1" ph="1"/>
      <c r="N1386" s="1" ph="1"/>
      <c r="O1386" s="1" ph="1"/>
      <c r="P1386" s="1" ph="1"/>
      <c r="Q1386" s="1" ph="1"/>
      <c r="R1386" s="1" ph="1"/>
      <c r="S1386" s="1" ph="1"/>
      <c r="T1386" s="1" ph="1"/>
      <c r="U1386" s="1" ph="1"/>
      <c r="V1386" s="1" ph="1"/>
      <c r="W1386" s="1" ph="1"/>
      <c r="X1386" s="1" ph="1"/>
      <c r="Y1386" s="1" ph="1"/>
      <c r="Z1386" s="1" ph="1"/>
      <c r="AA1386" s="1" ph="1"/>
      <c r="AB1386" s="1" ph="1"/>
      <c r="AC1386" s="1" ph="1"/>
      <c r="AD1386" s="1" ph="1"/>
      <c r="AE1386" s="1" ph="1"/>
      <c r="AF1386" s="1" ph="1"/>
      <c r="AG1386" s="1" ph="1"/>
      <c r="AH1386" s="1" ph="1"/>
      <c r="AI1386" s="1" ph="1"/>
      <c r="AJ1386" s="1" ph="1"/>
      <c r="AK1386" s="1" ph="1"/>
    </row>
    <row r="1387" spans="9:37" ht="21">
      <c r="I1387" s="1" ph="1"/>
      <c r="J1387" s="1" ph="1"/>
      <c r="K1387" s="1" ph="1"/>
      <c r="L1387" s="1" ph="1"/>
      <c r="M1387" s="1" ph="1"/>
      <c r="N1387" s="1" ph="1"/>
      <c r="O1387" s="1" ph="1"/>
      <c r="P1387" s="1" ph="1"/>
      <c r="Q1387" s="1" ph="1"/>
      <c r="R1387" s="1" ph="1"/>
      <c r="S1387" s="1" ph="1"/>
      <c r="T1387" s="1" ph="1"/>
      <c r="U1387" s="1" ph="1"/>
      <c r="V1387" s="1" ph="1"/>
      <c r="W1387" s="1" ph="1"/>
      <c r="X1387" s="1" ph="1"/>
      <c r="Y1387" s="1" ph="1"/>
      <c r="Z1387" s="1" ph="1"/>
      <c r="AA1387" s="1" ph="1"/>
      <c r="AB1387" s="1" ph="1"/>
      <c r="AC1387" s="1" ph="1"/>
      <c r="AD1387" s="1" ph="1"/>
      <c r="AE1387" s="1" ph="1"/>
      <c r="AF1387" s="1" ph="1"/>
      <c r="AG1387" s="1" ph="1"/>
      <c r="AH1387" s="1" ph="1"/>
      <c r="AI1387" s="1" ph="1"/>
      <c r="AJ1387" s="1" ph="1"/>
      <c r="AK1387" s="1" ph="1"/>
    </row>
    <row r="1388" spans="9:37" ht="21">
      <c r="I1388" s="1" ph="1"/>
      <c r="J1388" s="1" ph="1"/>
      <c r="K1388" s="1" ph="1"/>
      <c r="L1388" s="1" ph="1"/>
      <c r="M1388" s="1" ph="1"/>
      <c r="N1388" s="1" ph="1"/>
      <c r="O1388" s="1" ph="1"/>
      <c r="P1388" s="1" ph="1"/>
      <c r="Q1388" s="1" ph="1"/>
      <c r="R1388" s="1" ph="1"/>
      <c r="S1388" s="1" ph="1"/>
      <c r="T1388" s="1" ph="1"/>
      <c r="U1388" s="1" ph="1"/>
      <c r="V1388" s="1" ph="1"/>
      <c r="W1388" s="1" ph="1"/>
      <c r="X1388" s="1" ph="1"/>
      <c r="Y1388" s="1" ph="1"/>
      <c r="Z1388" s="1" ph="1"/>
      <c r="AA1388" s="1" ph="1"/>
      <c r="AB1388" s="1" ph="1"/>
      <c r="AC1388" s="1" ph="1"/>
      <c r="AD1388" s="1" ph="1"/>
      <c r="AE1388" s="1" ph="1"/>
      <c r="AF1388" s="1" ph="1"/>
      <c r="AG1388" s="1" ph="1"/>
      <c r="AH1388" s="1" ph="1"/>
      <c r="AI1388" s="1" ph="1"/>
      <c r="AJ1388" s="1" ph="1"/>
      <c r="AK1388" s="1" ph="1"/>
    </row>
    <row r="1389" spans="9:37" ht="21">
      <c r="I1389" s="1" ph="1"/>
      <c r="J1389" s="1" ph="1"/>
      <c r="K1389" s="1" ph="1"/>
      <c r="L1389" s="1" ph="1"/>
      <c r="M1389" s="1" ph="1"/>
      <c r="N1389" s="1" ph="1"/>
      <c r="O1389" s="1" ph="1"/>
      <c r="P1389" s="1" ph="1"/>
      <c r="Q1389" s="1" ph="1"/>
      <c r="R1389" s="1" ph="1"/>
      <c r="S1389" s="1" ph="1"/>
      <c r="T1389" s="1" ph="1"/>
      <c r="U1389" s="1" ph="1"/>
      <c r="V1389" s="1" ph="1"/>
      <c r="W1389" s="1" ph="1"/>
      <c r="X1389" s="1" ph="1"/>
      <c r="Y1389" s="1" ph="1"/>
      <c r="Z1389" s="1" ph="1"/>
      <c r="AA1389" s="1" ph="1"/>
      <c r="AB1389" s="1" ph="1"/>
      <c r="AC1389" s="1" ph="1"/>
      <c r="AD1389" s="1" ph="1"/>
      <c r="AE1389" s="1" ph="1"/>
      <c r="AF1389" s="1" ph="1"/>
      <c r="AG1389" s="1" ph="1"/>
      <c r="AH1389" s="1" ph="1"/>
      <c r="AI1389" s="1" ph="1"/>
      <c r="AJ1389" s="1" ph="1"/>
      <c r="AK1389" s="1" ph="1"/>
    </row>
    <row r="1390" spans="9:37" ht="21">
      <c r="I1390" s="1" ph="1"/>
      <c r="J1390" s="1" ph="1"/>
      <c r="K1390" s="1" ph="1"/>
      <c r="L1390" s="1" ph="1"/>
      <c r="M1390" s="1" ph="1"/>
      <c r="N1390" s="1" ph="1"/>
      <c r="O1390" s="1" ph="1"/>
      <c r="P1390" s="1" ph="1"/>
      <c r="Q1390" s="1" ph="1"/>
      <c r="R1390" s="1" ph="1"/>
      <c r="S1390" s="1" ph="1"/>
      <c r="T1390" s="1" ph="1"/>
      <c r="U1390" s="1" ph="1"/>
      <c r="V1390" s="1" ph="1"/>
      <c r="W1390" s="1" ph="1"/>
      <c r="X1390" s="1" ph="1"/>
      <c r="Y1390" s="1" ph="1"/>
      <c r="Z1390" s="1" ph="1"/>
      <c r="AA1390" s="1" ph="1"/>
      <c r="AB1390" s="1" ph="1"/>
      <c r="AC1390" s="1" ph="1"/>
      <c r="AD1390" s="1" ph="1"/>
      <c r="AE1390" s="1" ph="1"/>
      <c r="AF1390" s="1" ph="1"/>
      <c r="AG1390" s="1" ph="1"/>
      <c r="AH1390" s="1" ph="1"/>
      <c r="AI1390" s="1" ph="1"/>
      <c r="AJ1390" s="1" ph="1"/>
      <c r="AK1390" s="1" ph="1"/>
    </row>
    <row r="1391" spans="9:37" ht="21">
      <c r="I1391" s="1" ph="1"/>
      <c r="J1391" s="1" ph="1"/>
      <c r="K1391" s="1" ph="1"/>
      <c r="L1391" s="1" ph="1"/>
      <c r="M1391" s="1" ph="1"/>
      <c r="N1391" s="1" ph="1"/>
      <c r="O1391" s="1" ph="1"/>
      <c r="P1391" s="1" ph="1"/>
      <c r="Q1391" s="1" ph="1"/>
      <c r="R1391" s="1" ph="1"/>
      <c r="S1391" s="1" ph="1"/>
      <c r="T1391" s="1" ph="1"/>
      <c r="U1391" s="1" ph="1"/>
      <c r="V1391" s="1" ph="1"/>
      <c r="W1391" s="1" ph="1"/>
      <c r="X1391" s="1" ph="1"/>
      <c r="Y1391" s="1" ph="1"/>
      <c r="Z1391" s="1" ph="1"/>
      <c r="AA1391" s="1" ph="1"/>
      <c r="AB1391" s="1" ph="1"/>
      <c r="AC1391" s="1" ph="1"/>
      <c r="AD1391" s="1" ph="1"/>
      <c r="AE1391" s="1" ph="1"/>
      <c r="AF1391" s="1" ph="1"/>
      <c r="AG1391" s="1" ph="1"/>
      <c r="AH1391" s="1" ph="1"/>
      <c r="AI1391" s="1" ph="1"/>
      <c r="AJ1391" s="1" ph="1"/>
      <c r="AK1391" s="1" ph="1"/>
    </row>
    <row r="1392" spans="9:37" ht="21">
      <c r="I1392" s="1" ph="1"/>
      <c r="J1392" s="1" ph="1"/>
      <c r="K1392" s="1" ph="1"/>
      <c r="L1392" s="1" ph="1"/>
      <c r="M1392" s="1" ph="1"/>
      <c r="N1392" s="1" ph="1"/>
      <c r="O1392" s="1" ph="1"/>
      <c r="P1392" s="1" ph="1"/>
      <c r="Q1392" s="1" ph="1"/>
      <c r="R1392" s="1" ph="1"/>
      <c r="S1392" s="1" ph="1"/>
      <c r="T1392" s="1" ph="1"/>
      <c r="U1392" s="1" ph="1"/>
      <c r="V1392" s="1" ph="1"/>
      <c r="W1392" s="1" ph="1"/>
      <c r="X1392" s="1" ph="1"/>
      <c r="Y1392" s="1" ph="1"/>
      <c r="Z1392" s="1" ph="1"/>
      <c r="AA1392" s="1" ph="1"/>
      <c r="AB1392" s="1" ph="1"/>
      <c r="AC1392" s="1" ph="1"/>
      <c r="AD1392" s="1" ph="1"/>
      <c r="AE1392" s="1" ph="1"/>
      <c r="AF1392" s="1" ph="1"/>
      <c r="AG1392" s="1" ph="1"/>
      <c r="AH1392" s="1" ph="1"/>
      <c r="AI1392" s="1" ph="1"/>
      <c r="AJ1392" s="1" ph="1"/>
      <c r="AK1392" s="1" ph="1"/>
    </row>
    <row r="1393" spans="9:37" ht="21">
      <c r="I1393" s="1" ph="1"/>
      <c r="J1393" s="1" ph="1"/>
      <c r="K1393" s="1" ph="1"/>
      <c r="L1393" s="1" ph="1"/>
      <c r="M1393" s="1" ph="1"/>
      <c r="N1393" s="1" ph="1"/>
      <c r="O1393" s="1" ph="1"/>
      <c r="P1393" s="1" ph="1"/>
      <c r="Q1393" s="1" ph="1"/>
      <c r="R1393" s="1" ph="1"/>
      <c r="S1393" s="1" ph="1"/>
      <c r="T1393" s="1" ph="1"/>
      <c r="U1393" s="1" ph="1"/>
      <c r="V1393" s="1" ph="1"/>
      <c r="W1393" s="1" ph="1"/>
      <c r="X1393" s="1" ph="1"/>
      <c r="Y1393" s="1" ph="1"/>
      <c r="Z1393" s="1" ph="1"/>
      <c r="AA1393" s="1" ph="1"/>
      <c r="AB1393" s="1" ph="1"/>
      <c r="AC1393" s="1" ph="1"/>
      <c r="AD1393" s="1" ph="1"/>
      <c r="AE1393" s="1" ph="1"/>
      <c r="AF1393" s="1" ph="1"/>
      <c r="AG1393" s="1" ph="1"/>
      <c r="AH1393" s="1" ph="1"/>
      <c r="AI1393" s="1" ph="1"/>
      <c r="AJ1393" s="1" ph="1"/>
      <c r="AK1393" s="1" ph="1"/>
    </row>
    <row r="1394" spans="9:37" ht="21">
      <c r="I1394" s="1" ph="1"/>
      <c r="J1394" s="1" ph="1"/>
      <c r="K1394" s="1" ph="1"/>
      <c r="L1394" s="1" ph="1"/>
      <c r="M1394" s="1" ph="1"/>
      <c r="N1394" s="1" ph="1"/>
      <c r="O1394" s="1" ph="1"/>
      <c r="P1394" s="1" ph="1"/>
      <c r="Q1394" s="1" ph="1"/>
      <c r="R1394" s="1" ph="1"/>
      <c r="S1394" s="1" ph="1"/>
      <c r="T1394" s="1" ph="1"/>
      <c r="U1394" s="1" ph="1"/>
      <c r="V1394" s="1" ph="1"/>
      <c r="W1394" s="1" ph="1"/>
      <c r="X1394" s="1" ph="1"/>
      <c r="Y1394" s="1" ph="1"/>
      <c r="Z1394" s="1" ph="1"/>
      <c r="AA1394" s="1" ph="1"/>
      <c r="AB1394" s="1" ph="1"/>
      <c r="AC1394" s="1" ph="1"/>
      <c r="AD1394" s="1" ph="1"/>
      <c r="AE1394" s="1" ph="1"/>
      <c r="AF1394" s="1" ph="1"/>
      <c r="AG1394" s="1" ph="1"/>
      <c r="AH1394" s="1" ph="1"/>
      <c r="AI1394" s="1" ph="1"/>
      <c r="AJ1394" s="1" ph="1"/>
      <c r="AK1394" s="1" ph="1"/>
    </row>
    <row r="1395" spans="9:37" ht="21">
      <c r="I1395" s="1" ph="1"/>
      <c r="J1395" s="1" ph="1"/>
      <c r="K1395" s="1" ph="1"/>
      <c r="L1395" s="1" ph="1"/>
      <c r="M1395" s="1" ph="1"/>
      <c r="N1395" s="1" ph="1"/>
      <c r="O1395" s="1" ph="1"/>
      <c r="P1395" s="1" ph="1"/>
      <c r="Q1395" s="1" ph="1"/>
      <c r="R1395" s="1" ph="1"/>
      <c r="S1395" s="1" ph="1"/>
      <c r="T1395" s="1" ph="1"/>
      <c r="U1395" s="1" ph="1"/>
      <c r="V1395" s="1" ph="1"/>
      <c r="W1395" s="1" ph="1"/>
      <c r="X1395" s="1" ph="1"/>
      <c r="Y1395" s="1" ph="1"/>
      <c r="Z1395" s="1" ph="1"/>
      <c r="AA1395" s="1" ph="1"/>
      <c r="AB1395" s="1" ph="1"/>
      <c r="AC1395" s="1" ph="1"/>
      <c r="AD1395" s="1" ph="1"/>
      <c r="AE1395" s="1" ph="1"/>
      <c r="AF1395" s="1" ph="1"/>
      <c r="AG1395" s="1" ph="1"/>
      <c r="AH1395" s="1" ph="1"/>
      <c r="AI1395" s="1" ph="1"/>
      <c r="AJ1395" s="1" ph="1"/>
      <c r="AK1395" s="1" ph="1"/>
    </row>
    <row r="1396" spans="9:37" ht="21">
      <c r="I1396" s="1" ph="1"/>
      <c r="J1396" s="1" ph="1"/>
      <c r="K1396" s="1" ph="1"/>
      <c r="L1396" s="1" ph="1"/>
      <c r="M1396" s="1" ph="1"/>
      <c r="N1396" s="1" ph="1"/>
      <c r="O1396" s="1" ph="1"/>
      <c r="P1396" s="1" ph="1"/>
      <c r="Q1396" s="1" ph="1"/>
      <c r="R1396" s="1" ph="1"/>
      <c r="S1396" s="1" ph="1"/>
      <c r="T1396" s="1" ph="1"/>
      <c r="U1396" s="1" ph="1"/>
      <c r="V1396" s="1" ph="1"/>
      <c r="W1396" s="1" ph="1"/>
      <c r="X1396" s="1" ph="1"/>
      <c r="Y1396" s="1" ph="1"/>
      <c r="Z1396" s="1" ph="1"/>
      <c r="AA1396" s="1" ph="1"/>
      <c r="AB1396" s="1" ph="1"/>
      <c r="AC1396" s="1" ph="1"/>
      <c r="AD1396" s="1" ph="1"/>
      <c r="AE1396" s="1" ph="1"/>
      <c r="AF1396" s="1" ph="1"/>
      <c r="AG1396" s="1" ph="1"/>
      <c r="AH1396" s="1" ph="1"/>
      <c r="AI1396" s="1" ph="1"/>
      <c r="AJ1396" s="1" ph="1"/>
      <c r="AK1396" s="1" ph="1"/>
    </row>
    <row r="1397" spans="9:37" ht="21">
      <c r="I1397" s="1" ph="1"/>
      <c r="J1397" s="1" ph="1"/>
      <c r="K1397" s="1" ph="1"/>
      <c r="L1397" s="1" ph="1"/>
      <c r="M1397" s="1" ph="1"/>
      <c r="N1397" s="1" ph="1"/>
      <c r="O1397" s="1" ph="1"/>
      <c r="P1397" s="1" ph="1"/>
      <c r="Q1397" s="1" ph="1"/>
      <c r="R1397" s="1" ph="1"/>
      <c r="S1397" s="1" ph="1"/>
      <c r="T1397" s="1" ph="1"/>
      <c r="U1397" s="1" ph="1"/>
      <c r="V1397" s="1" ph="1"/>
      <c r="W1397" s="1" ph="1"/>
      <c r="X1397" s="1" ph="1"/>
      <c r="Y1397" s="1" ph="1"/>
      <c r="Z1397" s="1" ph="1"/>
      <c r="AA1397" s="1" ph="1"/>
      <c r="AB1397" s="1" ph="1"/>
      <c r="AC1397" s="1" ph="1"/>
      <c r="AD1397" s="1" ph="1"/>
      <c r="AE1397" s="1" ph="1"/>
      <c r="AF1397" s="1" ph="1"/>
      <c r="AG1397" s="1" ph="1"/>
      <c r="AH1397" s="1" ph="1"/>
      <c r="AI1397" s="1" ph="1"/>
      <c r="AJ1397" s="1" ph="1"/>
      <c r="AK1397" s="1" ph="1"/>
    </row>
    <row r="1398" spans="9:37" ht="21">
      <c r="I1398" s="1" ph="1"/>
      <c r="J1398" s="1" ph="1"/>
      <c r="K1398" s="1" ph="1"/>
      <c r="L1398" s="1" ph="1"/>
      <c r="M1398" s="1" ph="1"/>
      <c r="N1398" s="1" ph="1"/>
      <c r="O1398" s="1" ph="1"/>
      <c r="P1398" s="1" ph="1"/>
      <c r="Q1398" s="1" ph="1"/>
      <c r="R1398" s="1" ph="1"/>
      <c r="S1398" s="1" ph="1"/>
      <c r="T1398" s="1" ph="1"/>
      <c r="U1398" s="1" ph="1"/>
      <c r="V1398" s="1" ph="1"/>
      <c r="W1398" s="1" ph="1"/>
      <c r="X1398" s="1" ph="1"/>
      <c r="Y1398" s="1" ph="1"/>
      <c r="Z1398" s="1" ph="1"/>
      <c r="AA1398" s="1" ph="1"/>
      <c r="AB1398" s="1" ph="1"/>
      <c r="AC1398" s="1" ph="1"/>
      <c r="AD1398" s="1" ph="1"/>
      <c r="AE1398" s="1" ph="1"/>
      <c r="AF1398" s="1" ph="1"/>
      <c r="AG1398" s="1" ph="1"/>
      <c r="AH1398" s="1" ph="1"/>
      <c r="AI1398" s="1" ph="1"/>
      <c r="AJ1398" s="1" ph="1"/>
      <c r="AK1398" s="1" ph="1"/>
    </row>
    <row r="1399" spans="9:37" ht="21">
      <c r="I1399" s="1" ph="1"/>
      <c r="J1399" s="1" ph="1"/>
      <c r="K1399" s="1" ph="1"/>
      <c r="L1399" s="1" ph="1"/>
      <c r="M1399" s="1" ph="1"/>
      <c r="N1399" s="1" ph="1"/>
      <c r="O1399" s="1" ph="1"/>
      <c r="P1399" s="1" ph="1"/>
      <c r="Q1399" s="1" ph="1"/>
      <c r="R1399" s="1" ph="1"/>
      <c r="S1399" s="1" ph="1"/>
      <c r="T1399" s="1" ph="1"/>
      <c r="U1399" s="1" ph="1"/>
      <c r="V1399" s="1" ph="1"/>
      <c r="W1399" s="1" ph="1"/>
      <c r="X1399" s="1" ph="1"/>
      <c r="Y1399" s="1" ph="1"/>
      <c r="Z1399" s="1" ph="1"/>
      <c r="AA1399" s="1" ph="1"/>
      <c r="AB1399" s="1" ph="1"/>
      <c r="AC1399" s="1" ph="1"/>
      <c r="AD1399" s="1" ph="1"/>
      <c r="AE1399" s="1" ph="1"/>
      <c r="AF1399" s="1" ph="1"/>
      <c r="AG1399" s="1" ph="1"/>
      <c r="AH1399" s="1" ph="1"/>
      <c r="AI1399" s="1" ph="1"/>
      <c r="AJ1399" s="1" ph="1"/>
      <c r="AK1399" s="1" ph="1"/>
    </row>
    <row r="1400" spans="9:37" ht="21">
      <c r="I1400" s="1" ph="1"/>
      <c r="J1400" s="1" ph="1"/>
      <c r="K1400" s="1" ph="1"/>
      <c r="L1400" s="1" ph="1"/>
      <c r="M1400" s="1" ph="1"/>
      <c r="N1400" s="1" ph="1"/>
      <c r="O1400" s="1" ph="1"/>
      <c r="P1400" s="1" ph="1"/>
      <c r="Q1400" s="1" ph="1"/>
      <c r="R1400" s="1" ph="1"/>
      <c r="S1400" s="1" ph="1"/>
      <c r="T1400" s="1" ph="1"/>
      <c r="U1400" s="1" ph="1"/>
      <c r="V1400" s="1" ph="1"/>
      <c r="W1400" s="1" ph="1"/>
      <c r="X1400" s="1" ph="1"/>
      <c r="Y1400" s="1" ph="1"/>
      <c r="Z1400" s="1" ph="1"/>
      <c r="AA1400" s="1" ph="1"/>
      <c r="AB1400" s="1" ph="1"/>
      <c r="AC1400" s="1" ph="1"/>
      <c r="AD1400" s="1" ph="1"/>
      <c r="AE1400" s="1" ph="1"/>
      <c r="AF1400" s="1" ph="1"/>
      <c r="AG1400" s="1" ph="1"/>
      <c r="AH1400" s="1" ph="1"/>
      <c r="AI1400" s="1" ph="1"/>
      <c r="AJ1400" s="1" ph="1"/>
      <c r="AK1400" s="1" ph="1"/>
    </row>
    <row r="1401" spans="9:37" ht="21">
      <c r="I1401" s="1" ph="1"/>
      <c r="J1401" s="1" ph="1"/>
      <c r="K1401" s="1" ph="1"/>
      <c r="L1401" s="1" ph="1"/>
      <c r="M1401" s="1" ph="1"/>
      <c r="N1401" s="1" ph="1"/>
      <c r="O1401" s="1" ph="1"/>
      <c r="P1401" s="1" ph="1"/>
      <c r="Q1401" s="1" ph="1"/>
      <c r="R1401" s="1" ph="1"/>
      <c r="S1401" s="1" ph="1"/>
      <c r="T1401" s="1" ph="1"/>
      <c r="U1401" s="1" ph="1"/>
      <c r="V1401" s="1" ph="1"/>
      <c r="W1401" s="1" ph="1"/>
      <c r="X1401" s="1" ph="1"/>
      <c r="Y1401" s="1" ph="1"/>
      <c r="Z1401" s="1" ph="1"/>
      <c r="AA1401" s="1" ph="1"/>
      <c r="AB1401" s="1" ph="1"/>
      <c r="AC1401" s="1" ph="1"/>
      <c r="AD1401" s="1" ph="1"/>
      <c r="AE1401" s="1" ph="1"/>
      <c r="AF1401" s="1" ph="1"/>
      <c r="AG1401" s="1" ph="1"/>
      <c r="AH1401" s="1" ph="1"/>
      <c r="AI1401" s="1" ph="1"/>
      <c r="AJ1401" s="1" ph="1"/>
      <c r="AK1401" s="1" ph="1"/>
    </row>
    <row r="1402" spans="9:37" ht="21">
      <c r="I1402" s="1" ph="1"/>
      <c r="J1402" s="1" ph="1"/>
      <c r="K1402" s="1" ph="1"/>
      <c r="L1402" s="1" ph="1"/>
      <c r="M1402" s="1" ph="1"/>
      <c r="N1402" s="1" ph="1"/>
      <c r="O1402" s="1" ph="1"/>
      <c r="P1402" s="1" ph="1"/>
      <c r="Q1402" s="1" ph="1"/>
      <c r="R1402" s="1" ph="1"/>
      <c r="S1402" s="1" ph="1"/>
      <c r="T1402" s="1" ph="1"/>
      <c r="U1402" s="1" ph="1"/>
      <c r="V1402" s="1" ph="1"/>
      <c r="W1402" s="1" ph="1"/>
      <c r="X1402" s="1" ph="1"/>
      <c r="Y1402" s="1" ph="1"/>
      <c r="Z1402" s="1" ph="1"/>
      <c r="AA1402" s="1" ph="1"/>
      <c r="AB1402" s="1" ph="1"/>
      <c r="AC1402" s="1" ph="1"/>
      <c r="AD1402" s="1" ph="1"/>
      <c r="AE1402" s="1" ph="1"/>
      <c r="AF1402" s="1" ph="1"/>
      <c r="AG1402" s="1" ph="1"/>
      <c r="AH1402" s="1" ph="1"/>
      <c r="AI1402" s="1" ph="1"/>
      <c r="AJ1402" s="1" ph="1"/>
      <c r="AK1402" s="1" ph="1"/>
    </row>
    <row r="1403" spans="9:37" ht="21">
      <c r="I1403" s="1" ph="1"/>
      <c r="J1403" s="1" ph="1"/>
      <c r="K1403" s="1" ph="1"/>
      <c r="L1403" s="1" ph="1"/>
      <c r="M1403" s="1" ph="1"/>
      <c r="N1403" s="1" ph="1"/>
      <c r="O1403" s="1" ph="1"/>
      <c r="P1403" s="1" ph="1"/>
      <c r="Q1403" s="1" ph="1"/>
      <c r="R1403" s="1" ph="1"/>
      <c r="S1403" s="1" ph="1"/>
      <c r="T1403" s="1" ph="1"/>
      <c r="U1403" s="1" ph="1"/>
      <c r="V1403" s="1" ph="1"/>
      <c r="W1403" s="1" ph="1"/>
      <c r="X1403" s="1" ph="1"/>
      <c r="Y1403" s="1" ph="1"/>
      <c r="Z1403" s="1" ph="1"/>
      <c r="AA1403" s="1" ph="1"/>
      <c r="AB1403" s="1" ph="1"/>
      <c r="AC1403" s="1" ph="1"/>
      <c r="AD1403" s="1" ph="1"/>
      <c r="AE1403" s="1" ph="1"/>
      <c r="AF1403" s="1" ph="1"/>
      <c r="AG1403" s="1" ph="1"/>
      <c r="AH1403" s="1" ph="1"/>
      <c r="AI1403" s="1" ph="1"/>
      <c r="AJ1403" s="1" ph="1"/>
      <c r="AK1403" s="1" ph="1"/>
    </row>
    <row r="1404" spans="9:37" ht="21">
      <c r="I1404" s="1" ph="1"/>
      <c r="J1404" s="1" ph="1"/>
      <c r="K1404" s="1" ph="1"/>
      <c r="L1404" s="1" ph="1"/>
      <c r="M1404" s="1" ph="1"/>
      <c r="N1404" s="1" ph="1"/>
      <c r="O1404" s="1" ph="1"/>
      <c r="P1404" s="1" ph="1"/>
      <c r="Q1404" s="1" ph="1"/>
      <c r="R1404" s="1" ph="1"/>
      <c r="S1404" s="1" ph="1"/>
      <c r="T1404" s="1" ph="1"/>
      <c r="U1404" s="1" ph="1"/>
      <c r="V1404" s="1" ph="1"/>
      <c r="W1404" s="1" ph="1"/>
      <c r="X1404" s="1" ph="1"/>
      <c r="Y1404" s="1" ph="1"/>
      <c r="Z1404" s="1" ph="1"/>
      <c r="AA1404" s="1" ph="1"/>
      <c r="AB1404" s="1" ph="1"/>
      <c r="AC1404" s="1" ph="1"/>
      <c r="AD1404" s="1" ph="1"/>
      <c r="AE1404" s="1" ph="1"/>
      <c r="AF1404" s="1" ph="1"/>
      <c r="AG1404" s="1" ph="1"/>
      <c r="AH1404" s="1" ph="1"/>
      <c r="AI1404" s="1" ph="1"/>
      <c r="AJ1404" s="1" ph="1"/>
      <c r="AK1404" s="1" ph="1"/>
    </row>
    <row r="1405" spans="9:37" ht="21">
      <c r="I1405" s="1" ph="1"/>
      <c r="J1405" s="1" ph="1"/>
      <c r="K1405" s="1" ph="1"/>
      <c r="L1405" s="1" ph="1"/>
      <c r="M1405" s="1" ph="1"/>
      <c r="N1405" s="1" ph="1"/>
      <c r="O1405" s="1" ph="1"/>
      <c r="P1405" s="1" ph="1"/>
      <c r="Q1405" s="1" ph="1"/>
      <c r="R1405" s="1" ph="1"/>
      <c r="S1405" s="1" ph="1"/>
      <c r="T1405" s="1" ph="1"/>
      <c r="U1405" s="1" ph="1"/>
      <c r="V1405" s="1" ph="1"/>
      <c r="W1405" s="1" ph="1"/>
      <c r="X1405" s="1" ph="1"/>
      <c r="Y1405" s="1" ph="1"/>
      <c r="Z1405" s="1" ph="1"/>
      <c r="AA1405" s="1" ph="1"/>
      <c r="AB1405" s="1" ph="1"/>
      <c r="AC1405" s="1" ph="1"/>
      <c r="AD1405" s="1" ph="1"/>
      <c r="AE1405" s="1" ph="1"/>
      <c r="AF1405" s="1" ph="1"/>
      <c r="AG1405" s="1" ph="1"/>
      <c r="AH1405" s="1" ph="1"/>
      <c r="AI1405" s="1" ph="1"/>
      <c r="AJ1405" s="1" ph="1"/>
      <c r="AK1405" s="1" ph="1"/>
    </row>
    <row r="1406" spans="9:37" ht="21">
      <c r="I1406" s="1" ph="1"/>
      <c r="J1406" s="1" ph="1"/>
      <c r="K1406" s="1" ph="1"/>
      <c r="L1406" s="1" ph="1"/>
      <c r="M1406" s="1" ph="1"/>
      <c r="N1406" s="1" ph="1"/>
      <c r="O1406" s="1" ph="1"/>
      <c r="P1406" s="1" ph="1"/>
      <c r="Q1406" s="1" ph="1"/>
      <c r="R1406" s="1" ph="1"/>
      <c r="S1406" s="1" ph="1"/>
      <c r="T1406" s="1" ph="1"/>
      <c r="U1406" s="1" ph="1"/>
      <c r="V1406" s="1" ph="1"/>
      <c r="W1406" s="1" ph="1"/>
      <c r="X1406" s="1" ph="1"/>
      <c r="Y1406" s="1" ph="1"/>
      <c r="Z1406" s="1" ph="1"/>
      <c r="AA1406" s="1" ph="1"/>
      <c r="AB1406" s="1" ph="1"/>
      <c r="AC1406" s="1" ph="1"/>
      <c r="AD1406" s="1" ph="1"/>
      <c r="AE1406" s="1" ph="1"/>
      <c r="AF1406" s="1" ph="1"/>
      <c r="AG1406" s="1" ph="1"/>
      <c r="AH1406" s="1" ph="1"/>
      <c r="AI1406" s="1" ph="1"/>
      <c r="AJ1406" s="1" ph="1"/>
      <c r="AK1406" s="1" ph="1"/>
    </row>
    <row r="1407" spans="9:37" ht="21">
      <c r="I1407" s="1" ph="1"/>
      <c r="J1407" s="1" ph="1"/>
      <c r="K1407" s="1" ph="1"/>
      <c r="L1407" s="1" ph="1"/>
      <c r="M1407" s="1" ph="1"/>
      <c r="N1407" s="1" ph="1"/>
      <c r="O1407" s="1" ph="1"/>
      <c r="P1407" s="1" ph="1"/>
      <c r="Q1407" s="1" ph="1"/>
      <c r="R1407" s="1" ph="1"/>
      <c r="S1407" s="1" ph="1"/>
      <c r="T1407" s="1" ph="1"/>
      <c r="U1407" s="1" ph="1"/>
      <c r="V1407" s="1" ph="1"/>
      <c r="W1407" s="1" ph="1"/>
      <c r="X1407" s="1" ph="1"/>
      <c r="Y1407" s="1" ph="1"/>
      <c r="Z1407" s="1" ph="1"/>
      <c r="AA1407" s="1" ph="1"/>
      <c r="AB1407" s="1" ph="1"/>
      <c r="AC1407" s="1" ph="1"/>
      <c r="AD1407" s="1" ph="1"/>
      <c r="AE1407" s="1" ph="1"/>
      <c r="AF1407" s="1" ph="1"/>
      <c r="AG1407" s="1" ph="1"/>
      <c r="AH1407" s="1" ph="1"/>
      <c r="AI1407" s="1" ph="1"/>
      <c r="AJ1407" s="1" ph="1"/>
      <c r="AK1407" s="1" ph="1"/>
    </row>
    <row r="1408" spans="9:37" ht="21">
      <c r="I1408" s="1" ph="1"/>
      <c r="J1408" s="1" ph="1"/>
      <c r="K1408" s="1" ph="1"/>
      <c r="L1408" s="1" ph="1"/>
      <c r="M1408" s="1" ph="1"/>
      <c r="N1408" s="1" ph="1"/>
      <c r="O1408" s="1" ph="1"/>
      <c r="P1408" s="1" ph="1"/>
      <c r="Q1408" s="1" ph="1"/>
      <c r="R1408" s="1" ph="1"/>
      <c r="S1408" s="1" ph="1"/>
      <c r="T1408" s="1" ph="1"/>
      <c r="U1408" s="1" ph="1"/>
      <c r="V1408" s="1" ph="1"/>
      <c r="W1408" s="1" ph="1"/>
      <c r="X1408" s="1" ph="1"/>
      <c r="Y1408" s="1" ph="1"/>
      <c r="Z1408" s="1" ph="1"/>
      <c r="AA1408" s="1" ph="1"/>
      <c r="AB1408" s="1" ph="1"/>
      <c r="AC1408" s="1" ph="1"/>
      <c r="AD1408" s="1" ph="1"/>
      <c r="AE1408" s="1" ph="1"/>
      <c r="AF1408" s="1" ph="1"/>
      <c r="AG1408" s="1" ph="1"/>
      <c r="AH1408" s="1" ph="1"/>
      <c r="AI1408" s="1" ph="1"/>
      <c r="AJ1408" s="1" ph="1"/>
      <c r="AK1408" s="1" ph="1"/>
    </row>
    <row r="1409" spans="9:37" ht="21">
      <c r="I1409" s="1" ph="1"/>
      <c r="J1409" s="1" ph="1"/>
      <c r="K1409" s="1" ph="1"/>
      <c r="L1409" s="1" ph="1"/>
      <c r="M1409" s="1" ph="1"/>
      <c r="N1409" s="1" ph="1"/>
      <c r="O1409" s="1" ph="1"/>
      <c r="P1409" s="1" ph="1"/>
      <c r="Q1409" s="1" ph="1"/>
      <c r="R1409" s="1" ph="1"/>
      <c r="S1409" s="1" ph="1"/>
      <c r="T1409" s="1" ph="1"/>
      <c r="U1409" s="1" ph="1"/>
      <c r="V1409" s="1" ph="1"/>
      <c r="W1409" s="1" ph="1"/>
      <c r="X1409" s="1" ph="1"/>
      <c r="Y1409" s="1" ph="1"/>
      <c r="Z1409" s="1" ph="1"/>
      <c r="AA1409" s="1" ph="1"/>
      <c r="AB1409" s="1" ph="1"/>
      <c r="AC1409" s="1" ph="1"/>
      <c r="AD1409" s="1" ph="1"/>
      <c r="AE1409" s="1" ph="1"/>
      <c r="AF1409" s="1" ph="1"/>
      <c r="AG1409" s="1" ph="1"/>
      <c r="AH1409" s="1" ph="1"/>
      <c r="AI1409" s="1" ph="1"/>
      <c r="AJ1409" s="1" ph="1"/>
      <c r="AK1409" s="1" ph="1"/>
    </row>
    <row r="1410" spans="9:37" ht="21">
      <c r="I1410" s="1" ph="1"/>
      <c r="J1410" s="1" ph="1"/>
      <c r="K1410" s="1" ph="1"/>
      <c r="L1410" s="1" ph="1"/>
      <c r="M1410" s="1" ph="1"/>
      <c r="N1410" s="1" ph="1"/>
      <c r="O1410" s="1" ph="1"/>
      <c r="P1410" s="1" ph="1"/>
      <c r="Q1410" s="1" ph="1"/>
      <c r="R1410" s="1" ph="1"/>
      <c r="S1410" s="1" ph="1"/>
      <c r="T1410" s="1" ph="1"/>
      <c r="U1410" s="1" ph="1"/>
      <c r="V1410" s="1" ph="1"/>
      <c r="W1410" s="1" ph="1"/>
      <c r="X1410" s="1" ph="1"/>
      <c r="Y1410" s="1" ph="1"/>
      <c r="Z1410" s="1" ph="1"/>
      <c r="AA1410" s="1" ph="1"/>
      <c r="AB1410" s="1" ph="1"/>
      <c r="AC1410" s="1" ph="1"/>
      <c r="AD1410" s="1" ph="1"/>
      <c r="AE1410" s="1" ph="1"/>
      <c r="AF1410" s="1" ph="1"/>
      <c r="AG1410" s="1" ph="1"/>
      <c r="AH1410" s="1" ph="1"/>
      <c r="AI1410" s="1" ph="1"/>
      <c r="AJ1410" s="1" ph="1"/>
      <c r="AK1410" s="1" ph="1"/>
    </row>
    <row r="1411" spans="9:37" ht="21">
      <c r="I1411" s="1" ph="1"/>
      <c r="J1411" s="1" ph="1"/>
      <c r="K1411" s="1" ph="1"/>
      <c r="L1411" s="1" ph="1"/>
      <c r="M1411" s="1" ph="1"/>
      <c r="N1411" s="1" ph="1"/>
      <c r="O1411" s="1" ph="1"/>
      <c r="P1411" s="1" ph="1"/>
      <c r="Q1411" s="1" ph="1"/>
      <c r="R1411" s="1" ph="1"/>
      <c r="S1411" s="1" ph="1"/>
      <c r="T1411" s="1" ph="1"/>
      <c r="U1411" s="1" ph="1"/>
      <c r="V1411" s="1" ph="1"/>
      <c r="W1411" s="1" ph="1"/>
      <c r="X1411" s="1" ph="1"/>
      <c r="Y1411" s="1" ph="1"/>
      <c r="Z1411" s="1" ph="1"/>
      <c r="AA1411" s="1" ph="1"/>
      <c r="AB1411" s="1" ph="1"/>
      <c r="AC1411" s="1" ph="1"/>
      <c r="AD1411" s="1" ph="1"/>
      <c r="AE1411" s="1" ph="1"/>
      <c r="AF1411" s="1" ph="1"/>
      <c r="AG1411" s="1" ph="1"/>
      <c r="AH1411" s="1" ph="1"/>
      <c r="AI1411" s="1" ph="1"/>
      <c r="AJ1411" s="1" ph="1"/>
      <c r="AK1411" s="1" ph="1"/>
    </row>
    <row r="1412" spans="9:37" ht="21">
      <c r="I1412" s="1" ph="1"/>
      <c r="J1412" s="1" ph="1"/>
      <c r="K1412" s="1" ph="1"/>
      <c r="L1412" s="1" ph="1"/>
      <c r="M1412" s="1" ph="1"/>
      <c r="N1412" s="1" ph="1"/>
      <c r="O1412" s="1" ph="1"/>
      <c r="P1412" s="1" ph="1"/>
      <c r="Q1412" s="1" ph="1"/>
      <c r="R1412" s="1" ph="1"/>
      <c r="S1412" s="1" ph="1"/>
      <c r="T1412" s="1" ph="1"/>
      <c r="U1412" s="1" ph="1"/>
      <c r="V1412" s="1" ph="1"/>
      <c r="W1412" s="1" ph="1"/>
      <c r="X1412" s="1" ph="1"/>
      <c r="Y1412" s="1" ph="1"/>
      <c r="Z1412" s="1" ph="1"/>
      <c r="AA1412" s="1" ph="1"/>
      <c r="AB1412" s="1" ph="1"/>
      <c r="AC1412" s="1" ph="1"/>
      <c r="AD1412" s="1" ph="1"/>
      <c r="AE1412" s="1" ph="1"/>
      <c r="AF1412" s="1" ph="1"/>
      <c r="AG1412" s="1" ph="1"/>
      <c r="AH1412" s="1" ph="1"/>
      <c r="AI1412" s="1" ph="1"/>
      <c r="AJ1412" s="1" ph="1"/>
      <c r="AK1412" s="1" ph="1"/>
    </row>
    <row r="1413" spans="9:37" ht="21">
      <c r="I1413" s="1" ph="1"/>
      <c r="J1413" s="1" ph="1"/>
      <c r="K1413" s="1" ph="1"/>
      <c r="L1413" s="1" ph="1"/>
      <c r="M1413" s="1" ph="1"/>
      <c r="N1413" s="1" ph="1"/>
      <c r="O1413" s="1" ph="1"/>
      <c r="P1413" s="1" ph="1"/>
      <c r="Q1413" s="1" ph="1"/>
      <c r="R1413" s="1" ph="1"/>
      <c r="S1413" s="1" ph="1"/>
      <c r="T1413" s="1" ph="1"/>
      <c r="U1413" s="1" ph="1"/>
      <c r="V1413" s="1" ph="1"/>
      <c r="W1413" s="1" ph="1"/>
      <c r="X1413" s="1" ph="1"/>
      <c r="Y1413" s="1" ph="1"/>
      <c r="Z1413" s="1" ph="1"/>
      <c r="AA1413" s="1" ph="1"/>
      <c r="AB1413" s="1" ph="1"/>
      <c r="AC1413" s="1" ph="1"/>
      <c r="AD1413" s="1" ph="1"/>
      <c r="AE1413" s="1" ph="1"/>
      <c r="AF1413" s="1" ph="1"/>
      <c r="AG1413" s="1" ph="1"/>
      <c r="AH1413" s="1" ph="1"/>
      <c r="AI1413" s="1" ph="1"/>
      <c r="AJ1413" s="1" ph="1"/>
      <c r="AK1413" s="1" ph="1"/>
    </row>
    <row r="1414" spans="9:37" ht="21">
      <c r="I1414" s="1" ph="1"/>
      <c r="J1414" s="1" ph="1"/>
      <c r="K1414" s="1" ph="1"/>
      <c r="L1414" s="1" ph="1"/>
      <c r="M1414" s="1" ph="1"/>
      <c r="N1414" s="1" ph="1"/>
      <c r="O1414" s="1" ph="1"/>
      <c r="P1414" s="1" ph="1"/>
      <c r="Q1414" s="1" ph="1"/>
      <c r="R1414" s="1" ph="1"/>
      <c r="S1414" s="1" ph="1"/>
      <c r="T1414" s="1" ph="1"/>
      <c r="U1414" s="1" ph="1"/>
      <c r="V1414" s="1" ph="1"/>
      <c r="W1414" s="1" ph="1"/>
      <c r="X1414" s="1" ph="1"/>
      <c r="Y1414" s="1" ph="1"/>
      <c r="Z1414" s="1" ph="1"/>
      <c r="AA1414" s="1" ph="1"/>
      <c r="AB1414" s="1" ph="1"/>
      <c r="AC1414" s="1" ph="1"/>
      <c r="AD1414" s="1" ph="1"/>
      <c r="AE1414" s="1" ph="1"/>
      <c r="AF1414" s="1" ph="1"/>
      <c r="AG1414" s="1" ph="1"/>
      <c r="AH1414" s="1" ph="1"/>
      <c r="AI1414" s="1" ph="1"/>
      <c r="AJ1414" s="1" ph="1"/>
      <c r="AK1414" s="1" ph="1"/>
    </row>
    <row r="1415" spans="9:37" ht="21">
      <c r="I1415" s="1" ph="1"/>
      <c r="J1415" s="1" ph="1"/>
      <c r="K1415" s="1" ph="1"/>
      <c r="L1415" s="1" ph="1"/>
      <c r="M1415" s="1" ph="1"/>
      <c r="N1415" s="1" ph="1"/>
      <c r="O1415" s="1" ph="1"/>
      <c r="P1415" s="1" ph="1"/>
      <c r="Q1415" s="1" ph="1"/>
      <c r="R1415" s="1" ph="1"/>
      <c r="S1415" s="1" ph="1"/>
      <c r="T1415" s="1" ph="1"/>
      <c r="U1415" s="1" ph="1"/>
      <c r="V1415" s="1" ph="1"/>
      <c r="W1415" s="1" ph="1"/>
      <c r="X1415" s="1" ph="1"/>
      <c r="Y1415" s="1" ph="1"/>
      <c r="Z1415" s="1" ph="1"/>
      <c r="AA1415" s="1" ph="1"/>
      <c r="AB1415" s="1" ph="1"/>
      <c r="AC1415" s="1" ph="1"/>
      <c r="AD1415" s="1" ph="1"/>
      <c r="AE1415" s="1" ph="1"/>
      <c r="AF1415" s="1" ph="1"/>
      <c r="AG1415" s="1" ph="1"/>
      <c r="AH1415" s="1" ph="1"/>
      <c r="AI1415" s="1" ph="1"/>
      <c r="AJ1415" s="1" ph="1"/>
      <c r="AK1415" s="1" ph="1"/>
    </row>
    <row r="1416" spans="9:37" ht="21">
      <c r="I1416" s="1" ph="1"/>
      <c r="J1416" s="1" ph="1"/>
      <c r="K1416" s="1" ph="1"/>
      <c r="L1416" s="1" ph="1"/>
      <c r="M1416" s="1" ph="1"/>
      <c r="N1416" s="1" ph="1"/>
      <c r="O1416" s="1" ph="1"/>
      <c r="P1416" s="1" ph="1"/>
      <c r="Q1416" s="1" ph="1"/>
      <c r="R1416" s="1" ph="1"/>
      <c r="S1416" s="1" ph="1"/>
      <c r="T1416" s="1" ph="1"/>
      <c r="U1416" s="1" ph="1"/>
      <c r="V1416" s="1" ph="1"/>
      <c r="W1416" s="1" ph="1"/>
      <c r="X1416" s="1" ph="1"/>
      <c r="Y1416" s="1" ph="1"/>
      <c r="Z1416" s="1" ph="1"/>
      <c r="AA1416" s="1" ph="1"/>
      <c r="AB1416" s="1" ph="1"/>
      <c r="AC1416" s="1" ph="1"/>
      <c r="AD1416" s="1" ph="1"/>
      <c r="AE1416" s="1" ph="1"/>
      <c r="AF1416" s="1" ph="1"/>
      <c r="AG1416" s="1" ph="1"/>
      <c r="AH1416" s="1" ph="1"/>
      <c r="AI1416" s="1" ph="1"/>
      <c r="AJ1416" s="1" ph="1"/>
      <c r="AK1416" s="1" ph="1"/>
    </row>
    <row r="1417" spans="9:37" ht="21">
      <c r="I1417" s="1" ph="1"/>
      <c r="J1417" s="1" ph="1"/>
      <c r="K1417" s="1" ph="1"/>
      <c r="L1417" s="1" ph="1"/>
      <c r="M1417" s="1" ph="1"/>
      <c r="N1417" s="1" ph="1"/>
      <c r="O1417" s="1" ph="1"/>
      <c r="P1417" s="1" ph="1"/>
      <c r="Q1417" s="1" ph="1"/>
      <c r="R1417" s="1" ph="1"/>
      <c r="S1417" s="1" ph="1"/>
      <c r="T1417" s="1" ph="1"/>
      <c r="U1417" s="1" ph="1"/>
      <c r="V1417" s="1" ph="1"/>
      <c r="W1417" s="1" ph="1"/>
      <c r="X1417" s="1" ph="1"/>
      <c r="Y1417" s="1" ph="1"/>
      <c r="Z1417" s="1" ph="1"/>
      <c r="AA1417" s="1" ph="1"/>
      <c r="AB1417" s="1" ph="1"/>
      <c r="AC1417" s="1" ph="1"/>
      <c r="AD1417" s="1" ph="1"/>
      <c r="AE1417" s="1" ph="1"/>
      <c r="AF1417" s="1" ph="1"/>
      <c r="AG1417" s="1" ph="1"/>
      <c r="AH1417" s="1" ph="1"/>
      <c r="AI1417" s="1" ph="1"/>
      <c r="AJ1417" s="1" ph="1"/>
      <c r="AK1417" s="1" ph="1"/>
    </row>
    <row r="1418" spans="9:37" ht="21">
      <c r="I1418" s="1" ph="1"/>
      <c r="J1418" s="1" ph="1"/>
      <c r="K1418" s="1" ph="1"/>
      <c r="L1418" s="1" ph="1"/>
      <c r="M1418" s="1" ph="1"/>
      <c r="N1418" s="1" ph="1"/>
      <c r="O1418" s="1" ph="1"/>
      <c r="P1418" s="1" ph="1"/>
      <c r="Q1418" s="1" ph="1"/>
      <c r="R1418" s="1" ph="1"/>
      <c r="S1418" s="1" ph="1"/>
      <c r="T1418" s="1" ph="1"/>
      <c r="U1418" s="1" ph="1"/>
      <c r="V1418" s="1" ph="1"/>
      <c r="W1418" s="1" ph="1"/>
      <c r="X1418" s="1" ph="1"/>
      <c r="Y1418" s="1" ph="1"/>
      <c r="Z1418" s="1" ph="1"/>
      <c r="AA1418" s="1" ph="1"/>
      <c r="AB1418" s="1" ph="1"/>
      <c r="AC1418" s="1" ph="1"/>
      <c r="AD1418" s="1" ph="1"/>
      <c r="AE1418" s="1" ph="1"/>
      <c r="AF1418" s="1" ph="1"/>
      <c r="AG1418" s="1" ph="1"/>
      <c r="AH1418" s="1" ph="1"/>
      <c r="AI1418" s="1" ph="1"/>
      <c r="AJ1418" s="1" ph="1"/>
      <c r="AK1418" s="1" ph="1"/>
    </row>
    <row r="1419" spans="9:37" ht="21">
      <c r="I1419" s="1" ph="1"/>
      <c r="J1419" s="1" ph="1"/>
      <c r="K1419" s="1" ph="1"/>
      <c r="L1419" s="1" ph="1"/>
      <c r="M1419" s="1" ph="1"/>
      <c r="N1419" s="1" ph="1"/>
      <c r="O1419" s="1" ph="1"/>
      <c r="P1419" s="1" ph="1"/>
      <c r="Q1419" s="1" ph="1"/>
      <c r="R1419" s="1" ph="1"/>
      <c r="S1419" s="1" ph="1"/>
      <c r="T1419" s="1" ph="1"/>
      <c r="U1419" s="1" ph="1"/>
      <c r="V1419" s="1" ph="1"/>
      <c r="W1419" s="1" ph="1"/>
      <c r="X1419" s="1" ph="1"/>
      <c r="Y1419" s="1" ph="1"/>
      <c r="Z1419" s="1" ph="1"/>
      <c r="AA1419" s="1" ph="1"/>
      <c r="AB1419" s="1" ph="1"/>
      <c r="AC1419" s="1" ph="1"/>
      <c r="AD1419" s="1" ph="1"/>
      <c r="AE1419" s="1" ph="1"/>
      <c r="AF1419" s="1" ph="1"/>
      <c r="AG1419" s="1" ph="1"/>
      <c r="AH1419" s="1" ph="1"/>
      <c r="AI1419" s="1" ph="1"/>
      <c r="AJ1419" s="1" ph="1"/>
      <c r="AK1419" s="1" ph="1"/>
    </row>
    <row r="1420" spans="9:37" ht="21">
      <c r="I1420" s="1" ph="1"/>
      <c r="J1420" s="1" ph="1"/>
      <c r="K1420" s="1" ph="1"/>
      <c r="L1420" s="1" ph="1"/>
      <c r="M1420" s="1" ph="1"/>
      <c r="N1420" s="1" ph="1"/>
      <c r="O1420" s="1" ph="1"/>
      <c r="P1420" s="1" ph="1"/>
      <c r="Q1420" s="1" ph="1"/>
      <c r="R1420" s="1" ph="1"/>
      <c r="S1420" s="1" ph="1"/>
      <c r="T1420" s="1" ph="1"/>
      <c r="U1420" s="1" ph="1"/>
      <c r="V1420" s="1" ph="1"/>
      <c r="W1420" s="1" ph="1"/>
      <c r="X1420" s="1" ph="1"/>
      <c r="Y1420" s="1" ph="1"/>
      <c r="Z1420" s="1" ph="1"/>
      <c r="AA1420" s="1" ph="1"/>
      <c r="AB1420" s="1" ph="1"/>
      <c r="AC1420" s="1" ph="1"/>
      <c r="AD1420" s="1" ph="1"/>
      <c r="AE1420" s="1" ph="1"/>
      <c r="AF1420" s="1" ph="1"/>
      <c r="AG1420" s="1" ph="1"/>
      <c r="AH1420" s="1" ph="1"/>
      <c r="AI1420" s="1" ph="1"/>
      <c r="AJ1420" s="1" ph="1"/>
      <c r="AK1420" s="1" ph="1"/>
    </row>
    <row r="1421" spans="9:37" ht="21">
      <c r="I1421" s="1" ph="1"/>
      <c r="J1421" s="1" ph="1"/>
      <c r="K1421" s="1" ph="1"/>
      <c r="L1421" s="1" ph="1"/>
      <c r="M1421" s="1" ph="1"/>
      <c r="N1421" s="1" ph="1"/>
      <c r="O1421" s="1" ph="1"/>
      <c r="P1421" s="1" ph="1"/>
      <c r="Q1421" s="1" ph="1"/>
      <c r="R1421" s="1" ph="1"/>
      <c r="S1421" s="1" ph="1"/>
      <c r="T1421" s="1" ph="1"/>
      <c r="U1421" s="1" ph="1"/>
      <c r="V1421" s="1" ph="1"/>
      <c r="W1421" s="1" ph="1"/>
      <c r="X1421" s="1" ph="1"/>
      <c r="Y1421" s="1" ph="1"/>
      <c r="Z1421" s="1" ph="1"/>
      <c r="AA1421" s="1" ph="1"/>
      <c r="AB1421" s="1" ph="1"/>
      <c r="AC1421" s="1" ph="1"/>
      <c r="AD1421" s="1" ph="1"/>
      <c r="AE1421" s="1" ph="1"/>
      <c r="AF1421" s="1" ph="1"/>
      <c r="AG1421" s="1" ph="1"/>
      <c r="AH1421" s="1" ph="1"/>
      <c r="AI1421" s="1" ph="1"/>
      <c r="AJ1421" s="1" ph="1"/>
      <c r="AK1421" s="1" ph="1"/>
    </row>
    <row r="1422" spans="9:37" ht="21">
      <c r="I1422" s="1" ph="1"/>
      <c r="J1422" s="1" ph="1"/>
      <c r="K1422" s="1" ph="1"/>
      <c r="L1422" s="1" ph="1"/>
      <c r="M1422" s="1" ph="1"/>
      <c r="N1422" s="1" ph="1"/>
      <c r="O1422" s="1" ph="1"/>
      <c r="P1422" s="1" ph="1"/>
      <c r="Q1422" s="1" ph="1"/>
      <c r="R1422" s="1" ph="1"/>
      <c r="S1422" s="1" ph="1"/>
      <c r="T1422" s="1" ph="1"/>
      <c r="U1422" s="1" ph="1"/>
      <c r="V1422" s="1" ph="1"/>
      <c r="W1422" s="1" ph="1"/>
      <c r="X1422" s="1" ph="1"/>
      <c r="Y1422" s="1" ph="1"/>
      <c r="Z1422" s="1" ph="1"/>
      <c r="AA1422" s="1" ph="1"/>
      <c r="AB1422" s="1" ph="1"/>
      <c r="AC1422" s="1" ph="1"/>
      <c r="AD1422" s="1" ph="1"/>
      <c r="AE1422" s="1" ph="1"/>
      <c r="AF1422" s="1" ph="1"/>
      <c r="AG1422" s="1" ph="1"/>
      <c r="AH1422" s="1" ph="1"/>
      <c r="AI1422" s="1" ph="1"/>
      <c r="AJ1422" s="1" ph="1"/>
      <c r="AK1422" s="1" ph="1"/>
    </row>
    <row r="1423" spans="9:37" ht="21">
      <c r="I1423" s="1" ph="1"/>
      <c r="J1423" s="1" ph="1"/>
      <c r="K1423" s="1" ph="1"/>
      <c r="L1423" s="1" ph="1"/>
      <c r="M1423" s="1" ph="1"/>
      <c r="N1423" s="1" ph="1"/>
      <c r="O1423" s="1" ph="1"/>
      <c r="P1423" s="1" ph="1"/>
      <c r="Q1423" s="1" ph="1"/>
      <c r="R1423" s="1" ph="1"/>
      <c r="S1423" s="1" ph="1"/>
      <c r="T1423" s="1" ph="1"/>
      <c r="U1423" s="1" ph="1"/>
      <c r="V1423" s="1" ph="1"/>
      <c r="W1423" s="1" ph="1"/>
      <c r="X1423" s="1" ph="1"/>
      <c r="Y1423" s="1" ph="1"/>
      <c r="Z1423" s="1" ph="1"/>
      <c r="AA1423" s="1" ph="1"/>
      <c r="AB1423" s="1" ph="1"/>
      <c r="AC1423" s="1" ph="1"/>
      <c r="AD1423" s="1" ph="1"/>
      <c r="AE1423" s="1" ph="1"/>
      <c r="AF1423" s="1" ph="1"/>
      <c r="AG1423" s="1" ph="1"/>
      <c r="AH1423" s="1" ph="1"/>
      <c r="AI1423" s="1" ph="1"/>
      <c r="AJ1423" s="1" ph="1"/>
      <c r="AK1423" s="1" ph="1"/>
    </row>
    <row r="1424" spans="9:37" ht="21">
      <c r="I1424" s="1" ph="1"/>
      <c r="J1424" s="1" ph="1"/>
      <c r="K1424" s="1" ph="1"/>
      <c r="L1424" s="1" ph="1"/>
      <c r="M1424" s="1" ph="1"/>
      <c r="N1424" s="1" ph="1"/>
      <c r="O1424" s="1" ph="1"/>
      <c r="P1424" s="1" ph="1"/>
      <c r="Q1424" s="1" ph="1"/>
      <c r="R1424" s="1" ph="1"/>
      <c r="S1424" s="1" ph="1"/>
      <c r="T1424" s="1" ph="1"/>
      <c r="U1424" s="1" ph="1"/>
      <c r="V1424" s="1" ph="1"/>
      <c r="W1424" s="1" ph="1"/>
      <c r="X1424" s="1" ph="1"/>
      <c r="Y1424" s="1" ph="1"/>
      <c r="Z1424" s="1" ph="1"/>
      <c r="AA1424" s="1" ph="1"/>
      <c r="AB1424" s="1" ph="1"/>
      <c r="AC1424" s="1" ph="1"/>
      <c r="AD1424" s="1" ph="1"/>
      <c r="AE1424" s="1" ph="1"/>
      <c r="AF1424" s="1" ph="1"/>
      <c r="AG1424" s="1" ph="1"/>
      <c r="AH1424" s="1" ph="1"/>
      <c r="AI1424" s="1" ph="1"/>
      <c r="AJ1424" s="1" ph="1"/>
      <c r="AK1424" s="1" ph="1"/>
    </row>
    <row r="1425" spans="9:37" ht="21">
      <c r="I1425" s="1" ph="1"/>
      <c r="J1425" s="1" ph="1"/>
      <c r="K1425" s="1" ph="1"/>
      <c r="L1425" s="1" ph="1"/>
      <c r="M1425" s="1" ph="1"/>
      <c r="N1425" s="1" ph="1"/>
      <c r="O1425" s="1" ph="1"/>
      <c r="P1425" s="1" ph="1"/>
      <c r="Q1425" s="1" ph="1"/>
      <c r="R1425" s="1" ph="1"/>
      <c r="S1425" s="1" ph="1"/>
      <c r="T1425" s="1" ph="1"/>
      <c r="U1425" s="1" ph="1"/>
      <c r="V1425" s="1" ph="1"/>
      <c r="W1425" s="1" ph="1"/>
      <c r="X1425" s="1" ph="1"/>
      <c r="Y1425" s="1" ph="1"/>
      <c r="Z1425" s="1" ph="1"/>
      <c r="AA1425" s="1" ph="1"/>
      <c r="AB1425" s="1" ph="1"/>
      <c r="AC1425" s="1" ph="1"/>
      <c r="AD1425" s="1" ph="1"/>
      <c r="AE1425" s="1" ph="1"/>
      <c r="AF1425" s="1" ph="1"/>
      <c r="AG1425" s="1" ph="1"/>
      <c r="AH1425" s="1" ph="1"/>
      <c r="AI1425" s="1" ph="1"/>
      <c r="AJ1425" s="1" ph="1"/>
      <c r="AK1425" s="1" ph="1"/>
    </row>
    <row r="1426" spans="9:37" ht="21">
      <c r="I1426" s="1" ph="1"/>
      <c r="J1426" s="1" ph="1"/>
      <c r="K1426" s="1" ph="1"/>
      <c r="L1426" s="1" ph="1"/>
      <c r="M1426" s="1" ph="1"/>
      <c r="N1426" s="1" ph="1"/>
      <c r="O1426" s="1" ph="1"/>
      <c r="P1426" s="1" ph="1"/>
      <c r="Q1426" s="1" ph="1"/>
      <c r="R1426" s="1" ph="1"/>
      <c r="S1426" s="1" ph="1"/>
      <c r="T1426" s="1" ph="1"/>
      <c r="U1426" s="1" ph="1"/>
      <c r="V1426" s="1" ph="1"/>
      <c r="W1426" s="1" ph="1"/>
      <c r="X1426" s="1" ph="1"/>
      <c r="Y1426" s="1" ph="1"/>
      <c r="Z1426" s="1" ph="1"/>
      <c r="AA1426" s="1" ph="1"/>
      <c r="AB1426" s="1" ph="1"/>
      <c r="AC1426" s="1" ph="1"/>
      <c r="AD1426" s="1" ph="1"/>
      <c r="AE1426" s="1" ph="1"/>
      <c r="AF1426" s="1" ph="1"/>
      <c r="AG1426" s="1" ph="1"/>
      <c r="AH1426" s="1" ph="1"/>
      <c r="AI1426" s="1" ph="1"/>
      <c r="AJ1426" s="1" ph="1"/>
      <c r="AK1426" s="1" ph="1"/>
    </row>
    <row r="1427" spans="9:37" ht="21">
      <c r="I1427" s="1" ph="1"/>
      <c r="J1427" s="1" ph="1"/>
      <c r="K1427" s="1" ph="1"/>
      <c r="L1427" s="1" ph="1"/>
      <c r="M1427" s="1" ph="1"/>
      <c r="N1427" s="1" ph="1"/>
      <c r="O1427" s="1" ph="1"/>
      <c r="P1427" s="1" ph="1"/>
      <c r="Q1427" s="1" ph="1"/>
      <c r="R1427" s="1" ph="1"/>
      <c r="S1427" s="1" ph="1"/>
      <c r="T1427" s="1" ph="1"/>
      <c r="U1427" s="1" ph="1"/>
      <c r="V1427" s="1" ph="1"/>
      <c r="W1427" s="1" ph="1"/>
      <c r="X1427" s="1" ph="1"/>
      <c r="Y1427" s="1" ph="1"/>
      <c r="Z1427" s="1" ph="1"/>
      <c r="AA1427" s="1" ph="1"/>
      <c r="AB1427" s="1" ph="1"/>
      <c r="AC1427" s="1" ph="1"/>
      <c r="AD1427" s="1" ph="1"/>
      <c r="AE1427" s="1" ph="1"/>
      <c r="AF1427" s="1" ph="1"/>
      <c r="AG1427" s="1" ph="1"/>
      <c r="AH1427" s="1" ph="1"/>
      <c r="AI1427" s="1" ph="1"/>
      <c r="AJ1427" s="1" ph="1"/>
      <c r="AK1427" s="1" ph="1"/>
    </row>
    <row r="1428" spans="9:37" ht="21">
      <c r="I1428" s="1" ph="1"/>
      <c r="J1428" s="1" ph="1"/>
      <c r="K1428" s="1" ph="1"/>
      <c r="L1428" s="1" ph="1"/>
      <c r="M1428" s="1" ph="1"/>
      <c r="N1428" s="1" ph="1"/>
      <c r="O1428" s="1" ph="1"/>
      <c r="P1428" s="1" ph="1"/>
      <c r="Q1428" s="1" ph="1"/>
      <c r="R1428" s="1" ph="1"/>
      <c r="S1428" s="1" ph="1"/>
      <c r="T1428" s="1" ph="1"/>
      <c r="U1428" s="1" ph="1"/>
      <c r="V1428" s="1" ph="1"/>
      <c r="W1428" s="1" ph="1"/>
      <c r="X1428" s="1" ph="1"/>
      <c r="Y1428" s="1" ph="1"/>
      <c r="Z1428" s="1" ph="1"/>
      <c r="AA1428" s="1" ph="1"/>
      <c r="AB1428" s="1" ph="1"/>
      <c r="AC1428" s="1" ph="1"/>
      <c r="AD1428" s="1" ph="1"/>
      <c r="AE1428" s="1" ph="1"/>
      <c r="AF1428" s="1" ph="1"/>
      <c r="AG1428" s="1" ph="1"/>
      <c r="AH1428" s="1" ph="1"/>
      <c r="AI1428" s="1" ph="1"/>
      <c r="AJ1428" s="1" ph="1"/>
      <c r="AK1428" s="1" ph="1"/>
    </row>
    <row r="1429" spans="9:37" ht="21">
      <c r="I1429" s="1" ph="1"/>
      <c r="J1429" s="1" ph="1"/>
      <c r="K1429" s="1" ph="1"/>
      <c r="L1429" s="1" ph="1"/>
      <c r="M1429" s="1" ph="1"/>
      <c r="N1429" s="1" ph="1"/>
      <c r="O1429" s="1" ph="1"/>
      <c r="P1429" s="1" ph="1"/>
      <c r="Q1429" s="1" ph="1"/>
      <c r="R1429" s="1" ph="1"/>
      <c r="S1429" s="1" ph="1"/>
      <c r="T1429" s="1" ph="1"/>
      <c r="U1429" s="1" ph="1"/>
      <c r="V1429" s="1" ph="1"/>
      <c r="W1429" s="1" ph="1"/>
      <c r="X1429" s="1" ph="1"/>
      <c r="Y1429" s="1" ph="1"/>
      <c r="Z1429" s="1" ph="1"/>
      <c r="AA1429" s="1" ph="1"/>
      <c r="AB1429" s="1" ph="1"/>
      <c r="AC1429" s="1" ph="1"/>
      <c r="AD1429" s="1" ph="1"/>
      <c r="AE1429" s="1" ph="1"/>
      <c r="AF1429" s="1" ph="1"/>
      <c r="AG1429" s="1" ph="1"/>
      <c r="AH1429" s="1" ph="1"/>
      <c r="AI1429" s="1" ph="1"/>
      <c r="AJ1429" s="1" ph="1"/>
      <c r="AK1429" s="1" ph="1"/>
    </row>
    <row r="1430" spans="9:37" ht="21">
      <c r="I1430" s="1" ph="1"/>
      <c r="J1430" s="1" ph="1"/>
      <c r="K1430" s="1" ph="1"/>
      <c r="L1430" s="1" ph="1"/>
      <c r="M1430" s="1" ph="1"/>
      <c r="N1430" s="1" ph="1"/>
      <c r="O1430" s="1" ph="1"/>
      <c r="P1430" s="1" ph="1"/>
      <c r="Q1430" s="1" ph="1"/>
      <c r="R1430" s="1" ph="1"/>
      <c r="S1430" s="1" ph="1"/>
      <c r="T1430" s="1" ph="1"/>
      <c r="U1430" s="1" ph="1"/>
      <c r="V1430" s="1" ph="1"/>
      <c r="W1430" s="1" ph="1"/>
      <c r="X1430" s="1" ph="1"/>
      <c r="Y1430" s="1" ph="1"/>
      <c r="Z1430" s="1" ph="1"/>
      <c r="AA1430" s="1" ph="1"/>
      <c r="AB1430" s="1" ph="1"/>
      <c r="AC1430" s="1" ph="1"/>
      <c r="AD1430" s="1" ph="1"/>
      <c r="AE1430" s="1" ph="1"/>
      <c r="AF1430" s="1" ph="1"/>
      <c r="AG1430" s="1" ph="1"/>
      <c r="AH1430" s="1" ph="1"/>
      <c r="AI1430" s="1" ph="1"/>
      <c r="AJ1430" s="1" ph="1"/>
      <c r="AK1430" s="1" ph="1"/>
    </row>
    <row r="1431" spans="9:37" ht="21">
      <c r="I1431" s="1" ph="1"/>
      <c r="J1431" s="1" ph="1"/>
      <c r="K1431" s="1" ph="1"/>
      <c r="L1431" s="1" ph="1"/>
      <c r="M1431" s="1" ph="1"/>
      <c r="N1431" s="1" ph="1"/>
      <c r="O1431" s="1" ph="1"/>
      <c r="P1431" s="1" ph="1"/>
      <c r="Q1431" s="1" ph="1"/>
      <c r="R1431" s="1" ph="1"/>
      <c r="S1431" s="1" ph="1"/>
      <c r="T1431" s="1" ph="1"/>
      <c r="U1431" s="1" ph="1"/>
      <c r="V1431" s="1" ph="1"/>
      <c r="W1431" s="1" ph="1"/>
      <c r="X1431" s="1" ph="1"/>
      <c r="Y1431" s="1" ph="1"/>
      <c r="Z1431" s="1" ph="1"/>
      <c r="AA1431" s="1" ph="1"/>
      <c r="AB1431" s="1" ph="1"/>
      <c r="AC1431" s="1" ph="1"/>
      <c r="AD1431" s="1" ph="1"/>
      <c r="AE1431" s="1" ph="1"/>
      <c r="AF1431" s="1" ph="1"/>
      <c r="AG1431" s="1" ph="1"/>
      <c r="AH1431" s="1" ph="1"/>
      <c r="AI1431" s="1" ph="1"/>
      <c r="AJ1431" s="1" ph="1"/>
      <c r="AK1431" s="1" ph="1"/>
    </row>
    <row r="1432" spans="9:37" ht="21">
      <c r="I1432" s="1" ph="1"/>
      <c r="J1432" s="1" ph="1"/>
      <c r="K1432" s="1" ph="1"/>
      <c r="L1432" s="1" ph="1"/>
      <c r="M1432" s="1" ph="1"/>
      <c r="N1432" s="1" ph="1"/>
      <c r="O1432" s="1" ph="1"/>
      <c r="P1432" s="1" ph="1"/>
      <c r="Q1432" s="1" ph="1"/>
      <c r="R1432" s="1" ph="1"/>
      <c r="S1432" s="1" ph="1"/>
      <c r="T1432" s="1" ph="1"/>
      <c r="U1432" s="1" ph="1"/>
      <c r="V1432" s="1" ph="1"/>
      <c r="W1432" s="1" ph="1"/>
      <c r="X1432" s="1" ph="1"/>
      <c r="Y1432" s="1" ph="1"/>
      <c r="Z1432" s="1" ph="1"/>
      <c r="AA1432" s="1" ph="1"/>
      <c r="AB1432" s="1" ph="1"/>
      <c r="AC1432" s="1" ph="1"/>
      <c r="AD1432" s="1" ph="1"/>
      <c r="AE1432" s="1" ph="1"/>
      <c r="AF1432" s="1" ph="1"/>
      <c r="AG1432" s="1" ph="1"/>
      <c r="AH1432" s="1" ph="1"/>
      <c r="AI1432" s="1" ph="1"/>
      <c r="AJ1432" s="1" ph="1"/>
      <c r="AK1432" s="1" ph="1"/>
    </row>
    <row r="1433" spans="9:37" ht="21">
      <c r="I1433" s="1" ph="1"/>
      <c r="J1433" s="1" ph="1"/>
      <c r="K1433" s="1" ph="1"/>
      <c r="L1433" s="1" ph="1"/>
      <c r="M1433" s="1" ph="1"/>
      <c r="N1433" s="1" ph="1"/>
      <c r="O1433" s="1" ph="1"/>
      <c r="P1433" s="1" ph="1"/>
      <c r="Q1433" s="1" ph="1"/>
      <c r="R1433" s="1" ph="1"/>
      <c r="S1433" s="1" ph="1"/>
      <c r="T1433" s="1" ph="1"/>
      <c r="U1433" s="1" ph="1"/>
      <c r="V1433" s="1" ph="1"/>
      <c r="W1433" s="1" ph="1"/>
      <c r="X1433" s="1" ph="1"/>
      <c r="Y1433" s="1" ph="1"/>
      <c r="Z1433" s="1" ph="1"/>
      <c r="AA1433" s="1" ph="1"/>
      <c r="AB1433" s="1" ph="1"/>
      <c r="AC1433" s="1" ph="1"/>
      <c r="AD1433" s="1" ph="1"/>
      <c r="AE1433" s="1" ph="1"/>
      <c r="AF1433" s="1" ph="1"/>
      <c r="AG1433" s="1" ph="1"/>
      <c r="AH1433" s="1" ph="1"/>
      <c r="AI1433" s="1" ph="1"/>
      <c r="AJ1433" s="1" ph="1"/>
      <c r="AK1433" s="1" ph="1"/>
    </row>
    <row r="1434" spans="9:37" ht="21">
      <c r="I1434" s="1" ph="1"/>
      <c r="J1434" s="1" ph="1"/>
      <c r="K1434" s="1" ph="1"/>
      <c r="L1434" s="1" ph="1"/>
      <c r="M1434" s="1" ph="1"/>
      <c r="N1434" s="1" ph="1"/>
      <c r="O1434" s="1" ph="1"/>
      <c r="P1434" s="1" ph="1"/>
      <c r="Q1434" s="1" ph="1"/>
      <c r="R1434" s="1" ph="1"/>
      <c r="S1434" s="1" ph="1"/>
      <c r="T1434" s="1" ph="1"/>
      <c r="U1434" s="1" ph="1"/>
      <c r="V1434" s="1" ph="1"/>
      <c r="W1434" s="1" ph="1"/>
      <c r="X1434" s="1" ph="1"/>
      <c r="Y1434" s="1" ph="1"/>
      <c r="Z1434" s="1" ph="1"/>
      <c r="AA1434" s="1" ph="1"/>
      <c r="AB1434" s="1" ph="1"/>
      <c r="AC1434" s="1" ph="1"/>
      <c r="AD1434" s="1" ph="1"/>
      <c r="AE1434" s="1" ph="1"/>
      <c r="AF1434" s="1" ph="1"/>
      <c r="AG1434" s="1" ph="1"/>
      <c r="AH1434" s="1" ph="1"/>
      <c r="AI1434" s="1" ph="1"/>
      <c r="AJ1434" s="1" ph="1"/>
      <c r="AK1434" s="1" ph="1"/>
    </row>
    <row r="1435" spans="9:37" ht="21">
      <c r="I1435" s="1" ph="1"/>
      <c r="J1435" s="1" ph="1"/>
      <c r="K1435" s="1" ph="1"/>
      <c r="L1435" s="1" ph="1"/>
      <c r="M1435" s="1" ph="1"/>
      <c r="N1435" s="1" ph="1"/>
      <c r="O1435" s="1" ph="1"/>
      <c r="P1435" s="1" ph="1"/>
      <c r="Q1435" s="1" ph="1"/>
      <c r="R1435" s="1" ph="1"/>
      <c r="S1435" s="1" ph="1"/>
      <c r="T1435" s="1" ph="1"/>
      <c r="U1435" s="1" ph="1"/>
      <c r="V1435" s="1" ph="1"/>
      <c r="W1435" s="1" ph="1"/>
      <c r="X1435" s="1" ph="1"/>
      <c r="Y1435" s="1" ph="1"/>
      <c r="Z1435" s="1" ph="1"/>
      <c r="AA1435" s="1" ph="1"/>
      <c r="AB1435" s="1" ph="1"/>
      <c r="AC1435" s="1" ph="1"/>
      <c r="AD1435" s="1" ph="1"/>
      <c r="AE1435" s="1" ph="1"/>
      <c r="AF1435" s="1" ph="1"/>
      <c r="AG1435" s="1" ph="1"/>
      <c r="AH1435" s="1" ph="1"/>
      <c r="AI1435" s="1" ph="1"/>
      <c r="AJ1435" s="1" ph="1"/>
      <c r="AK1435" s="1" ph="1"/>
    </row>
    <row r="1436" spans="9:37" ht="21">
      <c r="I1436" s="1" ph="1"/>
      <c r="J1436" s="1" ph="1"/>
      <c r="K1436" s="1" ph="1"/>
      <c r="L1436" s="1" ph="1"/>
      <c r="M1436" s="1" ph="1"/>
      <c r="N1436" s="1" ph="1"/>
      <c r="O1436" s="1" ph="1"/>
      <c r="P1436" s="1" ph="1"/>
      <c r="Q1436" s="1" ph="1"/>
      <c r="R1436" s="1" ph="1"/>
      <c r="S1436" s="1" ph="1"/>
      <c r="T1436" s="1" ph="1"/>
      <c r="U1436" s="1" ph="1"/>
      <c r="V1436" s="1" ph="1"/>
      <c r="W1436" s="1" ph="1"/>
      <c r="X1436" s="1" ph="1"/>
      <c r="Y1436" s="1" ph="1"/>
      <c r="Z1436" s="1" ph="1"/>
      <c r="AA1436" s="1" ph="1"/>
      <c r="AB1436" s="1" ph="1"/>
      <c r="AC1436" s="1" ph="1"/>
      <c r="AD1436" s="1" ph="1"/>
      <c r="AE1436" s="1" ph="1"/>
      <c r="AF1436" s="1" ph="1"/>
      <c r="AG1436" s="1" ph="1"/>
      <c r="AH1436" s="1" ph="1"/>
      <c r="AI1436" s="1" ph="1"/>
      <c r="AJ1436" s="1" ph="1"/>
      <c r="AK1436" s="1" ph="1"/>
    </row>
    <row r="1437" spans="9:37" ht="21">
      <c r="I1437" s="1" ph="1"/>
      <c r="J1437" s="1" ph="1"/>
      <c r="K1437" s="1" ph="1"/>
      <c r="L1437" s="1" ph="1"/>
      <c r="M1437" s="1" ph="1"/>
      <c r="N1437" s="1" ph="1"/>
      <c r="O1437" s="1" ph="1"/>
      <c r="P1437" s="1" ph="1"/>
      <c r="Q1437" s="1" ph="1"/>
      <c r="R1437" s="1" ph="1"/>
      <c r="S1437" s="1" ph="1"/>
      <c r="T1437" s="1" ph="1"/>
      <c r="U1437" s="1" ph="1"/>
      <c r="V1437" s="1" ph="1"/>
      <c r="W1437" s="1" ph="1"/>
      <c r="X1437" s="1" ph="1"/>
      <c r="Y1437" s="1" ph="1"/>
      <c r="Z1437" s="1" ph="1"/>
      <c r="AA1437" s="1" ph="1"/>
      <c r="AB1437" s="1" ph="1"/>
      <c r="AC1437" s="1" ph="1"/>
      <c r="AD1437" s="1" ph="1"/>
      <c r="AE1437" s="1" ph="1"/>
      <c r="AF1437" s="1" ph="1"/>
      <c r="AG1437" s="1" ph="1"/>
      <c r="AH1437" s="1" ph="1"/>
      <c r="AI1437" s="1" ph="1"/>
      <c r="AJ1437" s="1" ph="1"/>
      <c r="AK1437" s="1" ph="1"/>
    </row>
    <row r="1438" spans="9:37" ht="21">
      <c r="I1438" s="1" ph="1"/>
      <c r="J1438" s="1" ph="1"/>
      <c r="K1438" s="1" ph="1"/>
      <c r="L1438" s="1" ph="1"/>
      <c r="M1438" s="1" ph="1"/>
      <c r="N1438" s="1" ph="1"/>
      <c r="O1438" s="1" ph="1"/>
      <c r="P1438" s="1" ph="1"/>
      <c r="Q1438" s="1" ph="1"/>
      <c r="R1438" s="1" ph="1"/>
      <c r="S1438" s="1" ph="1"/>
      <c r="T1438" s="1" ph="1"/>
      <c r="U1438" s="1" ph="1"/>
      <c r="V1438" s="1" ph="1"/>
      <c r="W1438" s="1" ph="1"/>
      <c r="X1438" s="1" ph="1"/>
      <c r="Y1438" s="1" ph="1"/>
      <c r="Z1438" s="1" ph="1"/>
      <c r="AA1438" s="1" ph="1"/>
      <c r="AB1438" s="1" ph="1"/>
      <c r="AC1438" s="1" ph="1"/>
      <c r="AD1438" s="1" ph="1"/>
      <c r="AE1438" s="1" ph="1"/>
      <c r="AF1438" s="1" ph="1"/>
      <c r="AG1438" s="1" ph="1"/>
      <c r="AH1438" s="1" ph="1"/>
      <c r="AI1438" s="1" ph="1"/>
      <c r="AJ1438" s="1" ph="1"/>
      <c r="AK1438" s="1" ph="1"/>
    </row>
    <row r="1439" spans="9:37" ht="21">
      <c r="I1439" s="1" ph="1"/>
      <c r="J1439" s="1" ph="1"/>
      <c r="K1439" s="1" ph="1"/>
      <c r="L1439" s="1" ph="1"/>
      <c r="M1439" s="1" ph="1"/>
      <c r="N1439" s="1" ph="1"/>
      <c r="O1439" s="1" ph="1"/>
      <c r="P1439" s="1" ph="1"/>
      <c r="Q1439" s="1" ph="1"/>
      <c r="R1439" s="1" ph="1"/>
      <c r="S1439" s="1" ph="1"/>
      <c r="T1439" s="1" ph="1"/>
      <c r="U1439" s="1" ph="1"/>
      <c r="V1439" s="1" ph="1"/>
      <c r="W1439" s="1" ph="1"/>
      <c r="X1439" s="1" ph="1"/>
      <c r="Y1439" s="1" ph="1"/>
      <c r="Z1439" s="1" ph="1"/>
      <c r="AA1439" s="1" ph="1"/>
      <c r="AB1439" s="1" ph="1"/>
      <c r="AC1439" s="1" ph="1"/>
      <c r="AD1439" s="1" ph="1"/>
      <c r="AE1439" s="1" ph="1"/>
      <c r="AF1439" s="1" ph="1"/>
      <c r="AG1439" s="1" ph="1"/>
      <c r="AH1439" s="1" ph="1"/>
      <c r="AI1439" s="1" ph="1"/>
      <c r="AJ1439" s="1" ph="1"/>
      <c r="AK1439" s="1" ph="1"/>
    </row>
    <row r="1440" spans="9:37" ht="21">
      <c r="I1440" s="1" ph="1"/>
      <c r="J1440" s="1" ph="1"/>
      <c r="K1440" s="1" ph="1"/>
      <c r="L1440" s="1" ph="1"/>
      <c r="M1440" s="1" ph="1"/>
      <c r="N1440" s="1" ph="1"/>
      <c r="O1440" s="1" ph="1"/>
      <c r="P1440" s="1" ph="1"/>
      <c r="Q1440" s="1" ph="1"/>
      <c r="R1440" s="1" ph="1"/>
      <c r="S1440" s="1" ph="1"/>
      <c r="T1440" s="1" ph="1"/>
      <c r="U1440" s="1" ph="1"/>
      <c r="V1440" s="1" ph="1"/>
      <c r="W1440" s="1" ph="1"/>
      <c r="X1440" s="1" ph="1"/>
      <c r="Y1440" s="1" ph="1"/>
      <c r="Z1440" s="1" ph="1"/>
      <c r="AA1440" s="1" ph="1"/>
      <c r="AB1440" s="1" ph="1"/>
      <c r="AC1440" s="1" ph="1"/>
      <c r="AD1440" s="1" ph="1"/>
      <c r="AE1440" s="1" ph="1"/>
      <c r="AF1440" s="1" ph="1"/>
      <c r="AG1440" s="1" ph="1"/>
      <c r="AH1440" s="1" ph="1"/>
      <c r="AI1440" s="1" ph="1"/>
      <c r="AJ1440" s="1" ph="1"/>
      <c r="AK1440" s="1" ph="1"/>
    </row>
    <row r="1441" spans="9:37" ht="21">
      <c r="I1441" s="1" ph="1"/>
      <c r="J1441" s="1" ph="1"/>
      <c r="K1441" s="1" ph="1"/>
      <c r="L1441" s="1" ph="1"/>
      <c r="M1441" s="1" ph="1"/>
      <c r="N1441" s="1" ph="1"/>
      <c r="O1441" s="1" ph="1"/>
      <c r="P1441" s="1" ph="1"/>
      <c r="Q1441" s="1" ph="1"/>
      <c r="R1441" s="1" ph="1"/>
      <c r="S1441" s="1" ph="1"/>
      <c r="T1441" s="1" ph="1"/>
      <c r="U1441" s="1" ph="1"/>
      <c r="V1441" s="1" ph="1"/>
      <c r="W1441" s="1" ph="1"/>
      <c r="X1441" s="1" ph="1"/>
      <c r="Y1441" s="1" ph="1"/>
      <c r="Z1441" s="1" ph="1"/>
      <c r="AA1441" s="1" ph="1"/>
      <c r="AB1441" s="1" ph="1"/>
      <c r="AC1441" s="1" ph="1"/>
      <c r="AD1441" s="1" ph="1"/>
      <c r="AE1441" s="1" ph="1"/>
      <c r="AF1441" s="1" ph="1"/>
      <c r="AG1441" s="1" ph="1"/>
      <c r="AH1441" s="1" ph="1"/>
      <c r="AI1441" s="1" ph="1"/>
      <c r="AJ1441" s="1" ph="1"/>
      <c r="AK1441" s="1" ph="1"/>
    </row>
    <row r="1442" spans="9:37" ht="21">
      <c r="I1442" s="1" ph="1"/>
      <c r="J1442" s="1" ph="1"/>
      <c r="K1442" s="1" ph="1"/>
      <c r="L1442" s="1" ph="1"/>
      <c r="M1442" s="1" ph="1"/>
      <c r="N1442" s="1" ph="1"/>
      <c r="O1442" s="1" ph="1"/>
      <c r="P1442" s="1" ph="1"/>
      <c r="Q1442" s="1" ph="1"/>
      <c r="R1442" s="1" ph="1"/>
      <c r="S1442" s="1" ph="1"/>
      <c r="T1442" s="1" ph="1"/>
      <c r="U1442" s="1" ph="1"/>
      <c r="V1442" s="1" ph="1"/>
      <c r="W1442" s="1" ph="1"/>
      <c r="X1442" s="1" ph="1"/>
      <c r="Y1442" s="1" ph="1"/>
      <c r="Z1442" s="1" ph="1"/>
      <c r="AA1442" s="1" ph="1"/>
      <c r="AB1442" s="1" ph="1"/>
      <c r="AC1442" s="1" ph="1"/>
      <c r="AD1442" s="1" ph="1"/>
      <c r="AE1442" s="1" ph="1"/>
      <c r="AF1442" s="1" ph="1"/>
      <c r="AG1442" s="1" ph="1"/>
      <c r="AH1442" s="1" ph="1"/>
      <c r="AI1442" s="1" ph="1"/>
      <c r="AJ1442" s="1" ph="1"/>
      <c r="AK1442" s="1" ph="1"/>
    </row>
    <row r="1443" spans="9:37" ht="21">
      <c r="I1443" s="1" ph="1"/>
      <c r="J1443" s="1" ph="1"/>
      <c r="K1443" s="1" ph="1"/>
      <c r="L1443" s="1" ph="1"/>
      <c r="M1443" s="1" ph="1"/>
      <c r="N1443" s="1" ph="1"/>
      <c r="O1443" s="1" ph="1"/>
      <c r="P1443" s="1" ph="1"/>
      <c r="Q1443" s="1" ph="1"/>
      <c r="R1443" s="1" ph="1"/>
      <c r="S1443" s="1" ph="1"/>
      <c r="T1443" s="1" ph="1"/>
      <c r="U1443" s="1" ph="1"/>
      <c r="V1443" s="1" ph="1"/>
      <c r="W1443" s="1" ph="1"/>
      <c r="X1443" s="1" ph="1"/>
      <c r="Y1443" s="1" ph="1"/>
      <c r="Z1443" s="1" ph="1"/>
      <c r="AA1443" s="1" ph="1"/>
      <c r="AB1443" s="1" ph="1"/>
      <c r="AC1443" s="1" ph="1"/>
      <c r="AD1443" s="1" ph="1"/>
      <c r="AE1443" s="1" ph="1"/>
      <c r="AF1443" s="1" ph="1"/>
      <c r="AG1443" s="1" ph="1"/>
      <c r="AH1443" s="1" ph="1"/>
      <c r="AI1443" s="1" ph="1"/>
      <c r="AJ1443" s="1" ph="1"/>
      <c r="AK1443" s="1" ph="1"/>
    </row>
    <row r="1444" spans="9:37" ht="21">
      <c r="I1444" s="1" ph="1"/>
      <c r="J1444" s="1" ph="1"/>
      <c r="K1444" s="1" ph="1"/>
      <c r="L1444" s="1" ph="1"/>
      <c r="M1444" s="1" ph="1"/>
      <c r="N1444" s="1" ph="1"/>
      <c r="O1444" s="1" ph="1"/>
      <c r="P1444" s="1" ph="1"/>
      <c r="Q1444" s="1" ph="1"/>
      <c r="R1444" s="1" ph="1"/>
      <c r="S1444" s="1" ph="1"/>
      <c r="T1444" s="1" ph="1"/>
      <c r="U1444" s="1" ph="1"/>
      <c r="V1444" s="1" ph="1"/>
      <c r="W1444" s="1" ph="1"/>
      <c r="X1444" s="1" ph="1"/>
      <c r="Y1444" s="1" ph="1"/>
      <c r="Z1444" s="1" ph="1"/>
      <c r="AA1444" s="1" ph="1"/>
      <c r="AB1444" s="1" ph="1"/>
      <c r="AC1444" s="1" ph="1"/>
      <c r="AD1444" s="1" ph="1"/>
      <c r="AE1444" s="1" ph="1"/>
      <c r="AF1444" s="1" ph="1"/>
      <c r="AG1444" s="1" ph="1"/>
      <c r="AH1444" s="1" ph="1"/>
      <c r="AI1444" s="1" ph="1"/>
      <c r="AJ1444" s="1" ph="1"/>
      <c r="AK1444" s="1" ph="1"/>
    </row>
    <row r="1445" spans="9:37" ht="21">
      <c r="I1445" s="1" ph="1"/>
      <c r="J1445" s="1" ph="1"/>
      <c r="K1445" s="1" ph="1"/>
      <c r="L1445" s="1" ph="1"/>
      <c r="M1445" s="1" ph="1"/>
      <c r="N1445" s="1" ph="1"/>
      <c r="O1445" s="1" ph="1"/>
      <c r="P1445" s="1" ph="1"/>
      <c r="Q1445" s="1" ph="1"/>
      <c r="R1445" s="1" ph="1"/>
      <c r="S1445" s="1" ph="1"/>
      <c r="T1445" s="1" ph="1"/>
      <c r="U1445" s="1" ph="1"/>
      <c r="V1445" s="1" ph="1"/>
      <c r="W1445" s="1" ph="1"/>
      <c r="X1445" s="1" ph="1"/>
      <c r="Y1445" s="1" ph="1"/>
      <c r="Z1445" s="1" ph="1"/>
      <c r="AA1445" s="1" ph="1"/>
      <c r="AB1445" s="1" ph="1"/>
      <c r="AC1445" s="1" ph="1"/>
      <c r="AD1445" s="1" ph="1"/>
      <c r="AE1445" s="1" ph="1"/>
      <c r="AF1445" s="1" ph="1"/>
      <c r="AG1445" s="1" ph="1"/>
      <c r="AH1445" s="1" ph="1"/>
      <c r="AI1445" s="1" ph="1"/>
      <c r="AJ1445" s="1" ph="1"/>
      <c r="AK1445" s="1" ph="1"/>
    </row>
    <row r="1446" spans="9:37" ht="21">
      <c r="I1446" s="1" ph="1"/>
      <c r="J1446" s="1" ph="1"/>
      <c r="K1446" s="1" ph="1"/>
      <c r="L1446" s="1" ph="1"/>
      <c r="M1446" s="1" ph="1"/>
      <c r="N1446" s="1" ph="1"/>
      <c r="O1446" s="1" ph="1"/>
      <c r="P1446" s="1" ph="1"/>
      <c r="Q1446" s="1" ph="1"/>
      <c r="R1446" s="1" ph="1"/>
      <c r="S1446" s="1" ph="1"/>
      <c r="T1446" s="1" ph="1"/>
      <c r="U1446" s="1" ph="1"/>
      <c r="V1446" s="1" ph="1"/>
      <c r="W1446" s="1" ph="1"/>
      <c r="X1446" s="1" ph="1"/>
      <c r="Y1446" s="1" ph="1"/>
      <c r="Z1446" s="1" ph="1"/>
      <c r="AA1446" s="1" ph="1"/>
      <c r="AB1446" s="1" ph="1"/>
      <c r="AC1446" s="1" ph="1"/>
      <c r="AD1446" s="1" ph="1"/>
      <c r="AE1446" s="1" ph="1"/>
      <c r="AF1446" s="1" ph="1"/>
      <c r="AG1446" s="1" ph="1"/>
      <c r="AH1446" s="1" ph="1"/>
      <c r="AI1446" s="1" ph="1"/>
      <c r="AJ1446" s="1" ph="1"/>
      <c r="AK1446" s="1" ph="1"/>
    </row>
    <row r="1447" spans="9:37" ht="21">
      <c r="I1447" s="1" ph="1"/>
      <c r="J1447" s="1" ph="1"/>
      <c r="K1447" s="1" ph="1"/>
      <c r="L1447" s="1" ph="1"/>
      <c r="M1447" s="1" ph="1"/>
      <c r="N1447" s="1" ph="1"/>
      <c r="O1447" s="1" ph="1"/>
      <c r="P1447" s="1" ph="1"/>
      <c r="Q1447" s="1" ph="1"/>
      <c r="R1447" s="1" ph="1"/>
      <c r="S1447" s="1" ph="1"/>
      <c r="T1447" s="1" ph="1"/>
      <c r="U1447" s="1" ph="1"/>
      <c r="V1447" s="1" ph="1"/>
      <c r="W1447" s="1" ph="1"/>
      <c r="X1447" s="1" ph="1"/>
      <c r="Y1447" s="1" ph="1"/>
      <c r="Z1447" s="1" ph="1"/>
      <c r="AA1447" s="1" ph="1"/>
      <c r="AB1447" s="1" ph="1"/>
      <c r="AC1447" s="1" ph="1"/>
      <c r="AD1447" s="1" ph="1"/>
      <c r="AE1447" s="1" ph="1"/>
      <c r="AF1447" s="1" ph="1"/>
      <c r="AG1447" s="1" ph="1"/>
      <c r="AH1447" s="1" ph="1"/>
      <c r="AI1447" s="1" ph="1"/>
      <c r="AJ1447" s="1" ph="1"/>
      <c r="AK1447" s="1" ph="1"/>
    </row>
    <row r="1448" spans="9:37" ht="21">
      <c r="I1448" s="1" ph="1"/>
      <c r="J1448" s="1" ph="1"/>
      <c r="K1448" s="1" ph="1"/>
      <c r="L1448" s="1" ph="1"/>
      <c r="M1448" s="1" ph="1"/>
      <c r="N1448" s="1" ph="1"/>
      <c r="O1448" s="1" ph="1"/>
      <c r="P1448" s="1" ph="1"/>
      <c r="Q1448" s="1" ph="1"/>
      <c r="R1448" s="1" ph="1"/>
      <c r="S1448" s="1" ph="1"/>
      <c r="T1448" s="1" ph="1"/>
      <c r="U1448" s="1" ph="1"/>
      <c r="V1448" s="1" ph="1"/>
      <c r="W1448" s="1" ph="1"/>
      <c r="X1448" s="1" ph="1"/>
      <c r="Y1448" s="1" ph="1"/>
      <c r="Z1448" s="1" ph="1"/>
      <c r="AA1448" s="1" ph="1"/>
      <c r="AB1448" s="1" ph="1"/>
      <c r="AC1448" s="1" ph="1"/>
      <c r="AD1448" s="1" ph="1"/>
      <c r="AE1448" s="1" ph="1"/>
      <c r="AF1448" s="1" ph="1"/>
      <c r="AG1448" s="1" ph="1"/>
      <c r="AH1448" s="1" ph="1"/>
      <c r="AI1448" s="1" ph="1"/>
      <c r="AJ1448" s="1" ph="1"/>
      <c r="AK1448" s="1" ph="1"/>
    </row>
    <row r="1449" spans="9:37" ht="21">
      <c r="I1449" s="1" ph="1"/>
      <c r="J1449" s="1" ph="1"/>
      <c r="K1449" s="1" ph="1"/>
      <c r="L1449" s="1" ph="1"/>
      <c r="M1449" s="1" ph="1"/>
      <c r="N1449" s="1" ph="1"/>
      <c r="O1449" s="1" ph="1"/>
      <c r="P1449" s="1" ph="1"/>
      <c r="Q1449" s="1" ph="1"/>
      <c r="R1449" s="1" ph="1"/>
      <c r="S1449" s="1" ph="1"/>
      <c r="T1449" s="1" ph="1"/>
      <c r="U1449" s="1" ph="1"/>
      <c r="V1449" s="1" ph="1"/>
      <c r="W1449" s="1" ph="1"/>
      <c r="X1449" s="1" ph="1"/>
      <c r="Y1449" s="1" ph="1"/>
      <c r="Z1449" s="1" ph="1"/>
      <c r="AA1449" s="1" ph="1"/>
      <c r="AB1449" s="1" ph="1"/>
      <c r="AC1449" s="1" ph="1"/>
      <c r="AD1449" s="1" ph="1"/>
      <c r="AE1449" s="1" ph="1"/>
      <c r="AF1449" s="1" ph="1"/>
      <c r="AG1449" s="1" ph="1"/>
      <c r="AH1449" s="1" ph="1"/>
      <c r="AI1449" s="1" ph="1"/>
      <c r="AJ1449" s="1" ph="1"/>
      <c r="AK1449" s="1" ph="1"/>
    </row>
    <row r="1450" spans="9:37" ht="21">
      <c r="I1450" s="1" ph="1"/>
      <c r="J1450" s="1" ph="1"/>
      <c r="K1450" s="1" ph="1"/>
      <c r="L1450" s="1" ph="1"/>
      <c r="M1450" s="1" ph="1"/>
      <c r="N1450" s="1" ph="1"/>
      <c r="O1450" s="1" ph="1"/>
      <c r="P1450" s="1" ph="1"/>
      <c r="Q1450" s="1" ph="1"/>
      <c r="R1450" s="1" ph="1"/>
      <c r="S1450" s="1" ph="1"/>
      <c r="T1450" s="1" ph="1"/>
      <c r="U1450" s="1" ph="1"/>
      <c r="V1450" s="1" ph="1"/>
      <c r="W1450" s="1" ph="1"/>
      <c r="X1450" s="1" ph="1"/>
      <c r="Y1450" s="1" ph="1"/>
      <c r="Z1450" s="1" ph="1"/>
      <c r="AA1450" s="1" ph="1"/>
      <c r="AB1450" s="1" ph="1"/>
      <c r="AC1450" s="1" ph="1"/>
      <c r="AD1450" s="1" ph="1"/>
      <c r="AE1450" s="1" ph="1"/>
      <c r="AF1450" s="1" ph="1"/>
      <c r="AG1450" s="1" ph="1"/>
      <c r="AH1450" s="1" ph="1"/>
      <c r="AI1450" s="1" ph="1"/>
      <c r="AJ1450" s="1" ph="1"/>
      <c r="AK1450" s="1" ph="1"/>
    </row>
    <row r="1451" spans="9:37" ht="21">
      <c r="I1451" s="1" ph="1"/>
      <c r="J1451" s="1" ph="1"/>
      <c r="K1451" s="1" ph="1"/>
      <c r="L1451" s="1" ph="1"/>
      <c r="M1451" s="1" ph="1"/>
      <c r="N1451" s="1" ph="1"/>
      <c r="O1451" s="1" ph="1"/>
      <c r="P1451" s="1" ph="1"/>
      <c r="Q1451" s="1" ph="1"/>
      <c r="R1451" s="1" ph="1"/>
      <c r="S1451" s="1" ph="1"/>
      <c r="T1451" s="1" ph="1"/>
      <c r="U1451" s="1" ph="1"/>
      <c r="V1451" s="1" ph="1"/>
      <c r="W1451" s="1" ph="1"/>
      <c r="X1451" s="1" ph="1"/>
      <c r="Y1451" s="1" ph="1"/>
      <c r="Z1451" s="1" ph="1"/>
      <c r="AA1451" s="1" ph="1"/>
      <c r="AB1451" s="1" ph="1"/>
      <c r="AC1451" s="1" ph="1"/>
      <c r="AD1451" s="1" ph="1"/>
      <c r="AE1451" s="1" ph="1"/>
      <c r="AF1451" s="1" ph="1"/>
      <c r="AG1451" s="1" ph="1"/>
      <c r="AH1451" s="1" ph="1"/>
      <c r="AI1451" s="1" ph="1"/>
      <c r="AJ1451" s="1" ph="1"/>
      <c r="AK1451" s="1" ph="1"/>
    </row>
    <row r="1452" spans="9:37" ht="21">
      <c r="I1452" s="1" ph="1"/>
      <c r="J1452" s="1" ph="1"/>
      <c r="K1452" s="1" ph="1"/>
      <c r="L1452" s="1" ph="1"/>
      <c r="M1452" s="1" ph="1"/>
      <c r="N1452" s="1" ph="1"/>
      <c r="O1452" s="1" ph="1"/>
      <c r="P1452" s="1" ph="1"/>
      <c r="Q1452" s="1" ph="1"/>
      <c r="R1452" s="1" ph="1"/>
      <c r="S1452" s="1" ph="1"/>
      <c r="T1452" s="1" ph="1"/>
      <c r="U1452" s="1" ph="1"/>
      <c r="V1452" s="1" ph="1"/>
      <c r="W1452" s="1" ph="1"/>
      <c r="X1452" s="1" ph="1"/>
      <c r="Y1452" s="1" ph="1"/>
      <c r="Z1452" s="1" ph="1"/>
      <c r="AA1452" s="1" ph="1"/>
      <c r="AB1452" s="1" ph="1"/>
      <c r="AC1452" s="1" ph="1"/>
      <c r="AD1452" s="1" ph="1"/>
      <c r="AE1452" s="1" ph="1"/>
      <c r="AF1452" s="1" ph="1"/>
      <c r="AG1452" s="1" ph="1"/>
      <c r="AH1452" s="1" ph="1"/>
      <c r="AI1452" s="1" ph="1"/>
      <c r="AJ1452" s="1" ph="1"/>
      <c r="AK1452" s="1" ph="1"/>
    </row>
    <row r="1453" spans="9:37" ht="21">
      <c r="I1453" s="1" ph="1"/>
      <c r="J1453" s="1" ph="1"/>
      <c r="K1453" s="1" ph="1"/>
      <c r="L1453" s="1" ph="1"/>
      <c r="M1453" s="1" ph="1"/>
      <c r="N1453" s="1" ph="1"/>
      <c r="O1453" s="1" ph="1"/>
      <c r="P1453" s="1" ph="1"/>
      <c r="Q1453" s="1" ph="1"/>
      <c r="R1453" s="1" ph="1"/>
      <c r="S1453" s="1" ph="1"/>
      <c r="T1453" s="1" ph="1"/>
      <c r="U1453" s="1" ph="1"/>
      <c r="V1453" s="1" ph="1"/>
      <c r="W1453" s="1" ph="1"/>
      <c r="X1453" s="1" ph="1"/>
      <c r="Y1453" s="1" ph="1"/>
      <c r="Z1453" s="1" ph="1"/>
      <c r="AA1453" s="1" ph="1"/>
      <c r="AB1453" s="1" ph="1"/>
      <c r="AC1453" s="1" ph="1"/>
      <c r="AD1453" s="1" ph="1"/>
      <c r="AE1453" s="1" ph="1"/>
      <c r="AF1453" s="1" ph="1"/>
      <c r="AG1453" s="1" ph="1"/>
      <c r="AH1453" s="1" ph="1"/>
      <c r="AI1453" s="1" ph="1"/>
      <c r="AJ1453" s="1" ph="1"/>
      <c r="AK1453" s="1" ph="1"/>
    </row>
    <row r="1454" spans="9:37" ht="21">
      <c r="I1454" s="1" ph="1"/>
      <c r="J1454" s="1" ph="1"/>
      <c r="K1454" s="1" ph="1"/>
      <c r="L1454" s="1" ph="1"/>
      <c r="M1454" s="1" ph="1"/>
      <c r="N1454" s="1" ph="1"/>
      <c r="O1454" s="1" ph="1"/>
      <c r="P1454" s="1" ph="1"/>
      <c r="Q1454" s="1" ph="1"/>
      <c r="R1454" s="1" ph="1"/>
      <c r="S1454" s="1" ph="1"/>
      <c r="T1454" s="1" ph="1"/>
      <c r="U1454" s="1" ph="1"/>
      <c r="V1454" s="1" ph="1"/>
      <c r="W1454" s="1" ph="1"/>
      <c r="X1454" s="1" ph="1"/>
      <c r="Y1454" s="1" ph="1"/>
      <c r="Z1454" s="1" ph="1"/>
      <c r="AA1454" s="1" ph="1"/>
      <c r="AB1454" s="1" ph="1"/>
      <c r="AC1454" s="1" ph="1"/>
      <c r="AD1454" s="1" ph="1"/>
      <c r="AE1454" s="1" ph="1"/>
      <c r="AF1454" s="1" ph="1"/>
      <c r="AG1454" s="1" ph="1"/>
      <c r="AH1454" s="1" ph="1"/>
      <c r="AI1454" s="1" ph="1"/>
      <c r="AJ1454" s="1" ph="1"/>
      <c r="AK1454" s="1" ph="1"/>
    </row>
    <row r="1455" spans="9:37" ht="21">
      <c r="I1455" s="1" ph="1"/>
      <c r="J1455" s="1" ph="1"/>
      <c r="K1455" s="1" ph="1"/>
      <c r="L1455" s="1" ph="1"/>
      <c r="M1455" s="1" ph="1"/>
      <c r="N1455" s="1" ph="1"/>
      <c r="O1455" s="1" ph="1"/>
      <c r="P1455" s="1" ph="1"/>
      <c r="Q1455" s="1" ph="1"/>
      <c r="R1455" s="1" ph="1"/>
      <c r="S1455" s="1" ph="1"/>
      <c r="T1455" s="1" ph="1"/>
      <c r="U1455" s="1" ph="1"/>
      <c r="V1455" s="1" ph="1"/>
      <c r="W1455" s="1" ph="1"/>
      <c r="X1455" s="1" ph="1"/>
      <c r="Y1455" s="1" ph="1"/>
      <c r="Z1455" s="1" ph="1"/>
      <c r="AA1455" s="1" ph="1"/>
      <c r="AB1455" s="1" ph="1"/>
      <c r="AC1455" s="1" ph="1"/>
      <c r="AD1455" s="1" ph="1"/>
      <c r="AE1455" s="1" ph="1"/>
      <c r="AF1455" s="1" ph="1"/>
      <c r="AG1455" s="1" ph="1"/>
      <c r="AH1455" s="1" ph="1"/>
      <c r="AI1455" s="1" ph="1"/>
      <c r="AJ1455" s="1" ph="1"/>
      <c r="AK1455" s="1" ph="1"/>
    </row>
    <row r="1456" spans="9:37" ht="21">
      <c r="I1456" s="1" ph="1"/>
      <c r="J1456" s="1" ph="1"/>
      <c r="K1456" s="1" ph="1"/>
      <c r="L1456" s="1" ph="1"/>
      <c r="M1456" s="1" ph="1"/>
      <c r="N1456" s="1" ph="1"/>
      <c r="O1456" s="1" ph="1"/>
      <c r="P1456" s="1" ph="1"/>
      <c r="Q1456" s="1" ph="1"/>
      <c r="R1456" s="1" ph="1"/>
      <c r="S1456" s="1" ph="1"/>
      <c r="T1456" s="1" ph="1"/>
      <c r="U1456" s="1" ph="1"/>
      <c r="V1456" s="1" ph="1"/>
      <c r="W1456" s="1" ph="1"/>
      <c r="X1456" s="1" ph="1"/>
      <c r="Y1456" s="1" ph="1"/>
      <c r="Z1456" s="1" ph="1"/>
      <c r="AA1456" s="1" ph="1"/>
      <c r="AB1456" s="1" ph="1"/>
      <c r="AC1456" s="1" ph="1"/>
      <c r="AD1456" s="1" ph="1"/>
      <c r="AE1456" s="1" ph="1"/>
      <c r="AF1456" s="1" ph="1"/>
      <c r="AG1456" s="1" ph="1"/>
      <c r="AH1456" s="1" ph="1"/>
      <c r="AI1456" s="1" ph="1"/>
      <c r="AJ1456" s="1" ph="1"/>
      <c r="AK1456" s="1" ph="1"/>
    </row>
    <row r="1457" spans="9:37" ht="21">
      <c r="I1457" s="1" ph="1"/>
      <c r="J1457" s="1" ph="1"/>
      <c r="K1457" s="1" ph="1"/>
      <c r="L1457" s="1" ph="1"/>
      <c r="M1457" s="1" ph="1"/>
      <c r="N1457" s="1" ph="1"/>
      <c r="O1457" s="1" ph="1"/>
      <c r="P1457" s="1" ph="1"/>
      <c r="Q1457" s="1" ph="1"/>
      <c r="R1457" s="1" ph="1"/>
      <c r="S1457" s="1" ph="1"/>
      <c r="T1457" s="1" ph="1"/>
      <c r="U1457" s="1" ph="1"/>
      <c r="V1457" s="1" ph="1"/>
      <c r="W1457" s="1" ph="1"/>
      <c r="X1457" s="1" ph="1"/>
      <c r="Y1457" s="1" ph="1"/>
      <c r="Z1457" s="1" ph="1"/>
      <c r="AA1457" s="1" ph="1"/>
      <c r="AB1457" s="1" ph="1"/>
      <c r="AC1457" s="1" ph="1"/>
      <c r="AD1457" s="1" ph="1"/>
      <c r="AE1457" s="1" ph="1"/>
      <c r="AF1457" s="1" ph="1"/>
      <c r="AG1457" s="1" ph="1"/>
      <c r="AH1457" s="1" ph="1"/>
      <c r="AI1457" s="1" ph="1"/>
      <c r="AJ1457" s="1" ph="1"/>
      <c r="AK1457" s="1" ph="1"/>
    </row>
    <row r="1458" spans="9:37" ht="21">
      <c r="I1458" s="1" ph="1"/>
      <c r="J1458" s="1" ph="1"/>
      <c r="K1458" s="1" ph="1"/>
      <c r="L1458" s="1" ph="1"/>
      <c r="M1458" s="1" ph="1"/>
      <c r="N1458" s="1" ph="1"/>
      <c r="O1458" s="1" ph="1"/>
      <c r="P1458" s="1" ph="1"/>
      <c r="Q1458" s="1" ph="1"/>
      <c r="R1458" s="1" ph="1"/>
      <c r="S1458" s="1" ph="1"/>
      <c r="T1458" s="1" ph="1"/>
      <c r="U1458" s="1" ph="1"/>
      <c r="V1458" s="1" ph="1"/>
      <c r="W1458" s="1" ph="1"/>
      <c r="X1458" s="1" ph="1"/>
      <c r="Y1458" s="1" ph="1"/>
      <c r="Z1458" s="1" ph="1"/>
      <c r="AA1458" s="1" ph="1"/>
      <c r="AB1458" s="1" ph="1"/>
      <c r="AC1458" s="1" ph="1"/>
      <c r="AD1458" s="1" ph="1"/>
      <c r="AE1458" s="1" ph="1"/>
      <c r="AF1458" s="1" ph="1"/>
      <c r="AG1458" s="1" ph="1"/>
      <c r="AH1458" s="1" ph="1"/>
      <c r="AI1458" s="1" ph="1"/>
      <c r="AJ1458" s="1" ph="1"/>
      <c r="AK1458" s="1" ph="1"/>
    </row>
    <row r="1459" spans="9:37" ht="21">
      <c r="I1459" s="1" ph="1"/>
      <c r="J1459" s="1" ph="1"/>
      <c r="K1459" s="1" ph="1"/>
      <c r="L1459" s="1" ph="1"/>
      <c r="M1459" s="1" ph="1"/>
      <c r="N1459" s="1" ph="1"/>
      <c r="O1459" s="1" ph="1"/>
      <c r="P1459" s="1" ph="1"/>
      <c r="Q1459" s="1" ph="1"/>
      <c r="R1459" s="1" ph="1"/>
      <c r="S1459" s="1" ph="1"/>
      <c r="T1459" s="1" ph="1"/>
      <c r="U1459" s="1" ph="1"/>
      <c r="V1459" s="1" ph="1"/>
      <c r="W1459" s="1" ph="1"/>
      <c r="X1459" s="1" ph="1"/>
      <c r="Y1459" s="1" ph="1"/>
      <c r="Z1459" s="1" ph="1"/>
      <c r="AA1459" s="1" ph="1"/>
      <c r="AB1459" s="1" ph="1"/>
      <c r="AC1459" s="1" ph="1"/>
      <c r="AD1459" s="1" ph="1"/>
      <c r="AE1459" s="1" ph="1"/>
      <c r="AF1459" s="1" ph="1"/>
      <c r="AG1459" s="1" ph="1"/>
      <c r="AH1459" s="1" ph="1"/>
      <c r="AI1459" s="1" ph="1"/>
      <c r="AJ1459" s="1" ph="1"/>
      <c r="AK1459" s="1" ph="1"/>
    </row>
    <row r="1460" spans="9:37" ht="21">
      <c r="I1460" s="1" ph="1"/>
      <c r="J1460" s="1" ph="1"/>
      <c r="K1460" s="1" ph="1"/>
      <c r="L1460" s="1" ph="1"/>
      <c r="M1460" s="1" ph="1"/>
      <c r="N1460" s="1" ph="1"/>
      <c r="O1460" s="1" ph="1"/>
      <c r="P1460" s="1" ph="1"/>
      <c r="Q1460" s="1" ph="1"/>
      <c r="R1460" s="1" ph="1"/>
      <c r="S1460" s="1" ph="1"/>
      <c r="T1460" s="1" ph="1"/>
      <c r="U1460" s="1" ph="1"/>
      <c r="V1460" s="1" ph="1"/>
      <c r="W1460" s="1" ph="1"/>
      <c r="X1460" s="1" ph="1"/>
      <c r="Y1460" s="1" ph="1"/>
      <c r="Z1460" s="1" ph="1"/>
      <c r="AA1460" s="1" ph="1"/>
      <c r="AB1460" s="1" ph="1"/>
      <c r="AC1460" s="1" ph="1"/>
      <c r="AD1460" s="1" ph="1"/>
      <c r="AE1460" s="1" ph="1"/>
      <c r="AF1460" s="1" ph="1"/>
      <c r="AG1460" s="1" ph="1"/>
      <c r="AH1460" s="1" ph="1"/>
      <c r="AI1460" s="1" ph="1"/>
      <c r="AJ1460" s="1" ph="1"/>
      <c r="AK1460" s="1" ph="1"/>
    </row>
    <row r="1461" spans="9:37" ht="21">
      <c r="I1461" s="1" ph="1"/>
      <c r="J1461" s="1" ph="1"/>
      <c r="K1461" s="1" ph="1"/>
      <c r="L1461" s="1" ph="1"/>
      <c r="M1461" s="1" ph="1"/>
      <c r="N1461" s="1" ph="1"/>
      <c r="O1461" s="1" ph="1"/>
      <c r="P1461" s="1" ph="1"/>
      <c r="Q1461" s="1" ph="1"/>
      <c r="R1461" s="1" ph="1"/>
      <c r="S1461" s="1" ph="1"/>
      <c r="T1461" s="1" ph="1"/>
      <c r="U1461" s="1" ph="1"/>
      <c r="V1461" s="1" ph="1"/>
      <c r="W1461" s="1" ph="1"/>
      <c r="X1461" s="1" ph="1"/>
      <c r="Y1461" s="1" ph="1"/>
      <c r="Z1461" s="1" ph="1"/>
      <c r="AA1461" s="1" ph="1"/>
      <c r="AB1461" s="1" ph="1"/>
      <c r="AC1461" s="1" ph="1"/>
      <c r="AD1461" s="1" ph="1"/>
      <c r="AE1461" s="1" ph="1"/>
      <c r="AF1461" s="1" ph="1"/>
      <c r="AG1461" s="1" ph="1"/>
      <c r="AH1461" s="1" ph="1"/>
      <c r="AI1461" s="1" ph="1"/>
      <c r="AJ1461" s="1" ph="1"/>
      <c r="AK1461" s="1" ph="1"/>
    </row>
    <row r="1462" spans="9:37" ht="21">
      <c r="I1462" s="1" ph="1"/>
      <c r="J1462" s="1" ph="1"/>
      <c r="K1462" s="1" ph="1"/>
      <c r="L1462" s="1" ph="1"/>
      <c r="M1462" s="1" ph="1"/>
      <c r="N1462" s="1" ph="1"/>
      <c r="O1462" s="1" ph="1"/>
      <c r="P1462" s="1" ph="1"/>
      <c r="Q1462" s="1" ph="1"/>
      <c r="R1462" s="1" ph="1"/>
      <c r="S1462" s="1" ph="1"/>
      <c r="T1462" s="1" ph="1"/>
      <c r="U1462" s="1" ph="1"/>
      <c r="V1462" s="1" ph="1"/>
      <c r="W1462" s="1" ph="1"/>
      <c r="X1462" s="1" ph="1"/>
      <c r="Y1462" s="1" ph="1"/>
      <c r="Z1462" s="1" ph="1"/>
      <c r="AA1462" s="1" ph="1"/>
      <c r="AB1462" s="1" ph="1"/>
      <c r="AC1462" s="1" ph="1"/>
      <c r="AD1462" s="1" ph="1"/>
      <c r="AE1462" s="1" ph="1"/>
      <c r="AF1462" s="1" ph="1"/>
      <c r="AG1462" s="1" ph="1"/>
      <c r="AH1462" s="1" ph="1"/>
      <c r="AI1462" s="1" ph="1"/>
      <c r="AJ1462" s="1" ph="1"/>
      <c r="AK1462" s="1" ph="1"/>
    </row>
    <row r="1463" spans="9:37" ht="21">
      <c r="I1463" s="1" ph="1"/>
      <c r="J1463" s="1" ph="1"/>
      <c r="K1463" s="1" ph="1"/>
      <c r="L1463" s="1" ph="1"/>
      <c r="M1463" s="1" ph="1"/>
      <c r="N1463" s="1" ph="1"/>
      <c r="O1463" s="1" ph="1"/>
      <c r="P1463" s="1" ph="1"/>
      <c r="Q1463" s="1" ph="1"/>
      <c r="R1463" s="1" ph="1"/>
      <c r="S1463" s="1" ph="1"/>
      <c r="T1463" s="1" ph="1"/>
      <c r="U1463" s="1" ph="1"/>
      <c r="V1463" s="1" ph="1"/>
      <c r="W1463" s="1" ph="1"/>
      <c r="X1463" s="1" ph="1"/>
      <c r="Y1463" s="1" ph="1"/>
      <c r="Z1463" s="1" ph="1"/>
      <c r="AA1463" s="1" ph="1"/>
      <c r="AB1463" s="1" ph="1"/>
      <c r="AC1463" s="1" ph="1"/>
      <c r="AD1463" s="1" ph="1"/>
      <c r="AE1463" s="1" ph="1"/>
      <c r="AF1463" s="1" ph="1"/>
      <c r="AG1463" s="1" ph="1"/>
      <c r="AH1463" s="1" ph="1"/>
      <c r="AI1463" s="1" ph="1"/>
      <c r="AJ1463" s="1" ph="1"/>
      <c r="AK1463" s="1" ph="1"/>
    </row>
    <row r="1464" spans="9:37" ht="21">
      <c r="I1464" s="1" ph="1"/>
      <c r="J1464" s="1" ph="1"/>
      <c r="K1464" s="1" ph="1"/>
      <c r="L1464" s="1" ph="1"/>
      <c r="M1464" s="1" ph="1"/>
      <c r="N1464" s="1" ph="1"/>
      <c r="O1464" s="1" ph="1"/>
      <c r="P1464" s="1" ph="1"/>
      <c r="Q1464" s="1" ph="1"/>
      <c r="R1464" s="1" ph="1"/>
      <c r="S1464" s="1" ph="1"/>
      <c r="T1464" s="1" ph="1"/>
      <c r="U1464" s="1" ph="1"/>
      <c r="V1464" s="1" ph="1"/>
      <c r="W1464" s="1" ph="1"/>
      <c r="X1464" s="1" ph="1"/>
      <c r="Y1464" s="1" ph="1"/>
      <c r="Z1464" s="1" ph="1"/>
      <c r="AA1464" s="1" ph="1"/>
      <c r="AB1464" s="1" ph="1"/>
      <c r="AC1464" s="1" ph="1"/>
      <c r="AD1464" s="1" ph="1"/>
      <c r="AE1464" s="1" ph="1"/>
      <c r="AF1464" s="1" ph="1"/>
      <c r="AG1464" s="1" ph="1"/>
      <c r="AH1464" s="1" ph="1"/>
      <c r="AI1464" s="1" ph="1"/>
      <c r="AJ1464" s="1" ph="1"/>
      <c r="AK1464" s="1" ph="1"/>
    </row>
    <row r="1465" spans="9:37" ht="21">
      <c r="I1465" s="1" ph="1"/>
      <c r="J1465" s="1" ph="1"/>
      <c r="K1465" s="1" ph="1"/>
      <c r="L1465" s="1" ph="1"/>
      <c r="M1465" s="1" ph="1"/>
      <c r="N1465" s="1" ph="1"/>
      <c r="O1465" s="1" ph="1"/>
      <c r="P1465" s="1" ph="1"/>
      <c r="Q1465" s="1" ph="1"/>
      <c r="R1465" s="1" ph="1"/>
      <c r="S1465" s="1" ph="1"/>
      <c r="T1465" s="1" ph="1"/>
      <c r="U1465" s="1" ph="1"/>
      <c r="V1465" s="1" ph="1"/>
      <c r="W1465" s="1" ph="1"/>
      <c r="X1465" s="1" ph="1"/>
      <c r="Y1465" s="1" ph="1"/>
      <c r="Z1465" s="1" ph="1"/>
      <c r="AA1465" s="1" ph="1"/>
      <c r="AB1465" s="1" ph="1"/>
      <c r="AC1465" s="1" ph="1"/>
      <c r="AD1465" s="1" ph="1"/>
      <c r="AE1465" s="1" ph="1"/>
      <c r="AF1465" s="1" ph="1"/>
      <c r="AG1465" s="1" ph="1"/>
      <c r="AH1465" s="1" ph="1"/>
      <c r="AI1465" s="1" ph="1"/>
      <c r="AJ1465" s="1" ph="1"/>
      <c r="AK1465" s="1" ph="1"/>
    </row>
    <row r="1466" spans="9:37" ht="21">
      <c r="I1466" s="1" ph="1"/>
      <c r="J1466" s="1" ph="1"/>
      <c r="K1466" s="1" ph="1"/>
      <c r="L1466" s="1" ph="1"/>
      <c r="M1466" s="1" ph="1"/>
      <c r="N1466" s="1" ph="1"/>
      <c r="O1466" s="1" ph="1"/>
      <c r="P1466" s="1" ph="1"/>
      <c r="Q1466" s="1" ph="1"/>
      <c r="R1466" s="1" ph="1"/>
      <c r="S1466" s="1" ph="1"/>
      <c r="T1466" s="1" ph="1"/>
      <c r="U1466" s="1" ph="1"/>
      <c r="V1466" s="1" ph="1"/>
      <c r="W1466" s="1" ph="1"/>
      <c r="X1466" s="1" ph="1"/>
      <c r="Y1466" s="1" ph="1"/>
      <c r="Z1466" s="1" ph="1"/>
      <c r="AA1466" s="1" ph="1"/>
      <c r="AB1466" s="1" ph="1"/>
      <c r="AC1466" s="1" ph="1"/>
      <c r="AD1466" s="1" ph="1"/>
      <c r="AE1466" s="1" ph="1"/>
      <c r="AF1466" s="1" ph="1"/>
      <c r="AG1466" s="1" ph="1"/>
      <c r="AH1466" s="1" ph="1"/>
      <c r="AI1466" s="1" ph="1"/>
      <c r="AJ1466" s="1" ph="1"/>
      <c r="AK1466" s="1" ph="1"/>
    </row>
    <row r="1467" spans="9:37" ht="21">
      <c r="I1467" s="1" ph="1"/>
      <c r="J1467" s="1" ph="1"/>
      <c r="K1467" s="1" ph="1"/>
      <c r="L1467" s="1" ph="1"/>
      <c r="M1467" s="1" ph="1"/>
      <c r="N1467" s="1" ph="1"/>
      <c r="O1467" s="1" ph="1"/>
      <c r="P1467" s="1" ph="1"/>
      <c r="Q1467" s="1" ph="1"/>
      <c r="R1467" s="1" ph="1"/>
      <c r="S1467" s="1" ph="1"/>
      <c r="T1467" s="1" ph="1"/>
      <c r="U1467" s="1" ph="1"/>
      <c r="V1467" s="1" ph="1"/>
      <c r="W1467" s="1" ph="1"/>
      <c r="X1467" s="1" ph="1"/>
      <c r="Y1467" s="1" ph="1"/>
      <c r="Z1467" s="1" ph="1"/>
      <c r="AA1467" s="1" ph="1"/>
      <c r="AB1467" s="1" ph="1"/>
      <c r="AC1467" s="1" ph="1"/>
      <c r="AD1467" s="1" ph="1"/>
      <c r="AE1467" s="1" ph="1"/>
      <c r="AF1467" s="1" ph="1"/>
      <c r="AG1467" s="1" ph="1"/>
      <c r="AH1467" s="1" ph="1"/>
      <c r="AI1467" s="1" ph="1"/>
      <c r="AJ1467" s="1" ph="1"/>
      <c r="AK1467" s="1" ph="1"/>
    </row>
    <row r="1468" spans="9:37" ht="21">
      <c r="I1468" s="1" ph="1"/>
      <c r="J1468" s="1" ph="1"/>
      <c r="K1468" s="1" ph="1"/>
      <c r="L1468" s="1" ph="1"/>
      <c r="M1468" s="1" ph="1"/>
      <c r="N1468" s="1" ph="1"/>
      <c r="O1468" s="1" ph="1"/>
      <c r="P1468" s="1" ph="1"/>
      <c r="Q1468" s="1" ph="1"/>
      <c r="R1468" s="1" ph="1"/>
      <c r="S1468" s="1" ph="1"/>
      <c r="T1468" s="1" ph="1"/>
      <c r="U1468" s="1" ph="1"/>
      <c r="V1468" s="1" ph="1"/>
      <c r="W1468" s="1" ph="1"/>
      <c r="X1468" s="1" ph="1"/>
      <c r="Y1468" s="1" ph="1"/>
      <c r="Z1468" s="1" ph="1"/>
      <c r="AA1468" s="1" ph="1"/>
      <c r="AB1468" s="1" ph="1"/>
      <c r="AC1468" s="1" ph="1"/>
      <c r="AD1468" s="1" ph="1"/>
      <c r="AE1468" s="1" ph="1"/>
      <c r="AF1468" s="1" ph="1"/>
      <c r="AG1468" s="1" ph="1"/>
      <c r="AH1468" s="1" ph="1"/>
      <c r="AI1468" s="1" ph="1"/>
      <c r="AJ1468" s="1" ph="1"/>
      <c r="AK1468" s="1" ph="1"/>
    </row>
    <row r="1469" spans="9:37" ht="21">
      <c r="I1469" s="1" ph="1"/>
      <c r="J1469" s="1" ph="1"/>
      <c r="K1469" s="1" ph="1"/>
      <c r="L1469" s="1" ph="1"/>
      <c r="M1469" s="1" ph="1"/>
      <c r="N1469" s="1" ph="1"/>
      <c r="O1469" s="1" ph="1"/>
      <c r="P1469" s="1" ph="1"/>
      <c r="Q1469" s="1" ph="1"/>
      <c r="R1469" s="1" ph="1"/>
      <c r="S1469" s="1" ph="1"/>
      <c r="T1469" s="1" ph="1"/>
      <c r="U1469" s="1" ph="1"/>
      <c r="V1469" s="1" ph="1"/>
      <c r="W1469" s="1" ph="1"/>
      <c r="X1469" s="1" ph="1"/>
      <c r="Y1469" s="1" ph="1"/>
      <c r="Z1469" s="1" ph="1"/>
      <c r="AA1469" s="1" ph="1"/>
      <c r="AB1469" s="1" ph="1"/>
      <c r="AC1469" s="1" ph="1"/>
      <c r="AD1469" s="1" ph="1"/>
      <c r="AE1469" s="1" ph="1"/>
      <c r="AF1469" s="1" ph="1"/>
      <c r="AG1469" s="1" ph="1"/>
      <c r="AH1469" s="1" ph="1"/>
      <c r="AI1469" s="1" ph="1"/>
      <c r="AJ1469" s="1" ph="1"/>
      <c r="AK1469" s="1" ph="1"/>
    </row>
    <row r="1470" spans="9:37" ht="21">
      <c r="I1470" s="1" ph="1"/>
      <c r="J1470" s="1" ph="1"/>
      <c r="K1470" s="1" ph="1"/>
      <c r="L1470" s="1" ph="1"/>
      <c r="M1470" s="1" ph="1"/>
      <c r="N1470" s="1" ph="1"/>
      <c r="O1470" s="1" ph="1"/>
      <c r="P1470" s="1" ph="1"/>
      <c r="Q1470" s="1" ph="1"/>
      <c r="R1470" s="1" ph="1"/>
      <c r="S1470" s="1" ph="1"/>
      <c r="T1470" s="1" ph="1"/>
      <c r="U1470" s="1" ph="1"/>
      <c r="V1470" s="1" ph="1"/>
      <c r="W1470" s="1" ph="1"/>
      <c r="X1470" s="1" ph="1"/>
      <c r="Y1470" s="1" ph="1"/>
      <c r="Z1470" s="1" ph="1"/>
      <c r="AA1470" s="1" ph="1"/>
      <c r="AB1470" s="1" ph="1"/>
      <c r="AC1470" s="1" ph="1"/>
      <c r="AD1470" s="1" ph="1"/>
      <c r="AE1470" s="1" ph="1"/>
      <c r="AF1470" s="1" ph="1"/>
      <c r="AG1470" s="1" ph="1"/>
      <c r="AH1470" s="1" ph="1"/>
      <c r="AI1470" s="1" ph="1"/>
      <c r="AJ1470" s="1" ph="1"/>
      <c r="AK1470" s="1" ph="1"/>
    </row>
    <row r="1471" spans="9:37" ht="21">
      <c r="I1471" s="1" ph="1"/>
      <c r="J1471" s="1" ph="1"/>
      <c r="K1471" s="1" ph="1"/>
      <c r="L1471" s="1" ph="1"/>
      <c r="M1471" s="1" ph="1"/>
      <c r="N1471" s="1" ph="1"/>
      <c r="O1471" s="1" ph="1"/>
      <c r="P1471" s="1" ph="1"/>
      <c r="Q1471" s="1" ph="1"/>
      <c r="R1471" s="1" ph="1"/>
      <c r="S1471" s="1" ph="1"/>
      <c r="T1471" s="1" ph="1"/>
      <c r="U1471" s="1" ph="1"/>
      <c r="V1471" s="1" ph="1"/>
      <c r="W1471" s="1" ph="1"/>
      <c r="X1471" s="1" ph="1"/>
      <c r="Y1471" s="1" ph="1"/>
      <c r="Z1471" s="1" ph="1"/>
      <c r="AA1471" s="1" ph="1"/>
      <c r="AB1471" s="1" ph="1"/>
      <c r="AC1471" s="1" ph="1"/>
      <c r="AD1471" s="1" ph="1"/>
      <c r="AE1471" s="1" ph="1"/>
      <c r="AF1471" s="1" ph="1"/>
      <c r="AG1471" s="1" ph="1"/>
      <c r="AH1471" s="1" ph="1"/>
      <c r="AI1471" s="1" ph="1"/>
      <c r="AJ1471" s="1" ph="1"/>
      <c r="AK1471" s="1" ph="1"/>
    </row>
    <row r="1472" spans="9:37" ht="21">
      <c r="I1472" s="1" ph="1"/>
      <c r="J1472" s="1" ph="1"/>
      <c r="K1472" s="1" ph="1"/>
      <c r="L1472" s="1" ph="1"/>
      <c r="M1472" s="1" ph="1"/>
      <c r="N1472" s="1" ph="1"/>
      <c r="O1472" s="1" ph="1"/>
      <c r="P1472" s="1" ph="1"/>
      <c r="Q1472" s="1" ph="1"/>
      <c r="R1472" s="1" ph="1"/>
      <c r="S1472" s="1" ph="1"/>
      <c r="T1472" s="1" ph="1"/>
      <c r="U1472" s="1" ph="1"/>
      <c r="V1472" s="1" ph="1"/>
      <c r="W1472" s="1" ph="1"/>
      <c r="X1472" s="1" ph="1"/>
      <c r="Y1472" s="1" ph="1"/>
      <c r="Z1472" s="1" ph="1"/>
      <c r="AA1472" s="1" ph="1"/>
      <c r="AB1472" s="1" ph="1"/>
      <c r="AC1472" s="1" ph="1"/>
      <c r="AD1472" s="1" ph="1"/>
      <c r="AE1472" s="1" ph="1"/>
      <c r="AF1472" s="1" ph="1"/>
      <c r="AG1472" s="1" ph="1"/>
      <c r="AH1472" s="1" ph="1"/>
      <c r="AI1472" s="1" ph="1"/>
      <c r="AJ1472" s="1" ph="1"/>
      <c r="AK1472" s="1" ph="1"/>
    </row>
    <row r="1473" spans="9:37" ht="21">
      <c r="I1473" s="1" ph="1"/>
      <c r="J1473" s="1" ph="1"/>
      <c r="K1473" s="1" ph="1"/>
      <c r="L1473" s="1" ph="1"/>
      <c r="M1473" s="1" ph="1"/>
      <c r="N1473" s="1" ph="1"/>
      <c r="O1473" s="1" ph="1"/>
      <c r="P1473" s="1" ph="1"/>
      <c r="Q1473" s="1" ph="1"/>
      <c r="R1473" s="1" ph="1"/>
      <c r="S1473" s="1" ph="1"/>
      <c r="T1473" s="1" ph="1"/>
      <c r="U1473" s="1" ph="1"/>
      <c r="V1473" s="1" ph="1"/>
      <c r="W1473" s="1" ph="1"/>
      <c r="X1473" s="1" ph="1"/>
      <c r="Y1473" s="1" ph="1"/>
      <c r="Z1473" s="1" ph="1"/>
      <c r="AA1473" s="1" ph="1"/>
      <c r="AB1473" s="1" ph="1"/>
      <c r="AC1473" s="1" ph="1"/>
      <c r="AD1473" s="1" ph="1"/>
      <c r="AE1473" s="1" ph="1"/>
      <c r="AF1473" s="1" ph="1"/>
      <c r="AG1473" s="1" ph="1"/>
      <c r="AH1473" s="1" ph="1"/>
      <c r="AI1473" s="1" ph="1"/>
      <c r="AJ1473" s="1" ph="1"/>
      <c r="AK1473" s="1" ph="1"/>
    </row>
    <row r="1474" spans="9:37" ht="21">
      <c r="I1474" s="1" ph="1"/>
      <c r="J1474" s="1" ph="1"/>
      <c r="K1474" s="1" ph="1"/>
      <c r="L1474" s="1" ph="1"/>
      <c r="M1474" s="1" ph="1"/>
      <c r="N1474" s="1" ph="1"/>
      <c r="O1474" s="1" ph="1"/>
      <c r="P1474" s="1" ph="1"/>
      <c r="Q1474" s="1" ph="1"/>
      <c r="R1474" s="1" ph="1"/>
      <c r="S1474" s="1" ph="1"/>
      <c r="T1474" s="1" ph="1"/>
      <c r="U1474" s="1" ph="1"/>
      <c r="V1474" s="1" ph="1"/>
      <c r="W1474" s="1" ph="1"/>
      <c r="X1474" s="1" ph="1"/>
      <c r="Y1474" s="1" ph="1"/>
      <c r="Z1474" s="1" ph="1"/>
      <c r="AA1474" s="1" ph="1"/>
      <c r="AB1474" s="1" ph="1"/>
      <c r="AC1474" s="1" ph="1"/>
      <c r="AD1474" s="1" ph="1"/>
      <c r="AE1474" s="1" ph="1"/>
      <c r="AF1474" s="1" ph="1"/>
      <c r="AG1474" s="1" ph="1"/>
      <c r="AH1474" s="1" ph="1"/>
      <c r="AI1474" s="1" ph="1"/>
      <c r="AJ1474" s="1" ph="1"/>
      <c r="AK1474" s="1" ph="1"/>
    </row>
    <row r="1475" spans="9:37" ht="21">
      <c r="I1475" s="1" ph="1"/>
      <c r="J1475" s="1" ph="1"/>
      <c r="K1475" s="1" ph="1"/>
      <c r="L1475" s="1" ph="1"/>
      <c r="M1475" s="1" ph="1"/>
      <c r="N1475" s="1" ph="1"/>
      <c r="O1475" s="1" ph="1"/>
      <c r="P1475" s="1" ph="1"/>
      <c r="Q1475" s="1" ph="1"/>
      <c r="R1475" s="1" ph="1"/>
      <c r="S1475" s="1" ph="1"/>
      <c r="T1475" s="1" ph="1"/>
      <c r="U1475" s="1" ph="1"/>
      <c r="V1475" s="1" ph="1"/>
      <c r="W1475" s="1" ph="1"/>
      <c r="X1475" s="1" ph="1"/>
      <c r="Y1475" s="1" ph="1"/>
      <c r="Z1475" s="1" ph="1"/>
      <c r="AA1475" s="1" ph="1"/>
      <c r="AB1475" s="1" ph="1"/>
      <c r="AC1475" s="1" ph="1"/>
      <c r="AD1475" s="1" ph="1"/>
      <c r="AE1475" s="1" ph="1"/>
      <c r="AF1475" s="1" ph="1"/>
      <c r="AG1475" s="1" ph="1"/>
      <c r="AH1475" s="1" ph="1"/>
      <c r="AI1475" s="1" ph="1"/>
      <c r="AJ1475" s="1" ph="1"/>
      <c r="AK1475" s="1" ph="1"/>
    </row>
    <row r="1476" spans="9:37" ht="21">
      <c r="I1476" s="1" ph="1"/>
      <c r="J1476" s="1" ph="1"/>
      <c r="K1476" s="1" ph="1"/>
      <c r="L1476" s="1" ph="1"/>
      <c r="M1476" s="1" ph="1"/>
      <c r="N1476" s="1" ph="1"/>
      <c r="O1476" s="1" ph="1"/>
      <c r="P1476" s="1" ph="1"/>
      <c r="Q1476" s="1" ph="1"/>
      <c r="R1476" s="1" ph="1"/>
      <c r="S1476" s="1" ph="1"/>
      <c r="T1476" s="1" ph="1"/>
      <c r="U1476" s="1" ph="1"/>
      <c r="V1476" s="1" ph="1"/>
      <c r="W1476" s="1" ph="1"/>
      <c r="X1476" s="1" ph="1"/>
      <c r="Y1476" s="1" ph="1"/>
      <c r="Z1476" s="1" ph="1"/>
      <c r="AA1476" s="1" ph="1"/>
      <c r="AB1476" s="1" ph="1"/>
      <c r="AC1476" s="1" ph="1"/>
      <c r="AD1476" s="1" ph="1"/>
      <c r="AE1476" s="1" ph="1"/>
      <c r="AF1476" s="1" ph="1"/>
      <c r="AG1476" s="1" ph="1"/>
      <c r="AH1476" s="1" ph="1"/>
      <c r="AI1476" s="1" ph="1"/>
      <c r="AJ1476" s="1" ph="1"/>
      <c r="AK1476" s="1" ph="1"/>
    </row>
    <row r="1477" spans="9:37" ht="21">
      <c r="I1477" s="1" ph="1"/>
      <c r="J1477" s="1" ph="1"/>
      <c r="K1477" s="1" ph="1"/>
      <c r="L1477" s="1" ph="1"/>
      <c r="M1477" s="1" ph="1"/>
      <c r="N1477" s="1" ph="1"/>
      <c r="O1477" s="1" ph="1"/>
      <c r="P1477" s="1" ph="1"/>
      <c r="Q1477" s="1" ph="1"/>
      <c r="R1477" s="1" ph="1"/>
      <c r="S1477" s="1" ph="1"/>
      <c r="T1477" s="1" ph="1"/>
      <c r="U1477" s="1" ph="1"/>
      <c r="V1477" s="1" ph="1"/>
      <c r="W1477" s="1" ph="1"/>
      <c r="X1477" s="1" ph="1"/>
      <c r="Y1477" s="1" ph="1"/>
      <c r="Z1477" s="1" ph="1"/>
      <c r="AA1477" s="1" ph="1"/>
      <c r="AB1477" s="1" ph="1"/>
      <c r="AC1477" s="1" ph="1"/>
      <c r="AD1477" s="1" ph="1"/>
      <c r="AE1477" s="1" ph="1"/>
      <c r="AF1477" s="1" ph="1"/>
      <c r="AG1477" s="1" ph="1"/>
      <c r="AH1477" s="1" ph="1"/>
      <c r="AI1477" s="1" ph="1"/>
      <c r="AJ1477" s="1" ph="1"/>
      <c r="AK1477" s="1" ph="1"/>
    </row>
    <row r="1478" spans="9:37" ht="21">
      <c r="I1478" s="1" ph="1"/>
      <c r="J1478" s="1" ph="1"/>
      <c r="K1478" s="1" ph="1"/>
      <c r="L1478" s="1" ph="1"/>
      <c r="M1478" s="1" ph="1"/>
      <c r="N1478" s="1" ph="1"/>
      <c r="O1478" s="1" ph="1"/>
      <c r="P1478" s="1" ph="1"/>
      <c r="Q1478" s="1" ph="1"/>
      <c r="R1478" s="1" ph="1"/>
      <c r="S1478" s="1" ph="1"/>
      <c r="T1478" s="1" ph="1"/>
      <c r="U1478" s="1" ph="1"/>
      <c r="V1478" s="1" ph="1"/>
      <c r="W1478" s="1" ph="1"/>
      <c r="X1478" s="1" ph="1"/>
      <c r="Y1478" s="1" ph="1"/>
      <c r="Z1478" s="1" ph="1"/>
      <c r="AA1478" s="1" ph="1"/>
      <c r="AB1478" s="1" ph="1"/>
      <c r="AC1478" s="1" ph="1"/>
      <c r="AD1478" s="1" ph="1"/>
      <c r="AE1478" s="1" ph="1"/>
      <c r="AF1478" s="1" ph="1"/>
      <c r="AG1478" s="1" ph="1"/>
      <c r="AH1478" s="1" ph="1"/>
      <c r="AI1478" s="1" ph="1"/>
      <c r="AJ1478" s="1" ph="1"/>
      <c r="AK1478" s="1" ph="1"/>
    </row>
    <row r="1479" spans="9:37" ht="21">
      <c r="I1479" s="1" ph="1"/>
      <c r="J1479" s="1" ph="1"/>
      <c r="K1479" s="1" ph="1"/>
      <c r="L1479" s="1" ph="1"/>
      <c r="M1479" s="1" ph="1"/>
      <c r="N1479" s="1" ph="1"/>
      <c r="O1479" s="1" ph="1"/>
      <c r="P1479" s="1" ph="1"/>
      <c r="Q1479" s="1" ph="1"/>
      <c r="R1479" s="1" ph="1"/>
      <c r="S1479" s="1" ph="1"/>
      <c r="T1479" s="1" ph="1"/>
      <c r="U1479" s="1" ph="1"/>
      <c r="V1479" s="1" ph="1"/>
      <c r="W1479" s="1" ph="1"/>
      <c r="X1479" s="1" ph="1"/>
      <c r="Y1479" s="1" ph="1"/>
      <c r="Z1479" s="1" ph="1"/>
      <c r="AA1479" s="1" ph="1"/>
      <c r="AB1479" s="1" ph="1"/>
      <c r="AC1479" s="1" ph="1"/>
      <c r="AD1479" s="1" ph="1"/>
      <c r="AE1479" s="1" ph="1"/>
      <c r="AF1479" s="1" ph="1"/>
      <c r="AG1479" s="1" ph="1"/>
      <c r="AH1479" s="1" ph="1"/>
      <c r="AI1479" s="1" ph="1"/>
      <c r="AJ1479" s="1" ph="1"/>
      <c r="AK1479" s="1" ph="1"/>
    </row>
    <row r="1480" spans="9:37" ht="21">
      <c r="I1480" s="1" ph="1"/>
      <c r="J1480" s="1" ph="1"/>
      <c r="K1480" s="1" ph="1"/>
      <c r="L1480" s="1" ph="1"/>
      <c r="M1480" s="1" ph="1"/>
      <c r="N1480" s="1" ph="1"/>
      <c r="O1480" s="1" ph="1"/>
      <c r="P1480" s="1" ph="1"/>
      <c r="Q1480" s="1" ph="1"/>
      <c r="R1480" s="1" ph="1"/>
      <c r="S1480" s="1" ph="1"/>
      <c r="T1480" s="1" ph="1"/>
      <c r="U1480" s="1" ph="1"/>
      <c r="V1480" s="1" ph="1"/>
      <c r="W1480" s="1" ph="1"/>
      <c r="X1480" s="1" ph="1"/>
      <c r="Y1480" s="1" ph="1"/>
      <c r="Z1480" s="1" ph="1"/>
      <c r="AA1480" s="1" ph="1"/>
      <c r="AB1480" s="1" ph="1"/>
      <c r="AC1480" s="1" ph="1"/>
      <c r="AD1480" s="1" ph="1"/>
      <c r="AE1480" s="1" ph="1"/>
      <c r="AF1480" s="1" ph="1"/>
      <c r="AG1480" s="1" ph="1"/>
      <c r="AH1480" s="1" ph="1"/>
      <c r="AI1480" s="1" ph="1"/>
      <c r="AJ1480" s="1" ph="1"/>
      <c r="AK1480" s="1" ph="1"/>
    </row>
    <row r="1481" spans="9:37" ht="21">
      <c r="I1481" s="1" ph="1"/>
      <c r="J1481" s="1" ph="1"/>
      <c r="K1481" s="1" ph="1"/>
      <c r="L1481" s="1" ph="1"/>
      <c r="M1481" s="1" ph="1"/>
      <c r="N1481" s="1" ph="1"/>
      <c r="O1481" s="1" ph="1"/>
      <c r="P1481" s="1" ph="1"/>
      <c r="Q1481" s="1" ph="1"/>
      <c r="R1481" s="1" ph="1"/>
      <c r="S1481" s="1" ph="1"/>
      <c r="T1481" s="1" ph="1"/>
      <c r="U1481" s="1" ph="1"/>
      <c r="V1481" s="1" ph="1"/>
      <c r="W1481" s="1" ph="1"/>
      <c r="X1481" s="1" ph="1"/>
      <c r="Y1481" s="1" ph="1"/>
      <c r="Z1481" s="1" ph="1"/>
      <c r="AA1481" s="1" ph="1"/>
      <c r="AB1481" s="1" ph="1"/>
      <c r="AC1481" s="1" ph="1"/>
      <c r="AD1481" s="1" ph="1"/>
      <c r="AE1481" s="1" ph="1"/>
      <c r="AF1481" s="1" ph="1"/>
      <c r="AG1481" s="1" ph="1"/>
      <c r="AH1481" s="1" ph="1"/>
      <c r="AI1481" s="1" ph="1"/>
      <c r="AJ1481" s="1" ph="1"/>
      <c r="AK1481" s="1" ph="1"/>
    </row>
    <row r="1482" spans="9:37" ht="21">
      <c r="I1482" s="1" ph="1"/>
      <c r="J1482" s="1" ph="1"/>
      <c r="K1482" s="1" ph="1"/>
      <c r="L1482" s="1" ph="1"/>
      <c r="M1482" s="1" ph="1"/>
      <c r="N1482" s="1" ph="1"/>
      <c r="O1482" s="1" ph="1"/>
      <c r="P1482" s="1" ph="1"/>
      <c r="Q1482" s="1" ph="1"/>
      <c r="R1482" s="1" ph="1"/>
      <c r="S1482" s="1" ph="1"/>
      <c r="T1482" s="1" ph="1"/>
      <c r="U1482" s="1" ph="1"/>
      <c r="V1482" s="1" ph="1"/>
      <c r="W1482" s="1" ph="1"/>
      <c r="X1482" s="1" ph="1"/>
      <c r="Y1482" s="1" ph="1"/>
      <c r="Z1482" s="1" ph="1"/>
      <c r="AA1482" s="1" ph="1"/>
      <c r="AB1482" s="1" ph="1"/>
      <c r="AC1482" s="1" ph="1"/>
      <c r="AD1482" s="1" ph="1"/>
      <c r="AE1482" s="1" ph="1"/>
      <c r="AF1482" s="1" ph="1"/>
      <c r="AG1482" s="1" ph="1"/>
      <c r="AH1482" s="1" ph="1"/>
      <c r="AI1482" s="1" ph="1"/>
      <c r="AJ1482" s="1" ph="1"/>
      <c r="AK1482" s="1" ph="1"/>
    </row>
    <row r="1483" spans="9:37" ht="21">
      <c r="I1483" s="1" ph="1"/>
      <c r="J1483" s="1" ph="1"/>
      <c r="K1483" s="1" ph="1"/>
      <c r="L1483" s="1" ph="1"/>
      <c r="M1483" s="1" ph="1"/>
      <c r="N1483" s="1" ph="1"/>
      <c r="O1483" s="1" ph="1"/>
      <c r="P1483" s="1" ph="1"/>
      <c r="Q1483" s="1" ph="1"/>
      <c r="R1483" s="1" ph="1"/>
      <c r="S1483" s="1" ph="1"/>
      <c r="T1483" s="1" ph="1"/>
      <c r="U1483" s="1" ph="1"/>
      <c r="V1483" s="1" ph="1"/>
      <c r="W1483" s="1" ph="1"/>
      <c r="X1483" s="1" ph="1"/>
      <c r="Y1483" s="1" ph="1"/>
      <c r="Z1483" s="1" ph="1"/>
      <c r="AA1483" s="1" ph="1"/>
      <c r="AB1483" s="1" ph="1"/>
      <c r="AC1483" s="1" ph="1"/>
      <c r="AD1483" s="1" ph="1"/>
      <c r="AE1483" s="1" ph="1"/>
      <c r="AF1483" s="1" ph="1"/>
      <c r="AG1483" s="1" ph="1"/>
      <c r="AH1483" s="1" ph="1"/>
      <c r="AI1483" s="1" ph="1"/>
      <c r="AJ1483" s="1" ph="1"/>
      <c r="AK1483" s="1" ph="1"/>
    </row>
    <row r="1484" spans="9:37" ht="21">
      <c r="I1484" s="1" ph="1"/>
      <c r="J1484" s="1" ph="1"/>
      <c r="K1484" s="1" ph="1"/>
      <c r="L1484" s="1" ph="1"/>
      <c r="M1484" s="1" ph="1"/>
      <c r="N1484" s="1" ph="1"/>
      <c r="O1484" s="1" ph="1"/>
      <c r="P1484" s="1" ph="1"/>
      <c r="Q1484" s="1" ph="1"/>
      <c r="R1484" s="1" ph="1"/>
      <c r="S1484" s="1" ph="1"/>
      <c r="T1484" s="1" ph="1"/>
      <c r="U1484" s="1" ph="1"/>
      <c r="V1484" s="1" ph="1"/>
      <c r="W1484" s="1" ph="1"/>
      <c r="X1484" s="1" ph="1"/>
      <c r="Y1484" s="1" ph="1"/>
      <c r="Z1484" s="1" ph="1"/>
      <c r="AA1484" s="1" ph="1"/>
      <c r="AB1484" s="1" ph="1"/>
      <c r="AC1484" s="1" ph="1"/>
      <c r="AD1484" s="1" ph="1"/>
      <c r="AE1484" s="1" ph="1"/>
      <c r="AF1484" s="1" ph="1"/>
      <c r="AG1484" s="1" ph="1"/>
      <c r="AH1484" s="1" ph="1"/>
      <c r="AI1484" s="1" ph="1"/>
      <c r="AJ1484" s="1" ph="1"/>
      <c r="AK1484" s="1" ph="1"/>
    </row>
    <row r="1485" spans="9:37" ht="21">
      <c r="I1485" s="1" ph="1"/>
      <c r="J1485" s="1" ph="1"/>
      <c r="K1485" s="1" ph="1"/>
      <c r="L1485" s="1" ph="1"/>
      <c r="M1485" s="1" ph="1"/>
      <c r="N1485" s="1" ph="1"/>
      <c r="O1485" s="1" ph="1"/>
      <c r="P1485" s="1" ph="1"/>
      <c r="Q1485" s="1" ph="1"/>
      <c r="R1485" s="1" ph="1"/>
      <c r="S1485" s="1" ph="1"/>
      <c r="T1485" s="1" ph="1"/>
      <c r="U1485" s="1" ph="1"/>
      <c r="V1485" s="1" ph="1"/>
      <c r="W1485" s="1" ph="1"/>
      <c r="X1485" s="1" ph="1"/>
      <c r="Y1485" s="1" ph="1"/>
      <c r="Z1485" s="1" ph="1"/>
      <c r="AA1485" s="1" ph="1"/>
      <c r="AB1485" s="1" ph="1"/>
      <c r="AC1485" s="1" ph="1"/>
      <c r="AD1485" s="1" ph="1"/>
      <c r="AE1485" s="1" ph="1"/>
      <c r="AF1485" s="1" ph="1"/>
      <c r="AG1485" s="1" ph="1"/>
      <c r="AH1485" s="1" ph="1"/>
      <c r="AI1485" s="1" ph="1"/>
      <c r="AJ1485" s="1" ph="1"/>
      <c r="AK1485" s="1" ph="1"/>
    </row>
    <row r="1486" spans="9:37" ht="21">
      <c r="I1486" s="1" ph="1"/>
      <c r="J1486" s="1" ph="1"/>
      <c r="K1486" s="1" ph="1"/>
      <c r="L1486" s="1" ph="1"/>
      <c r="M1486" s="1" ph="1"/>
      <c r="N1486" s="1" ph="1"/>
      <c r="O1486" s="1" ph="1"/>
      <c r="P1486" s="1" ph="1"/>
      <c r="Q1486" s="1" ph="1"/>
      <c r="R1486" s="1" ph="1"/>
      <c r="S1486" s="1" ph="1"/>
      <c r="T1486" s="1" ph="1"/>
      <c r="U1486" s="1" ph="1"/>
      <c r="V1486" s="1" ph="1"/>
      <c r="W1486" s="1" ph="1"/>
      <c r="X1486" s="1" ph="1"/>
      <c r="Y1486" s="1" ph="1"/>
      <c r="Z1486" s="1" ph="1"/>
      <c r="AA1486" s="1" ph="1"/>
      <c r="AB1486" s="1" ph="1"/>
      <c r="AC1486" s="1" ph="1"/>
      <c r="AD1486" s="1" ph="1"/>
      <c r="AE1486" s="1" ph="1"/>
      <c r="AF1486" s="1" ph="1"/>
      <c r="AG1486" s="1" ph="1"/>
      <c r="AH1486" s="1" ph="1"/>
      <c r="AI1486" s="1" ph="1"/>
      <c r="AJ1486" s="1" ph="1"/>
      <c r="AK1486" s="1" ph="1"/>
    </row>
    <row r="1487" spans="9:37" ht="21">
      <c r="I1487" s="1" ph="1"/>
      <c r="J1487" s="1" ph="1"/>
      <c r="K1487" s="1" ph="1"/>
      <c r="L1487" s="1" ph="1"/>
      <c r="M1487" s="1" ph="1"/>
      <c r="N1487" s="1" ph="1"/>
      <c r="O1487" s="1" ph="1"/>
      <c r="P1487" s="1" ph="1"/>
      <c r="Q1487" s="1" ph="1"/>
      <c r="R1487" s="1" ph="1"/>
      <c r="S1487" s="1" ph="1"/>
      <c r="T1487" s="1" ph="1"/>
      <c r="U1487" s="1" ph="1"/>
      <c r="V1487" s="1" ph="1"/>
      <c r="W1487" s="1" ph="1"/>
      <c r="X1487" s="1" ph="1"/>
      <c r="Y1487" s="1" ph="1"/>
      <c r="Z1487" s="1" ph="1"/>
      <c r="AA1487" s="1" ph="1"/>
      <c r="AB1487" s="1" ph="1"/>
      <c r="AC1487" s="1" ph="1"/>
      <c r="AD1487" s="1" ph="1"/>
      <c r="AE1487" s="1" ph="1"/>
      <c r="AF1487" s="1" ph="1"/>
      <c r="AG1487" s="1" ph="1"/>
      <c r="AH1487" s="1" ph="1"/>
      <c r="AI1487" s="1" ph="1"/>
      <c r="AJ1487" s="1" ph="1"/>
      <c r="AK1487" s="1" ph="1"/>
    </row>
    <row r="1488" spans="9:37" ht="21">
      <c r="I1488" s="1" ph="1"/>
      <c r="J1488" s="1" ph="1"/>
      <c r="K1488" s="1" ph="1"/>
      <c r="L1488" s="1" ph="1"/>
      <c r="M1488" s="1" ph="1"/>
      <c r="N1488" s="1" ph="1"/>
      <c r="O1488" s="1" ph="1"/>
      <c r="P1488" s="1" ph="1"/>
      <c r="Q1488" s="1" ph="1"/>
      <c r="R1488" s="1" ph="1"/>
      <c r="S1488" s="1" ph="1"/>
      <c r="T1488" s="1" ph="1"/>
      <c r="U1488" s="1" ph="1"/>
      <c r="V1488" s="1" ph="1"/>
      <c r="W1488" s="1" ph="1"/>
      <c r="X1488" s="1" ph="1"/>
      <c r="Y1488" s="1" ph="1"/>
      <c r="Z1488" s="1" ph="1"/>
      <c r="AA1488" s="1" ph="1"/>
      <c r="AB1488" s="1" ph="1"/>
      <c r="AC1488" s="1" ph="1"/>
      <c r="AD1488" s="1" ph="1"/>
      <c r="AE1488" s="1" ph="1"/>
      <c r="AF1488" s="1" ph="1"/>
      <c r="AG1488" s="1" ph="1"/>
      <c r="AH1488" s="1" ph="1"/>
      <c r="AI1488" s="1" ph="1"/>
      <c r="AJ1488" s="1" ph="1"/>
      <c r="AK1488" s="1" ph="1"/>
    </row>
    <row r="1489" spans="9:37" ht="21">
      <c r="I1489" s="1" ph="1"/>
      <c r="J1489" s="1" ph="1"/>
      <c r="K1489" s="1" ph="1"/>
      <c r="L1489" s="1" ph="1"/>
      <c r="M1489" s="1" ph="1"/>
      <c r="N1489" s="1" ph="1"/>
      <c r="O1489" s="1" ph="1"/>
      <c r="P1489" s="1" ph="1"/>
      <c r="Q1489" s="1" ph="1"/>
      <c r="R1489" s="1" ph="1"/>
      <c r="S1489" s="1" ph="1"/>
      <c r="T1489" s="1" ph="1"/>
      <c r="U1489" s="1" ph="1"/>
      <c r="V1489" s="1" ph="1"/>
      <c r="W1489" s="1" ph="1"/>
      <c r="X1489" s="1" ph="1"/>
      <c r="Y1489" s="1" ph="1"/>
      <c r="Z1489" s="1" ph="1"/>
      <c r="AA1489" s="1" ph="1"/>
      <c r="AB1489" s="1" ph="1"/>
      <c r="AC1489" s="1" ph="1"/>
      <c r="AD1489" s="1" ph="1"/>
      <c r="AE1489" s="1" ph="1"/>
      <c r="AF1489" s="1" ph="1"/>
      <c r="AG1489" s="1" ph="1"/>
      <c r="AH1489" s="1" ph="1"/>
      <c r="AI1489" s="1" ph="1"/>
      <c r="AJ1489" s="1" ph="1"/>
      <c r="AK1489" s="1" ph="1"/>
    </row>
    <row r="1490" spans="9:37" ht="21">
      <c r="I1490" s="1" ph="1"/>
      <c r="J1490" s="1" ph="1"/>
      <c r="K1490" s="1" ph="1"/>
      <c r="L1490" s="1" ph="1"/>
      <c r="M1490" s="1" ph="1"/>
      <c r="N1490" s="1" ph="1"/>
      <c r="O1490" s="1" ph="1"/>
      <c r="P1490" s="1" ph="1"/>
      <c r="Q1490" s="1" ph="1"/>
      <c r="R1490" s="1" ph="1"/>
      <c r="S1490" s="1" ph="1"/>
      <c r="T1490" s="1" ph="1"/>
      <c r="U1490" s="1" ph="1"/>
      <c r="V1490" s="1" ph="1"/>
      <c r="W1490" s="1" ph="1"/>
      <c r="X1490" s="1" ph="1"/>
      <c r="Y1490" s="1" ph="1"/>
      <c r="Z1490" s="1" ph="1"/>
      <c r="AA1490" s="1" ph="1"/>
      <c r="AB1490" s="1" ph="1"/>
      <c r="AC1490" s="1" ph="1"/>
      <c r="AD1490" s="1" ph="1"/>
      <c r="AE1490" s="1" ph="1"/>
      <c r="AF1490" s="1" ph="1"/>
      <c r="AG1490" s="1" ph="1"/>
      <c r="AH1490" s="1" ph="1"/>
      <c r="AI1490" s="1" ph="1"/>
      <c r="AJ1490" s="1" ph="1"/>
      <c r="AK1490" s="1" ph="1"/>
    </row>
    <row r="1491" spans="9:37" ht="21">
      <c r="I1491" s="1" ph="1"/>
      <c r="J1491" s="1" ph="1"/>
      <c r="K1491" s="1" ph="1"/>
      <c r="L1491" s="1" ph="1"/>
      <c r="M1491" s="1" ph="1"/>
      <c r="N1491" s="1" ph="1"/>
      <c r="O1491" s="1" ph="1"/>
      <c r="P1491" s="1" ph="1"/>
      <c r="Q1491" s="1" ph="1"/>
      <c r="R1491" s="1" ph="1"/>
      <c r="S1491" s="1" ph="1"/>
      <c r="T1491" s="1" ph="1"/>
      <c r="U1491" s="1" ph="1"/>
      <c r="V1491" s="1" ph="1"/>
      <c r="W1491" s="1" ph="1"/>
      <c r="X1491" s="1" ph="1"/>
      <c r="Y1491" s="1" ph="1"/>
      <c r="Z1491" s="1" ph="1"/>
      <c r="AA1491" s="1" ph="1"/>
      <c r="AB1491" s="1" ph="1"/>
      <c r="AC1491" s="1" ph="1"/>
      <c r="AD1491" s="1" ph="1"/>
      <c r="AE1491" s="1" ph="1"/>
      <c r="AF1491" s="1" ph="1"/>
      <c r="AG1491" s="1" ph="1"/>
      <c r="AH1491" s="1" ph="1"/>
      <c r="AI1491" s="1" ph="1"/>
      <c r="AJ1491" s="1" ph="1"/>
      <c r="AK1491" s="1" ph="1"/>
    </row>
    <row r="1492" spans="9:37" ht="21">
      <c r="I1492" s="1" ph="1"/>
      <c r="J1492" s="1" ph="1"/>
      <c r="K1492" s="1" ph="1"/>
      <c r="L1492" s="1" ph="1"/>
      <c r="M1492" s="1" ph="1"/>
      <c r="N1492" s="1" ph="1"/>
      <c r="O1492" s="1" ph="1"/>
      <c r="P1492" s="1" ph="1"/>
      <c r="Q1492" s="1" ph="1"/>
      <c r="R1492" s="1" ph="1"/>
      <c r="S1492" s="1" ph="1"/>
      <c r="T1492" s="1" ph="1"/>
      <c r="U1492" s="1" ph="1"/>
      <c r="V1492" s="1" ph="1"/>
      <c r="W1492" s="1" ph="1"/>
      <c r="X1492" s="1" ph="1"/>
      <c r="Y1492" s="1" ph="1"/>
      <c r="Z1492" s="1" ph="1"/>
      <c r="AA1492" s="1" ph="1"/>
      <c r="AB1492" s="1" ph="1"/>
      <c r="AC1492" s="1" ph="1"/>
      <c r="AD1492" s="1" ph="1"/>
      <c r="AE1492" s="1" ph="1"/>
      <c r="AF1492" s="1" ph="1"/>
      <c r="AG1492" s="1" ph="1"/>
      <c r="AH1492" s="1" ph="1"/>
      <c r="AI1492" s="1" ph="1"/>
      <c r="AJ1492" s="1" ph="1"/>
      <c r="AK1492" s="1" ph="1"/>
    </row>
    <row r="1493" spans="9:37" ht="21">
      <c r="I1493" s="1" ph="1"/>
      <c r="J1493" s="1" ph="1"/>
      <c r="K1493" s="1" ph="1"/>
      <c r="L1493" s="1" ph="1"/>
      <c r="M1493" s="1" ph="1"/>
      <c r="N1493" s="1" ph="1"/>
      <c r="O1493" s="1" ph="1"/>
      <c r="P1493" s="1" ph="1"/>
      <c r="Q1493" s="1" ph="1"/>
      <c r="R1493" s="1" ph="1"/>
      <c r="S1493" s="1" ph="1"/>
      <c r="T1493" s="1" ph="1"/>
      <c r="U1493" s="1" ph="1"/>
      <c r="V1493" s="1" ph="1"/>
      <c r="W1493" s="1" ph="1"/>
      <c r="X1493" s="1" ph="1"/>
      <c r="Y1493" s="1" ph="1"/>
      <c r="Z1493" s="1" ph="1"/>
      <c r="AA1493" s="1" ph="1"/>
      <c r="AB1493" s="1" ph="1"/>
      <c r="AC1493" s="1" ph="1"/>
      <c r="AD1493" s="1" ph="1"/>
      <c r="AE1493" s="1" ph="1"/>
      <c r="AF1493" s="1" ph="1"/>
      <c r="AG1493" s="1" ph="1"/>
      <c r="AH1493" s="1" ph="1"/>
      <c r="AI1493" s="1" ph="1"/>
      <c r="AJ1493" s="1" ph="1"/>
      <c r="AK1493" s="1" ph="1"/>
    </row>
    <row r="1494" spans="9:37" ht="21">
      <c r="I1494" s="1" ph="1"/>
      <c r="J1494" s="1" ph="1"/>
      <c r="K1494" s="1" ph="1"/>
      <c r="L1494" s="1" ph="1"/>
      <c r="M1494" s="1" ph="1"/>
      <c r="N1494" s="1" ph="1"/>
      <c r="O1494" s="1" ph="1"/>
      <c r="P1494" s="1" ph="1"/>
      <c r="Q1494" s="1" ph="1"/>
      <c r="R1494" s="1" ph="1"/>
      <c r="S1494" s="1" ph="1"/>
      <c r="T1494" s="1" ph="1"/>
      <c r="U1494" s="1" ph="1"/>
      <c r="V1494" s="1" ph="1"/>
      <c r="W1494" s="1" ph="1"/>
      <c r="X1494" s="1" ph="1"/>
      <c r="Y1494" s="1" ph="1"/>
      <c r="Z1494" s="1" ph="1"/>
      <c r="AA1494" s="1" ph="1"/>
      <c r="AB1494" s="1" ph="1"/>
      <c r="AC1494" s="1" ph="1"/>
      <c r="AD1494" s="1" ph="1"/>
      <c r="AE1494" s="1" ph="1"/>
      <c r="AF1494" s="1" ph="1"/>
      <c r="AG1494" s="1" ph="1"/>
      <c r="AH1494" s="1" ph="1"/>
      <c r="AI1494" s="1" ph="1"/>
      <c r="AJ1494" s="1" ph="1"/>
      <c r="AK1494" s="1" ph="1"/>
    </row>
    <row r="1495" spans="9:37" ht="21">
      <c r="I1495" s="1" ph="1"/>
      <c r="J1495" s="1" ph="1"/>
      <c r="K1495" s="1" ph="1"/>
      <c r="L1495" s="1" ph="1"/>
      <c r="M1495" s="1" ph="1"/>
      <c r="N1495" s="1" ph="1"/>
      <c r="O1495" s="1" ph="1"/>
      <c r="P1495" s="1" ph="1"/>
      <c r="Q1495" s="1" ph="1"/>
      <c r="R1495" s="1" ph="1"/>
      <c r="S1495" s="1" ph="1"/>
      <c r="T1495" s="1" ph="1"/>
      <c r="U1495" s="1" ph="1"/>
      <c r="V1495" s="1" ph="1"/>
      <c r="W1495" s="1" ph="1"/>
      <c r="X1495" s="1" ph="1"/>
      <c r="Y1495" s="1" ph="1"/>
      <c r="Z1495" s="1" ph="1"/>
      <c r="AA1495" s="1" ph="1"/>
      <c r="AB1495" s="1" ph="1"/>
      <c r="AC1495" s="1" ph="1"/>
      <c r="AD1495" s="1" ph="1"/>
      <c r="AE1495" s="1" ph="1"/>
      <c r="AF1495" s="1" ph="1"/>
      <c r="AG1495" s="1" ph="1"/>
      <c r="AH1495" s="1" ph="1"/>
      <c r="AI1495" s="1" ph="1"/>
      <c r="AJ1495" s="1" ph="1"/>
      <c r="AK1495" s="1" ph="1"/>
    </row>
    <row r="1496" spans="9:37" ht="21">
      <c r="I1496" s="1" ph="1"/>
      <c r="J1496" s="1" ph="1"/>
      <c r="K1496" s="1" ph="1"/>
      <c r="L1496" s="1" ph="1"/>
      <c r="M1496" s="1" ph="1"/>
      <c r="N1496" s="1" ph="1"/>
      <c r="O1496" s="1" ph="1"/>
      <c r="P1496" s="1" ph="1"/>
      <c r="Q1496" s="1" ph="1"/>
      <c r="R1496" s="1" ph="1"/>
      <c r="S1496" s="1" ph="1"/>
      <c r="T1496" s="1" ph="1"/>
      <c r="U1496" s="1" ph="1"/>
      <c r="V1496" s="1" ph="1"/>
      <c r="W1496" s="1" ph="1"/>
      <c r="X1496" s="1" ph="1"/>
      <c r="Y1496" s="1" ph="1"/>
      <c r="Z1496" s="1" ph="1"/>
      <c r="AA1496" s="1" ph="1"/>
      <c r="AB1496" s="1" ph="1"/>
      <c r="AC1496" s="1" ph="1"/>
      <c r="AD1496" s="1" ph="1"/>
      <c r="AE1496" s="1" ph="1"/>
      <c r="AF1496" s="1" ph="1"/>
      <c r="AG1496" s="1" ph="1"/>
      <c r="AH1496" s="1" ph="1"/>
      <c r="AI1496" s="1" ph="1"/>
      <c r="AJ1496" s="1" ph="1"/>
      <c r="AK1496" s="1" ph="1"/>
    </row>
    <row r="1497" spans="9:37" ht="21">
      <c r="I1497" s="1" ph="1"/>
      <c r="J1497" s="1" ph="1"/>
      <c r="K1497" s="1" ph="1"/>
      <c r="L1497" s="1" ph="1"/>
      <c r="M1497" s="1" ph="1"/>
      <c r="N1497" s="1" ph="1"/>
      <c r="O1497" s="1" ph="1"/>
      <c r="P1497" s="1" ph="1"/>
      <c r="Q1497" s="1" ph="1"/>
      <c r="R1497" s="1" ph="1"/>
      <c r="S1497" s="1" ph="1"/>
      <c r="T1497" s="1" ph="1"/>
      <c r="U1497" s="1" ph="1"/>
      <c r="V1497" s="1" ph="1"/>
      <c r="W1497" s="1" ph="1"/>
      <c r="X1497" s="1" ph="1"/>
      <c r="Y1497" s="1" ph="1"/>
      <c r="Z1497" s="1" ph="1"/>
      <c r="AA1497" s="1" ph="1"/>
      <c r="AB1497" s="1" ph="1"/>
      <c r="AC1497" s="1" ph="1"/>
      <c r="AD1497" s="1" ph="1"/>
      <c r="AE1497" s="1" ph="1"/>
      <c r="AF1497" s="1" ph="1"/>
      <c r="AG1497" s="1" ph="1"/>
      <c r="AH1497" s="1" ph="1"/>
      <c r="AI1497" s="1" ph="1"/>
      <c r="AJ1497" s="1" ph="1"/>
      <c r="AK1497" s="1" ph="1"/>
    </row>
    <row r="1498" spans="9:37" ht="21">
      <c r="I1498" s="1" ph="1"/>
      <c r="J1498" s="1" ph="1"/>
      <c r="K1498" s="1" ph="1"/>
      <c r="L1498" s="1" ph="1"/>
      <c r="M1498" s="1" ph="1"/>
      <c r="N1498" s="1" ph="1"/>
      <c r="O1498" s="1" ph="1"/>
      <c r="P1498" s="1" ph="1"/>
      <c r="Q1498" s="1" ph="1"/>
      <c r="R1498" s="1" ph="1"/>
      <c r="S1498" s="1" ph="1"/>
      <c r="T1498" s="1" ph="1"/>
      <c r="U1498" s="1" ph="1"/>
      <c r="V1498" s="1" ph="1"/>
      <c r="W1498" s="1" ph="1"/>
      <c r="X1498" s="1" ph="1"/>
      <c r="Y1498" s="1" ph="1"/>
      <c r="Z1498" s="1" ph="1"/>
      <c r="AA1498" s="1" ph="1"/>
      <c r="AB1498" s="1" ph="1"/>
      <c r="AC1498" s="1" ph="1"/>
      <c r="AD1498" s="1" ph="1"/>
      <c r="AE1498" s="1" ph="1"/>
      <c r="AF1498" s="1" ph="1"/>
      <c r="AG1498" s="1" ph="1"/>
      <c r="AH1498" s="1" ph="1"/>
      <c r="AI1498" s="1" ph="1"/>
      <c r="AJ1498" s="1" ph="1"/>
      <c r="AK1498" s="1" ph="1"/>
    </row>
    <row r="1499" spans="9:37" ht="21">
      <c r="I1499" s="1" ph="1"/>
      <c r="J1499" s="1" ph="1"/>
      <c r="K1499" s="1" ph="1"/>
      <c r="L1499" s="1" ph="1"/>
      <c r="M1499" s="1" ph="1"/>
      <c r="N1499" s="1" ph="1"/>
      <c r="O1499" s="1" ph="1"/>
      <c r="P1499" s="1" ph="1"/>
      <c r="Q1499" s="1" ph="1"/>
      <c r="R1499" s="1" ph="1"/>
      <c r="S1499" s="1" ph="1"/>
      <c r="T1499" s="1" ph="1"/>
      <c r="U1499" s="1" ph="1"/>
      <c r="V1499" s="1" ph="1"/>
      <c r="W1499" s="1" ph="1"/>
      <c r="X1499" s="1" ph="1"/>
      <c r="Y1499" s="1" ph="1"/>
      <c r="Z1499" s="1" ph="1"/>
      <c r="AA1499" s="1" ph="1"/>
      <c r="AB1499" s="1" ph="1"/>
      <c r="AC1499" s="1" ph="1"/>
      <c r="AD1499" s="1" ph="1"/>
      <c r="AE1499" s="1" ph="1"/>
      <c r="AF1499" s="1" ph="1"/>
      <c r="AG1499" s="1" ph="1"/>
      <c r="AH1499" s="1" ph="1"/>
      <c r="AI1499" s="1" ph="1"/>
      <c r="AJ1499" s="1" ph="1"/>
      <c r="AK1499" s="1" ph="1"/>
    </row>
    <row r="1500" spans="9:37" ht="21">
      <c r="I1500" s="1" ph="1"/>
      <c r="J1500" s="1" ph="1"/>
      <c r="K1500" s="1" ph="1"/>
      <c r="L1500" s="1" ph="1"/>
      <c r="M1500" s="1" ph="1"/>
      <c r="N1500" s="1" ph="1"/>
      <c r="O1500" s="1" ph="1"/>
      <c r="P1500" s="1" ph="1"/>
      <c r="Q1500" s="1" ph="1"/>
      <c r="R1500" s="1" ph="1"/>
      <c r="S1500" s="1" ph="1"/>
      <c r="T1500" s="1" ph="1"/>
      <c r="U1500" s="1" ph="1"/>
      <c r="V1500" s="1" ph="1"/>
      <c r="W1500" s="1" ph="1"/>
      <c r="X1500" s="1" ph="1"/>
      <c r="Y1500" s="1" ph="1"/>
      <c r="Z1500" s="1" ph="1"/>
      <c r="AA1500" s="1" ph="1"/>
      <c r="AB1500" s="1" ph="1"/>
      <c r="AC1500" s="1" ph="1"/>
      <c r="AD1500" s="1" ph="1"/>
      <c r="AE1500" s="1" ph="1"/>
      <c r="AF1500" s="1" ph="1"/>
      <c r="AG1500" s="1" ph="1"/>
      <c r="AH1500" s="1" ph="1"/>
      <c r="AI1500" s="1" ph="1"/>
      <c r="AJ1500" s="1" ph="1"/>
      <c r="AK1500" s="1" ph="1"/>
    </row>
    <row r="1501" spans="9:37" ht="21">
      <c r="I1501" s="1" ph="1"/>
      <c r="J1501" s="1" ph="1"/>
      <c r="K1501" s="1" ph="1"/>
      <c r="L1501" s="1" ph="1"/>
      <c r="M1501" s="1" ph="1"/>
      <c r="N1501" s="1" ph="1"/>
      <c r="O1501" s="1" ph="1"/>
      <c r="P1501" s="1" ph="1"/>
      <c r="Q1501" s="1" ph="1"/>
      <c r="R1501" s="1" ph="1"/>
      <c r="S1501" s="1" ph="1"/>
      <c r="T1501" s="1" ph="1"/>
      <c r="U1501" s="1" ph="1"/>
      <c r="V1501" s="1" ph="1"/>
      <c r="W1501" s="1" ph="1"/>
      <c r="X1501" s="1" ph="1"/>
      <c r="Y1501" s="1" ph="1"/>
      <c r="Z1501" s="1" ph="1"/>
      <c r="AA1501" s="1" ph="1"/>
      <c r="AB1501" s="1" ph="1"/>
      <c r="AC1501" s="1" ph="1"/>
      <c r="AD1501" s="1" ph="1"/>
      <c r="AE1501" s="1" ph="1"/>
      <c r="AF1501" s="1" ph="1"/>
      <c r="AG1501" s="1" ph="1"/>
      <c r="AH1501" s="1" ph="1"/>
      <c r="AI1501" s="1" ph="1"/>
      <c r="AJ1501" s="1" ph="1"/>
      <c r="AK1501" s="1" ph="1"/>
    </row>
    <row r="1502" spans="9:37" ht="21">
      <c r="I1502" s="1" ph="1"/>
      <c r="J1502" s="1" ph="1"/>
      <c r="K1502" s="1" ph="1"/>
      <c r="L1502" s="1" ph="1"/>
      <c r="M1502" s="1" ph="1"/>
      <c r="N1502" s="1" ph="1"/>
      <c r="O1502" s="1" ph="1"/>
      <c r="P1502" s="1" ph="1"/>
      <c r="Q1502" s="1" ph="1"/>
      <c r="R1502" s="1" ph="1"/>
      <c r="S1502" s="1" ph="1"/>
      <c r="T1502" s="1" ph="1"/>
      <c r="U1502" s="1" ph="1"/>
      <c r="V1502" s="1" ph="1"/>
      <c r="W1502" s="1" ph="1"/>
      <c r="X1502" s="1" ph="1"/>
      <c r="Y1502" s="1" ph="1"/>
      <c r="Z1502" s="1" ph="1"/>
      <c r="AA1502" s="1" ph="1"/>
      <c r="AB1502" s="1" ph="1"/>
      <c r="AC1502" s="1" ph="1"/>
      <c r="AD1502" s="1" ph="1"/>
      <c r="AE1502" s="1" ph="1"/>
      <c r="AF1502" s="1" ph="1"/>
      <c r="AG1502" s="1" ph="1"/>
      <c r="AH1502" s="1" ph="1"/>
      <c r="AI1502" s="1" ph="1"/>
      <c r="AJ1502" s="1" ph="1"/>
      <c r="AK1502" s="1" ph="1"/>
    </row>
    <row r="1503" spans="9:37" ht="21">
      <c r="I1503" s="1" ph="1"/>
      <c r="J1503" s="1" ph="1"/>
      <c r="K1503" s="1" ph="1"/>
      <c r="L1503" s="1" ph="1"/>
      <c r="M1503" s="1" ph="1"/>
      <c r="N1503" s="1" ph="1"/>
      <c r="O1503" s="1" ph="1"/>
      <c r="P1503" s="1" ph="1"/>
      <c r="Q1503" s="1" ph="1"/>
      <c r="R1503" s="1" ph="1"/>
      <c r="S1503" s="1" ph="1"/>
      <c r="T1503" s="1" ph="1"/>
      <c r="U1503" s="1" ph="1"/>
      <c r="V1503" s="1" ph="1"/>
      <c r="W1503" s="1" ph="1"/>
      <c r="X1503" s="1" ph="1"/>
      <c r="Y1503" s="1" ph="1"/>
      <c r="Z1503" s="1" ph="1"/>
      <c r="AA1503" s="1" ph="1"/>
      <c r="AB1503" s="1" ph="1"/>
      <c r="AC1503" s="1" ph="1"/>
      <c r="AD1503" s="1" ph="1"/>
      <c r="AE1503" s="1" ph="1"/>
      <c r="AF1503" s="1" ph="1"/>
      <c r="AG1503" s="1" ph="1"/>
      <c r="AH1503" s="1" ph="1"/>
      <c r="AI1503" s="1" ph="1"/>
      <c r="AJ1503" s="1" ph="1"/>
      <c r="AK1503" s="1" ph="1"/>
    </row>
    <row r="1504" spans="9:37" ht="21">
      <c r="I1504" s="1" ph="1"/>
      <c r="J1504" s="1" ph="1"/>
      <c r="K1504" s="1" ph="1"/>
      <c r="L1504" s="1" ph="1"/>
      <c r="M1504" s="1" ph="1"/>
      <c r="N1504" s="1" ph="1"/>
      <c r="O1504" s="1" ph="1"/>
      <c r="P1504" s="1" ph="1"/>
      <c r="Q1504" s="1" ph="1"/>
      <c r="R1504" s="1" ph="1"/>
      <c r="S1504" s="1" ph="1"/>
      <c r="T1504" s="1" ph="1"/>
      <c r="U1504" s="1" ph="1"/>
      <c r="V1504" s="1" ph="1"/>
      <c r="W1504" s="1" ph="1"/>
      <c r="X1504" s="1" ph="1"/>
      <c r="Y1504" s="1" ph="1"/>
      <c r="Z1504" s="1" ph="1"/>
      <c r="AA1504" s="1" ph="1"/>
      <c r="AB1504" s="1" ph="1"/>
      <c r="AC1504" s="1" ph="1"/>
      <c r="AD1504" s="1" ph="1"/>
      <c r="AE1504" s="1" ph="1"/>
      <c r="AF1504" s="1" ph="1"/>
      <c r="AG1504" s="1" ph="1"/>
      <c r="AH1504" s="1" ph="1"/>
      <c r="AI1504" s="1" ph="1"/>
      <c r="AJ1504" s="1" ph="1"/>
      <c r="AK1504" s="1" ph="1"/>
    </row>
    <row r="1505" spans="9:37" ht="21">
      <c r="I1505" s="1" ph="1"/>
      <c r="J1505" s="1" ph="1"/>
      <c r="K1505" s="1" ph="1"/>
      <c r="L1505" s="1" ph="1"/>
      <c r="M1505" s="1" ph="1"/>
      <c r="N1505" s="1" ph="1"/>
      <c r="O1505" s="1" ph="1"/>
      <c r="P1505" s="1" ph="1"/>
      <c r="Q1505" s="1" ph="1"/>
      <c r="R1505" s="1" ph="1"/>
      <c r="S1505" s="1" ph="1"/>
      <c r="T1505" s="1" ph="1"/>
      <c r="U1505" s="1" ph="1"/>
      <c r="V1505" s="1" ph="1"/>
      <c r="W1505" s="1" ph="1"/>
      <c r="X1505" s="1" ph="1"/>
      <c r="Y1505" s="1" ph="1"/>
      <c r="Z1505" s="1" ph="1"/>
      <c r="AA1505" s="1" ph="1"/>
      <c r="AB1505" s="1" ph="1"/>
      <c r="AC1505" s="1" ph="1"/>
      <c r="AD1505" s="1" ph="1"/>
      <c r="AE1505" s="1" ph="1"/>
      <c r="AF1505" s="1" ph="1"/>
      <c r="AG1505" s="1" ph="1"/>
      <c r="AH1505" s="1" ph="1"/>
      <c r="AI1505" s="1" ph="1"/>
      <c r="AJ1505" s="1" ph="1"/>
      <c r="AK1505" s="1" ph="1"/>
    </row>
    <row r="1506" spans="9:37" ht="21">
      <c r="I1506" s="1" ph="1"/>
      <c r="J1506" s="1" ph="1"/>
      <c r="K1506" s="1" ph="1"/>
      <c r="L1506" s="1" ph="1"/>
      <c r="M1506" s="1" ph="1"/>
      <c r="N1506" s="1" ph="1"/>
      <c r="O1506" s="1" ph="1"/>
      <c r="P1506" s="1" ph="1"/>
      <c r="Q1506" s="1" ph="1"/>
      <c r="R1506" s="1" ph="1"/>
      <c r="S1506" s="1" ph="1"/>
      <c r="T1506" s="1" ph="1"/>
      <c r="U1506" s="1" ph="1"/>
      <c r="V1506" s="1" ph="1"/>
      <c r="W1506" s="1" ph="1"/>
      <c r="X1506" s="1" ph="1"/>
      <c r="Y1506" s="1" ph="1"/>
      <c r="Z1506" s="1" ph="1"/>
      <c r="AA1506" s="1" ph="1"/>
      <c r="AB1506" s="1" ph="1"/>
      <c r="AC1506" s="1" ph="1"/>
      <c r="AD1506" s="1" ph="1"/>
      <c r="AE1506" s="1" ph="1"/>
      <c r="AF1506" s="1" ph="1"/>
      <c r="AG1506" s="1" ph="1"/>
      <c r="AH1506" s="1" ph="1"/>
      <c r="AI1506" s="1" ph="1"/>
      <c r="AJ1506" s="1" ph="1"/>
      <c r="AK1506" s="1" ph="1"/>
    </row>
    <row r="1507" spans="9:37" ht="21">
      <c r="I1507" s="1" ph="1"/>
      <c r="J1507" s="1" ph="1"/>
      <c r="K1507" s="1" ph="1"/>
      <c r="L1507" s="1" ph="1"/>
      <c r="M1507" s="1" ph="1"/>
      <c r="N1507" s="1" ph="1"/>
      <c r="O1507" s="1" ph="1"/>
      <c r="P1507" s="1" ph="1"/>
      <c r="Q1507" s="1" ph="1"/>
      <c r="R1507" s="1" ph="1"/>
      <c r="S1507" s="1" ph="1"/>
      <c r="T1507" s="1" ph="1"/>
      <c r="U1507" s="1" ph="1"/>
      <c r="V1507" s="1" ph="1"/>
      <c r="W1507" s="1" ph="1"/>
      <c r="X1507" s="1" ph="1"/>
      <c r="Y1507" s="1" ph="1"/>
      <c r="Z1507" s="1" ph="1"/>
      <c r="AA1507" s="1" ph="1"/>
      <c r="AB1507" s="1" ph="1"/>
      <c r="AC1507" s="1" ph="1"/>
      <c r="AD1507" s="1" ph="1"/>
      <c r="AE1507" s="1" ph="1"/>
      <c r="AF1507" s="1" ph="1"/>
      <c r="AG1507" s="1" ph="1"/>
      <c r="AH1507" s="1" ph="1"/>
      <c r="AI1507" s="1" ph="1"/>
      <c r="AJ1507" s="1" ph="1"/>
      <c r="AK1507" s="1" ph="1"/>
    </row>
    <row r="1508" spans="9:37" ht="21">
      <c r="I1508" s="1" ph="1"/>
      <c r="J1508" s="1" ph="1"/>
      <c r="K1508" s="1" ph="1"/>
      <c r="L1508" s="1" ph="1"/>
      <c r="M1508" s="1" ph="1"/>
      <c r="N1508" s="1" ph="1"/>
      <c r="O1508" s="1" ph="1"/>
      <c r="P1508" s="1" ph="1"/>
      <c r="Q1508" s="1" ph="1"/>
      <c r="R1508" s="1" ph="1"/>
      <c r="S1508" s="1" ph="1"/>
      <c r="T1508" s="1" ph="1"/>
      <c r="U1508" s="1" ph="1"/>
      <c r="V1508" s="1" ph="1"/>
      <c r="W1508" s="1" ph="1"/>
      <c r="X1508" s="1" ph="1"/>
      <c r="Y1508" s="1" ph="1"/>
      <c r="Z1508" s="1" ph="1"/>
      <c r="AA1508" s="1" ph="1"/>
      <c r="AB1508" s="1" ph="1"/>
      <c r="AC1508" s="1" ph="1"/>
      <c r="AD1508" s="1" ph="1"/>
      <c r="AE1508" s="1" ph="1"/>
      <c r="AF1508" s="1" ph="1"/>
      <c r="AG1508" s="1" ph="1"/>
      <c r="AH1508" s="1" ph="1"/>
      <c r="AI1508" s="1" ph="1"/>
      <c r="AJ1508" s="1" ph="1"/>
      <c r="AK1508" s="1" ph="1"/>
    </row>
    <row r="1509" spans="9:37" ht="21">
      <c r="I1509" s="1" ph="1"/>
      <c r="J1509" s="1" ph="1"/>
      <c r="K1509" s="1" ph="1"/>
      <c r="L1509" s="1" ph="1"/>
      <c r="M1509" s="1" ph="1"/>
      <c r="N1509" s="1" ph="1"/>
      <c r="O1509" s="1" ph="1"/>
      <c r="P1509" s="1" ph="1"/>
      <c r="Q1509" s="1" ph="1"/>
      <c r="R1509" s="1" ph="1"/>
      <c r="S1509" s="1" ph="1"/>
      <c r="T1509" s="1" ph="1"/>
      <c r="U1509" s="1" ph="1"/>
      <c r="V1509" s="1" ph="1"/>
      <c r="W1509" s="1" ph="1"/>
      <c r="X1509" s="1" ph="1"/>
      <c r="Y1509" s="1" ph="1"/>
      <c r="Z1509" s="1" ph="1"/>
      <c r="AA1509" s="1" ph="1"/>
      <c r="AB1509" s="1" ph="1"/>
      <c r="AC1509" s="1" ph="1"/>
      <c r="AD1509" s="1" ph="1"/>
      <c r="AE1509" s="1" ph="1"/>
      <c r="AF1509" s="1" ph="1"/>
      <c r="AG1509" s="1" ph="1"/>
      <c r="AH1509" s="1" ph="1"/>
      <c r="AI1509" s="1" ph="1"/>
      <c r="AJ1509" s="1" ph="1"/>
      <c r="AK1509" s="1" ph="1"/>
    </row>
    <row r="1510" spans="9:37" ht="21">
      <c r="I1510" s="1" ph="1"/>
      <c r="J1510" s="1" ph="1"/>
      <c r="K1510" s="1" ph="1"/>
      <c r="L1510" s="1" ph="1"/>
      <c r="M1510" s="1" ph="1"/>
      <c r="N1510" s="1" ph="1"/>
      <c r="O1510" s="1" ph="1"/>
      <c r="P1510" s="1" ph="1"/>
      <c r="Q1510" s="1" ph="1"/>
      <c r="R1510" s="1" ph="1"/>
      <c r="S1510" s="1" ph="1"/>
      <c r="T1510" s="1" ph="1"/>
      <c r="U1510" s="1" ph="1"/>
      <c r="V1510" s="1" ph="1"/>
      <c r="W1510" s="1" ph="1"/>
      <c r="X1510" s="1" ph="1"/>
      <c r="Y1510" s="1" ph="1"/>
      <c r="Z1510" s="1" ph="1"/>
      <c r="AA1510" s="1" ph="1"/>
      <c r="AB1510" s="1" ph="1"/>
      <c r="AC1510" s="1" ph="1"/>
      <c r="AD1510" s="1" ph="1"/>
      <c r="AE1510" s="1" ph="1"/>
      <c r="AF1510" s="1" ph="1"/>
      <c r="AG1510" s="1" ph="1"/>
      <c r="AH1510" s="1" ph="1"/>
      <c r="AI1510" s="1" ph="1"/>
      <c r="AJ1510" s="1" ph="1"/>
      <c r="AK1510" s="1" ph="1"/>
    </row>
    <row r="1511" spans="9:37" ht="21">
      <c r="I1511" s="1" ph="1"/>
      <c r="J1511" s="1" ph="1"/>
      <c r="K1511" s="1" ph="1"/>
      <c r="L1511" s="1" ph="1"/>
      <c r="M1511" s="1" ph="1"/>
      <c r="N1511" s="1" ph="1"/>
      <c r="O1511" s="1" ph="1"/>
      <c r="P1511" s="1" ph="1"/>
      <c r="Q1511" s="1" ph="1"/>
      <c r="R1511" s="1" ph="1"/>
      <c r="S1511" s="1" ph="1"/>
      <c r="T1511" s="1" ph="1"/>
      <c r="U1511" s="1" ph="1"/>
      <c r="V1511" s="1" ph="1"/>
      <c r="W1511" s="1" ph="1"/>
      <c r="X1511" s="1" ph="1"/>
      <c r="Y1511" s="1" ph="1"/>
      <c r="Z1511" s="1" ph="1"/>
      <c r="AA1511" s="1" ph="1"/>
      <c r="AB1511" s="1" ph="1"/>
      <c r="AC1511" s="1" ph="1"/>
      <c r="AD1511" s="1" ph="1"/>
      <c r="AE1511" s="1" ph="1"/>
      <c r="AF1511" s="1" ph="1"/>
      <c r="AG1511" s="1" ph="1"/>
      <c r="AH1511" s="1" ph="1"/>
      <c r="AI1511" s="1" ph="1"/>
      <c r="AJ1511" s="1" ph="1"/>
      <c r="AK1511" s="1" ph="1"/>
    </row>
    <row r="1512" spans="9:37" ht="21">
      <c r="I1512" s="1" ph="1"/>
      <c r="J1512" s="1" ph="1"/>
      <c r="K1512" s="1" ph="1"/>
      <c r="L1512" s="1" ph="1"/>
      <c r="M1512" s="1" ph="1"/>
      <c r="N1512" s="1" ph="1"/>
      <c r="O1512" s="1" ph="1"/>
      <c r="P1512" s="1" ph="1"/>
      <c r="Q1512" s="1" ph="1"/>
      <c r="R1512" s="1" ph="1"/>
      <c r="S1512" s="1" ph="1"/>
      <c r="T1512" s="1" ph="1"/>
      <c r="U1512" s="1" ph="1"/>
      <c r="V1512" s="1" ph="1"/>
      <c r="W1512" s="1" ph="1"/>
      <c r="X1512" s="1" ph="1"/>
      <c r="Y1512" s="1" ph="1"/>
      <c r="Z1512" s="1" ph="1"/>
      <c r="AA1512" s="1" ph="1"/>
      <c r="AB1512" s="1" ph="1"/>
      <c r="AC1512" s="1" ph="1"/>
      <c r="AD1512" s="1" ph="1"/>
      <c r="AE1512" s="1" ph="1"/>
      <c r="AF1512" s="1" ph="1"/>
      <c r="AG1512" s="1" ph="1"/>
      <c r="AH1512" s="1" ph="1"/>
      <c r="AI1512" s="1" ph="1"/>
      <c r="AJ1512" s="1" ph="1"/>
      <c r="AK1512" s="1" ph="1"/>
    </row>
    <row r="1513" spans="9:37" ht="21">
      <c r="I1513" s="1" ph="1"/>
      <c r="J1513" s="1" ph="1"/>
      <c r="K1513" s="1" ph="1"/>
      <c r="L1513" s="1" ph="1"/>
      <c r="M1513" s="1" ph="1"/>
      <c r="N1513" s="1" ph="1"/>
      <c r="O1513" s="1" ph="1"/>
      <c r="P1513" s="1" ph="1"/>
      <c r="Q1513" s="1" ph="1"/>
      <c r="R1513" s="1" ph="1"/>
      <c r="S1513" s="1" ph="1"/>
      <c r="T1513" s="1" ph="1"/>
      <c r="U1513" s="1" ph="1"/>
      <c r="V1513" s="1" ph="1"/>
      <c r="W1513" s="1" ph="1"/>
      <c r="X1513" s="1" ph="1"/>
      <c r="Y1513" s="1" ph="1"/>
      <c r="Z1513" s="1" ph="1"/>
      <c r="AA1513" s="1" ph="1"/>
      <c r="AB1513" s="1" ph="1"/>
      <c r="AC1513" s="1" ph="1"/>
      <c r="AD1513" s="1" ph="1"/>
      <c r="AE1513" s="1" ph="1"/>
      <c r="AF1513" s="1" ph="1"/>
      <c r="AG1513" s="1" ph="1"/>
      <c r="AH1513" s="1" ph="1"/>
      <c r="AI1513" s="1" ph="1"/>
      <c r="AJ1513" s="1" ph="1"/>
      <c r="AK1513" s="1" ph="1"/>
    </row>
    <row r="1514" spans="9:37" ht="21">
      <c r="I1514" s="1" ph="1"/>
      <c r="J1514" s="1" ph="1"/>
      <c r="K1514" s="1" ph="1"/>
      <c r="L1514" s="1" ph="1"/>
      <c r="M1514" s="1" ph="1"/>
      <c r="N1514" s="1" ph="1"/>
      <c r="O1514" s="1" ph="1"/>
      <c r="P1514" s="1" ph="1"/>
      <c r="Q1514" s="1" ph="1"/>
      <c r="R1514" s="1" ph="1"/>
      <c r="S1514" s="1" ph="1"/>
      <c r="T1514" s="1" ph="1"/>
      <c r="U1514" s="1" ph="1"/>
      <c r="V1514" s="1" ph="1"/>
      <c r="W1514" s="1" ph="1"/>
      <c r="X1514" s="1" ph="1"/>
      <c r="Y1514" s="1" ph="1"/>
      <c r="Z1514" s="1" ph="1"/>
      <c r="AA1514" s="1" ph="1"/>
      <c r="AB1514" s="1" ph="1"/>
      <c r="AC1514" s="1" ph="1"/>
      <c r="AD1514" s="1" ph="1"/>
      <c r="AE1514" s="1" ph="1"/>
      <c r="AF1514" s="1" ph="1"/>
      <c r="AG1514" s="1" ph="1"/>
      <c r="AH1514" s="1" ph="1"/>
      <c r="AI1514" s="1" ph="1"/>
      <c r="AJ1514" s="1" ph="1"/>
      <c r="AK1514" s="1" ph="1"/>
    </row>
    <row r="1515" spans="9:37" ht="21">
      <c r="I1515" s="1" ph="1"/>
      <c r="J1515" s="1" ph="1"/>
      <c r="K1515" s="1" ph="1"/>
      <c r="L1515" s="1" ph="1"/>
      <c r="M1515" s="1" ph="1"/>
      <c r="N1515" s="1" ph="1"/>
      <c r="O1515" s="1" ph="1"/>
      <c r="P1515" s="1" ph="1"/>
      <c r="Q1515" s="1" ph="1"/>
      <c r="R1515" s="1" ph="1"/>
      <c r="S1515" s="1" ph="1"/>
      <c r="T1515" s="1" ph="1"/>
      <c r="U1515" s="1" ph="1"/>
      <c r="V1515" s="1" ph="1"/>
      <c r="W1515" s="1" ph="1"/>
      <c r="X1515" s="1" ph="1"/>
      <c r="Y1515" s="1" ph="1"/>
      <c r="Z1515" s="1" ph="1"/>
      <c r="AA1515" s="1" ph="1"/>
      <c r="AB1515" s="1" ph="1"/>
      <c r="AC1515" s="1" ph="1"/>
      <c r="AD1515" s="1" ph="1"/>
      <c r="AE1515" s="1" ph="1"/>
      <c r="AF1515" s="1" ph="1"/>
      <c r="AG1515" s="1" ph="1"/>
      <c r="AH1515" s="1" ph="1"/>
      <c r="AI1515" s="1" ph="1"/>
      <c r="AJ1515" s="1" ph="1"/>
      <c r="AK1515" s="1" ph="1"/>
    </row>
    <row r="1516" spans="9:37" ht="21">
      <c r="I1516" s="1" ph="1"/>
      <c r="J1516" s="1" ph="1"/>
      <c r="K1516" s="1" ph="1"/>
      <c r="L1516" s="1" ph="1"/>
      <c r="M1516" s="1" ph="1"/>
      <c r="N1516" s="1" ph="1"/>
      <c r="O1516" s="1" ph="1"/>
      <c r="P1516" s="1" ph="1"/>
      <c r="Q1516" s="1" ph="1"/>
      <c r="R1516" s="1" ph="1"/>
      <c r="S1516" s="1" ph="1"/>
      <c r="T1516" s="1" ph="1"/>
      <c r="U1516" s="1" ph="1"/>
      <c r="V1516" s="1" ph="1"/>
      <c r="W1516" s="1" ph="1"/>
      <c r="X1516" s="1" ph="1"/>
      <c r="Y1516" s="1" ph="1"/>
      <c r="Z1516" s="1" ph="1"/>
      <c r="AA1516" s="1" ph="1"/>
      <c r="AB1516" s="1" ph="1"/>
      <c r="AC1516" s="1" ph="1"/>
      <c r="AD1516" s="1" ph="1"/>
      <c r="AE1516" s="1" ph="1"/>
      <c r="AF1516" s="1" ph="1"/>
      <c r="AG1516" s="1" ph="1"/>
      <c r="AH1516" s="1" ph="1"/>
      <c r="AI1516" s="1" ph="1"/>
      <c r="AJ1516" s="1" ph="1"/>
      <c r="AK1516" s="1" ph="1"/>
    </row>
    <row r="1517" spans="9:37" ht="21">
      <c r="I1517" s="1" ph="1"/>
      <c r="J1517" s="1" ph="1"/>
      <c r="K1517" s="1" ph="1"/>
      <c r="L1517" s="1" ph="1"/>
      <c r="M1517" s="1" ph="1"/>
      <c r="N1517" s="1" ph="1"/>
      <c r="O1517" s="1" ph="1"/>
      <c r="P1517" s="1" ph="1"/>
      <c r="Q1517" s="1" ph="1"/>
      <c r="R1517" s="1" ph="1"/>
      <c r="S1517" s="1" ph="1"/>
      <c r="T1517" s="1" ph="1"/>
      <c r="U1517" s="1" ph="1"/>
      <c r="V1517" s="1" ph="1"/>
      <c r="W1517" s="1" ph="1"/>
      <c r="X1517" s="1" ph="1"/>
      <c r="Y1517" s="1" ph="1"/>
      <c r="Z1517" s="1" ph="1"/>
      <c r="AA1517" s="1" ph="1"/>
      <c r="AB1517" s="1" ph="1"/>
      <c r="AC1517" s="1" ph="1"/>
      <c r="AD1517" s="1" ph="1"/>
      <c r="AE1517" s="1" ph="1"/>
      <c r="AF1517" s="1" ph="1"/>
      <c r="AG1517" s="1" ph="1"/>
      <c r="AH1517" s="1" ph="1"/>
      <c r="AI1517" s="1" ph="1"/>
      <c r="AJ1517" s="1" ph="1"/>
      <c r="AK1517" s="1" ph="1"/>
    </row>
    <row r="1518" spans="9:37" ht="21">
      <c r="I1518" s="1" ph="1"/>
      <c r="J1518" s="1" ph="1"/>
      <c r="K1518" s="1" ph="1"/>
      <c r="L1518" s="1" ph="1"/>
      <c r="M1518" s="1" ph="1"/>
      <c r="N1518" s="1" ph="1"/>
      <c r="O1518" s="1" ph="1"/>
      <c r="P1518" s="1" ph="1"/>
      <c r="Q1518" s="1" ph="1"/>
      <c r="R1518" s="1" ph="1"/>
      <c r="S1518" s="1" ph="1"/>
      <c r="T1518" s="1" ph="1"/>
      <c r="U1518" s="1" ph="1"/>
      <c r="V1518" s="1" ph="1"/>
      <c r="W1518" s="1" ph="1"/>
      <c r="X1518" s="1" ph="1"/>
      <c r="Y1518" s="1" ph="1"/>
      <c r="Z1518" s="1" ph="1"/>
      <c r="AA1518" s="1" ph="1"/>
      <c r="AB1518" s="1" ph="1"/>
      <c r="AC1518" s="1" ph="1"/>
      <c r="AD1518" s="1" ph="1"/>
      <c r="AE1518" s="1" ph="1"/>
      <c r="AF1518" s="1" ph="1"/>
      <c r="AG1518" s="1" ph="1"/>
      <c r="AH1518" s="1" ph="1"/>
      <c r="AI1518" s="1" ph="1"/>
      <c r="AJ1518" s="1" ph="1"/>
      <c r="AK1518" s="1" ph="1"/>
    </row>
    <row r="1519" spans="9:37" ht="21">
      <c r="I1519" s="1" ph="1"/>
      <c r="J1519" s="1" ph="1"/>
      <c r="K1519" s="1" ph="1"/>
      <c r="L1519" s="1" ph="1"/>
      <c r="M1519" s="1" ph="1"/>
      <c r="N1519" s="1" ph="1"/>
      <c r="O1519" s="1" ph="1"/>
      <c r="P1519" s="1" ph="1"/>
      <c r="Q1519" s="1" ph="1"/>
      <c r="R1519" s="1" ph="1"/>
      <c r="S1519" s="1" ph="1"/>
      <c r="T1519" s="1" ph="1"/>
      <c r="U1519" s="1" ph="1"/>
      <c r="V1519" s="1" ph="1"/>
      <c r="W1519" s="1" ph="1"/>
      <c r="X1519" s="1" ph="1"/>
      <c r="Y1519" s="1" ph="1"/>
      <c r="Z1519" s="1" ph="1"/>
      <c r="AA1519" s="1" ph="1"/>
      <c r="AB1519" s="1" ph="1"/>
      <c r="AC1519" s="1" ph="1"/>
      <c r="AD1519" s="1" ph="1"/>
      <c r="AE1519" s="1" ph="1"/>
      <c r="AF1519" s="1" ph="1"/>
      <c r="AG1519" s="1" ph="1"/>
      <c r="AH1519" s="1" ph="1"/>
      <c r="AI1519" s="1" ph="1"/>
      <c r="AJ1519" s="1" ph="1"/>
      <c r="AK1519" s="1" ph="1"/>
    </row>
    <row r="1520" spans="9:37" ht="21">
      <c r="I1520" s="1" ph="1"/>
      <c r="J1520" s="1" ph="1"/>
      <c r="K1520" s="1" ph="1"/>
      <c r="L1520" s="1" ph="1"/>
      <c r="M1520" s="1" ph="1"/>
      <c r="N1520" s="1" ph="1"/>
      <c r="O1520" s="1" ph="1"/>
      <c r="P1520" s="1" ph="1"/>
      <c r="Q1520" s="1" ph="1"/>
      <c r="R1520" s="1" ph="1"/>
      <c r="S1520" s="1" ph="1"/>
      <c r="T1520" s="1" ph="1"/>
      <c r="U1520" s="1" ph="1"/>
      <c r="V1520" s="1" ph="1"/>
      <c r="W1520" s="1" ph="1"/>
      <c r="X1520" s="1" ph="1"/>
      <c r="Y1520" s="1" ph="1"/>
      <c r="Z1520" s="1" ph="1"/>
      <c r="AA1520" s="1" ph="1"/>
      <c r="AB1520" s="1" ph="1"/>
      <c r="AC1520" s="1" ph="1"/>
      <c r="AD1520" s="1" ph="1"/>
      <c r="AE1520" s="1" ph="1"/>
      <c r="AF1520" s="1" ph="1"/>
      <c r="AG1520" s="1" ph="1"/>
      <c r="AH1520" s="1" ph="1"/>
      <c r="AI1520" s="1" ph="1"/>
      <c r="AJ1520" s="1" ph="1"/>
      <c r="AK1520" s="1" ph="1"/>
    </row>
    <row r="1521" spans="9:37" ht="21">
      <c r="I1521" s="1" ph="1"/>
      <c r="J1521" s="1" ph="1"/>
      <c r="K1521" s="1" ph="1"/>
      <c r="L1521" s="1" ph="1"/>
      <c r="M1521" s="1" ph="1"/>
      <c r="N1521" s="1" ph="1"/>
      <c r="O1521" s="1" ph="1"/>
      <c r="P1521" s="1" ph="1"/>
      <c r="Q1521" s="1" ph="1"/>
      <c r="R1521" s="1" ph="1"/>
      <c r="S1521" s="1" ph="1"/>
      <c r="T1521" s="1" ph="1"/>
      <c r="U1521" s="1" ph="1"/>
      <c r="V1521" s="1" ph="1"/>
      <c r="W1521" s="1" ph="1"/>
      <c r="X1521" s="1" ph="1"/>
      <c r="Y1521" s="1" ph="1"/>
      <c r="Z1521" s="1" ph="1"/>
      <c r="AA1521" s="1" ph="1"/>
      <c r="AB1521" s="1" ph="1"/>
      <c r="AC1521" s="1" ph="1"/>
      <c r="AD1521" s="1" ph="1"/>
      <c r="AE1521" s="1" ph="1"/>
      <c r="AF1521" s="1" ph="1"/>
      <c r="AG1521" s="1" ph="1"/>
      <c r="AH1521" s="1" ph="1"/>
      <c r="AI1521" s="1" ph="1"/>
      <c r="AJ1521" s="1" ph="1"/>
      <c r="AK1521" s="1" ph="1"/>
    </row>
    <row r="1522" spans="9:37" ht="21">
      <c r="I1522" s="1" ph="1"/>
      <c r="J1522" s="1" ph="1"/>
      <c r="K1522" s="1" ph="1"/>
      <c r="L1522" s="1" ph="1"/>
      <c r="M1522" s="1" ph="1"/>
      <c r="N1522" s="1" ph="1"/>
      <c r="O1522" s="1" ph="1"/>
      <c r="P1522" s="1" ph="1"/>
      <c r="Q1522" s="1" ph="1"/>
      <c r="R1522" s="1" ph="1"/>
      <c r="S1522" s="1" ph="1"/>
      <c r="T1522" s="1" ph="1"/>
      <c r="U1522" s="1" ph="1"/>
      <c r="V1522" s="1" ph="1"/>
      <c r="W1522" s="1" ph="1"/>
      <c r="X1522" s="1" ph="1"/>
      <c r="Y1522" s="1" ph="1"/>
      <c r="Z1522" s="1" ph="1"/>
      <c r="AA1522" s="1" ph="1"/>
      <c r="AB1522" s="1" ph="1"/>
      <c r="AC1522" s="1" ph="1"/>
      <c r="AD1522" s="1" ph="1"/>
      <c r="AE1522" s="1" ph="1"/>
      <c r="AF1522" s="1" ph="1"/>
      <c r="AG1522" s="1" ph="1"/>
      <c r="AH1522" s="1" ph="1"/>
      <c r="AI1522" s="1" ph="1"/>
      <c r="AJ1522" s="1" ph="1"/>
      <c r="AK1522" s="1" ph="1"/>
    </row>
    <row r="1523" spans="9:37" ht="21">
      <c r="I1523" s="1" ph="1"/>
      <c r="J1523" s="1" ph="1"/>
      <c r="K1523" s="1" ph="1"/>
      <c r="L1523" s="1" ph="1"/>
      <c r="M1523" s="1" ph="1"/>
      <c r="N1523" s="1" ph="1"/>
      <c r="O1523" s="1" ph="1"/>
      <c r="P1523" s="1" ph="1"/>
      <c r="Q1523" s="1" ph="1"/>
      <c r="R1523" s="1" ph="1"/>
      <c r="S1523" s="1" ph="1"/>
      <c r="T1523" s="1" ph="1"/>
      <c r="U1523" s="1" ph="1"/>
      <c r="V1523" s="1" ph="1"/>
      <c r="W1523" s="1" ph="1"/>
      <c r="X1523" s="1" ph="1"/>
      <c r="Y1523" s="1" ph="1"/>
      <c r="Z1523" s="1" ph="1"/>
      <c r="AA1523" s="1" ph="1"/>
      <c r="AB1523" s="1" ph="1"/>
      <c r="AC1523" s="1" ph="1"/>
      <c r="AD1523" s="1" ph="1"/>
      <c r="AE1523" s="1" ph="1"/>
      <c r="AF1523" s="1" ph="1"/>
      <c r="AG1523" s="1" ph="1"/>
      <c r="AH1523" s="1" ph="1"/>
      <c r="AI1523" s="1" ph="1"/>
      <c r="AJ1523" s="1" ph="1"/>
      <c r="AK1523" s="1" ph="1"/>
    </row>
    <row r="1524" spans="9:37" ht="21">
      <c r="I1524" s="1" ph="1"/>
      <c r="J1524" s="1" ph="1"/>
      <c r="K1524" s="1" ph="1"/>
      <c r="L1524" s="1" ph="1"/>
      <c r="M1524" s="1" ph="1"/>
      <c r="N1524" s="1" ph="1"/>
      <c r="O1524" s="1" ph="1"/>
      <c r="P1524" s="1" ph="1"/>
      <c r="Q1524" s="1" ph="1"/>
      <c r="R1524" s="1" ph="1"/>
      <c r="S1524" s="1" ph="1"/>
      <c r="T1524" s="1" ph="1"/>
      <c r="U1524" s="1" ph="1"/>
      <c r="V1524" s="1" ph="1"/>
      <c r="W1524" s="1" ph="1"/>
      <c r="X1524" s="1" ph="1"/>
      <c r="Y1524" s="1" ph="1"/>
      <c r="Z1524" s="1" ph="1"/>
      <c r="AA1524" s="1" ph="1"/>
      <c r="AB1524" s="1" ph="1"/>
      <c r="AC1524" s="1" ph="1"/>
      <c r="AD1524" s="1" ph="1"/>
      <c r="AE1524" s="1" ph="1"/>
      <c r="AF1524" s="1" ph="1"/>
      <c r="AG1524" s="1" ph="1"/>
      <c r="AH1524" s="1" ph="1"/>
      <c r="AI1524" s="1" ph="1"/>
      <c r="AJ1524" s="1" ph="1"/>
      <c r="AK1524" s="1" ph="1"/>
    </row>
    <row r="1525" spans="9:37" ht="21">
      <c r="I1525" s="1" ph="1"/>
      <c r="J1525" s="1" ph="1"/>
      <c r="K1525" s="1" ph="1"/>
      <c r="L1525" s="1" ph="1"/>
      <c r="M1525" s="1" ph="1"/>
      <c r="N1525" s="1" ph="1"/>
      <c r="O1525" s="1" ph="1"/>
      <c r="P1525" s="1" ph="1"/>
      <c r="Q1525" s="1" ph="1"/>
      <c r="R1525" s="1" ph="1"/>
      <c r="S1525" s="1" ph="1"/>
      <c r="T1525" s="1" ph="1"/>
      <c r="U1525" s="1" ph="1"/>
      <c r="V1525" s="1" ph="1"/>
      <c r="W1525" s="1" ph="1"/>
      <c r="X1525" s="1" ph="1"/>
      <c r="Y1525" s="1" ph="1"/>
      <c r="Z1525" s="1" ph="1"/>
      <c r="AA1525" s="1" ph="1"/>
      <c r="AB1525" s="1" ph="1"/>
      <c r="AC1525" s="1" ph="1"/>
      <c r="AD1525" s="1" ph="1"/>
      <c r="AE1525" s="1" ph="1"/>
      <c r="AF1525" s="1" ph="1"/>
      <c r="AG1525" s="1" ph="1"/>
      <c r="AH1525" s="1" ph="1"/>
      <c r="AI1525" s="1" ph="1"/>
      <c r="AJ1525" s="1" ph="1"/>
      <c r="AK1525" s="1" ph="1"/>
    </row>
    <row r="1526" spans="9:37" ht="21">
      <c r="I1526" s="1" ph="1"/>
      <c r="J1526" s="1" ph="1"/>
      <c r="K1526" s="1" ph="1"/>
      <c r="L1526" s="1" ph="1"/>
      <c r="M1526" s="1" ph="1"/>
      <c r="N1526" s="1" ph="1"/>
      <c r="O1526" s="1" ph="1"/>
      <c r="P1526" s="1" ph="1"/>
      <c r="Q1526" s="1" ph="1"/>
      <c r="R1526" s="1" ph="1"/>
      <c r="S1526" s="1" ph="1"/>
      <c r="T1526" s="1" ph="1"/>
      <c r="U1526" s="1" ph="1"/>
      <c r="V1526" s="1" ph="1"/>
      <c r="W1526" s="1" ph="1"/>
      <c r="X1526" s="1" ph="1"/>
      <c r="Y1526" s="1" ph="1"/>
      <c r="Z1526" s="1" ph="1"/>
      <c r="AA1526" s="1" ph="1"/>
      <c r="AB1526" s="1" ph="1"/>
      <c r="AC1526" s="1" ph="1"/>
      <c r="AD1526" s="1" ph="1"/>
      <c r="AE1526" s="1" ph="1"/>
      <c r="AF1526" s="1" ph="1"/>
      <c r="AG1526" s="1" ph="1"/>
      <c r="AH1526" s="1" ph="1"/>
      <c r="AI1526" s="1" ph="1"/>
      <c r="AJ1526" s="1" ph="1"/>
      <c r="AK1526" s="1" ph="1"/>
    </row>
    <row r="1527" spans="9:37" ht="21">
      <c r="I1527" s="1" ph="1"/>
      <c r="J1527" s="1" ph="1"/>
      <c r="K1527" s="1" ph="1"/>
      <c r="L1527" s="1" ph="1"/>
      <c r="M1527" s="1" ph="1"/>
      <c r="N1527" s="1" ph="1"/>
      <c r="O1527" s="1" ph="1"/>
      <c r="P1527" s="1" ph="1"/>
      <c r="Q1527" s="1" ph="1"/>
      <c r="R1527" s="1" ph="1"/>
      <c r="S1527" s="1" ph="1"/>
      <c r="T1527" s="1" ph="1"/>
      <c r="U1527" s="1" ph="1"/>
      <c r="V1527" s="1" ph="1"/>
      <c r="W1527" s="1" ph="1"/>
      <c r="X1527" s="1" ph="1"/>
      <c r="Y1527" s="1" ph="1"/>
      <c r="Z1527" s="1" ph="1"/>
      <c r="AA1527" s="1" ph="1"/>
      <c r="AB1527" s="1" ph="1"/>
      <c r="AC1527" s="1" ph="1"/>
      <c r="AD1527" s="1" ph="1"/>
      <c r="AE1527" s="1" ph="1"/>
      <c r="AF1527" s="1" ph="1"/>
      <c r="AG1527" s="1" ph="1"/>
      <c r="AH1527" s="1" ph="1"/>
      <c r="AI1527" s="1" ph="1"/>
      <c r="AJ1527" s="1" ph="1"/>
      <c r="AK1527" s="1" ph="1"/>
    </row>
    <row r="1528" spans="9:37" ht="21">
      <c r="I1528" s="1" ph="1"/>
      <c r="J1528" s="1" ph="1"/>
      <c r="K1528" s="1" ph="1"/>
      <c r="L1528" s="1" ph="1"/>
      <c r="M1528" s="1" ph="1"/>
      <c r="N1528" s="1" ph="1"/>
      <c r="O1528" s="1" ph="1"/>
      <c r="P1528" s="1" ph="1"/>
      <c r="Q1528" s="1" ph="1"/>
      <c r="R1528" s="1" ph="1"/>
      <c r="S1528" s="1" ph="1"/>
      <c r="T1528" s="1" ph="1"/>
      <c r="U1528" s="1" ph="1"/>
      <c r="V1528" s="1" ph="1"/>
      <c r="W1528" s="1" ph="1"/>
      <c r="X1528" s="1" ph="1"/>
      <c r="Y1528" s="1" ph="1"/>
      <c r="Z1528" s="1" ph="1"/>
      <c r="AA1528" s="1" ph="1"/>
      <c r="AB1528" s="1" ph="1"/>
      <c r="AC1528" s="1" ph="1"/>
      <c r="AD1528" s="1" ph="1"/>
      <c r="AE1528" s="1" ph="1"/>
      <c r="AF1528" s="1" ph="1"/>
      <c r="AG1528" s="1" ph="1"/>
      <c r="AH1528" s="1" ph="1"/>
      <c r="AI1528" s="1" ph="1"/>
      <c r="AJ1528" s="1" ph="1"/>
      <c r="AK1528" s="1" ph="1"/>
    </row>
    <row r="1529" spans="9:37" ht="21">
      <c r="I1529" s="1" ph="1"/>
      <c r="J1529" s="1" ph="1"/>
      <c r="K1529" s="1" ph="1"/>
      <c r="L1529" s="1" ph="1"/>
      <c r="M1529" s="1" ph="1"/>
      <c r="N1529" s="1" ph="1"/>
      <c r="O1529" s="1" ph="1"/>
      <c r="P1529" s="1" ph="1"/>
      <c r="Q1529" s="1" ph="1"/>
      <c r="R1529" s="1" ph="1"/>
      <c r="S1529" s="1" ph="1"/>
      <c r="T1529" s="1" ph="1"/>
      <c r="U1529" s="1" ph="1"/>
      <c r="V1529" s="1" ph="1"/>
      <c r="W1529" s="1" ph="1"/>
      <c r="X1529" s="1" ph="1"/>
      <c r="Y1529" s="1" ph="1"/>
      <c r="Z1529" s="1" ph="1"/>
      <c r="AA1529" s="1" ph="1"/>
      <c r="AB1529" s="1" ph="1"/>
      <c r="AC1529" s="1" ph="1"/>
      <c r="AD1529" s="1" ph="1"/>
      <c r="AE1529" s="1" ph="1"/>
      <c r="AF1529" s="1" ph="1"/>
      <c r="AG1529" s="1" ph="1"/>
      <c r="AH1529" s="1" ph="1"/>
      <c r="AI1529" s="1" ph="1"/>
      <c r="AJ1529" s="1" ph="1"/>
      <c r="AK1529" s="1" ph="1"/>
    </row>
    <row r="1530" spans="9:37" ht="21">
      <c r="I1530" s="1" ph="1"/>
      <c r="J1530" s="1" ph="1"/>
      <c r="K1530" s="1" ph="1"/>
      <c r="L1530" s="1" ph="1"/>
      <c r="M1530" s="1" ph="1"/>
      <c r="N1530" s="1" ph="1"/>
      <c r="O1530" s="1" ph="1"/>
      <c r="P1530" s="1" ph="1"/>
      <c r="Q1530" s="1" ph="1"/>
      <c r="R1530" s="1" ph="1"/>
      <c r="S1530" s="1" ph="1"/>
      <c r="T1530" s="1" ph="1"/>
      <c r="U1530" s="1" ph="1"/>
      <c r="V1530" s="1" ph="1"/>
      <c r="W1530" s="1" ph="1"/>
      <c r="X1530" s="1" ph="1"/>
      <c r="Y1530" s="1" ph="1"/>
      <c r="Z1530" s="1" ph="1"/>
      <c r="AA1530" s="1" ph="1"/>
      <c r="AB1530" s="1" ph="1"/>
      <c r="AC1530" s="1" ph="1"/>
      <c r="AD1530" s="1" ph="1"/>
      <c r="AE1530" s="1" ph="1"/>
      <c r="AF1530" s="1" ph="1"/>
      <c r="AG1530" s="1" ph="1"/>
      <c r="AH1530" s="1" ph="1"/>
      <c r="AI1530" s="1" ph="1"/>
      <c r="AJ1530" s="1" ph="1"/>
      <c r="AK1530" s="1" ph="1"/>
    </row>
    <row r="1531" spans="9:37" ht="21">
      <c r="I1531" s="1" ph="1"/>
      <c r="J1531" s="1" ph="1"/>
      <c r="K1531" s="1" ph="1"/>
      <c r="L1531" s="1" ph="1"/>
      <c r="M1531" s="1" ph="1"/>
      <c r="N1531" s="1" ph="1"/>
      <c r="O1531" s="1" ph="1"/>
      <c r="P1531" s="1" ph="1"/>
      <c r="Q1531" s="1" ph="1"/>
      <c r="R1531" s="1" ph="1"/>
      <c r="S1531" s="1" ph="1"/>
      <c r="T1531" s="1" ph="1"/>
      <c r="U1531" s="1" ph="1"/>
      <c r="V1531" s="1" ph="1"/>
      <c r="W1531" s="1" ph="1"/>
      <c r="X1531" s="1" ph="1"/>
      <c r="Y1531" s="1" ph="1"/>
      <c r="Z1531" s="1" ph="1"/>
      <c r="AA1531" s="1" ph="1"/>
      <c r="AB1531" s="1" ph="1"/>
      <c r="AC1531" s="1" ph="1"/>
      <c r="AD1531" s="1" ph="1"/>
      <c r="AE1531" s="1" ph="1"/>
      <c r="AF1531" s="1" ph="1"/>
      <c r="AG1531" s="1" ph="1"/>
      <c r="AH1531" s="1" ph="1"/>
      <c r="AI1531" s="1" ph="1"/>
      <c r="AJ1531" s="1" ph="1"/>
      <c r="AK1531" s="1" ph="1"/>
    </row>
    <row r="1532" spans="9:37" ht="21">
      <c r="I1532" s="1" ph="1"/>
      <c r="J1532" s="1" ph="1"/>
      <c r="K1532" s="1" ph="1"/>
      <c r="L1532" s="1" ph="1"/>
      <c r="M1532" s="1" ph="1"/>
      <c r="N1532" s="1" ph="1"/>
      <c r="O1532" s="1" ph="1"/>
      <c r="P1532" s="1" ph="1"/>
      <c r="Q1532" s="1" ph="1"/>
      <c r="R1532" s="1" ph="1"/>
      <c r="S1532" s="1" ph="1"/>
      <c r="T1532" s="1" ph="1"/>
      <c r="U1532" s="1" ph="1"/>
      <c r="V1532" s="1" ph="1"/>
      <c r="W1532" s="1" ph="1"/>
      <c r="X1532" s="1" ph="1"/>
      <c r="Y1532" s="1" ph="1"/>
      <c r="Z1532" s="1" ph="1"/>
      <c r="AA1532" s="1" ph="1"/>
      <c r="AB1532" s="1" ph="1"/>
      <c r="AC1532" s="1" ph="1"/>
      <c r="AD1532" s="1" ph="1"/>
      <c r="AE1532" s="1" ph="1"/>
      <c r="AF1532" s="1" ph="1"/>
      <c r="AG1532" s="1" ph="1"/>
      <c r="AH1532" s="1" ph="1"/>
      <c r="AI1532" s="1" ph="1"/>
      <c r="AJ1532" s="1" ph="1"/>
      <c r="AK1532" s="1" ph="1"/>
    </row>
    <row r="1533" spans="9:37" ht="21">
      <c r="I1533" s="1" ph="1"/>
      <c r="J1533" s="1" ph="1"/>
      <c r="K1533" s="1" ph="1"/>
      <c r="L1533" s="1" ph="1"/>
      <c r="M1533" s="1" ph="1"/>
      <c r="N1533" s="1" ph="1"/>
      <c r="O1533" s="1" ph="1"/>
      <c r="P1533" s="1" ph="1"/>
      <c r="Q1533" s="1" ph="1"/>
      <c r="R1533" s="1" ph="1"/>
      <c r="S1533" s="1" ph="1"/>
      <c r="T1533" s="1" ph="1"/>
      <c r="U1533" s="1" ph="1"/>
      <c r="V1533" s="1" ph="1"/>
      <c r="W1533" s="1" ph="1"/>
      <c r="X1533" s="1" ph="1"/>
      <c r="Y1533" s="1" ph="1"/>
      <c r="Z1533" s="1" ph="1"/>
      <c r="AA1533" s="1" ph="1"/>
      <c r="AB1533" s="1" ph="1"/>
      <c r="AC1533" s="1" ph="1"/>
      <c r="AD1533" s="1" ph="1"/>
      <c r="AE1533" s="1" ph="1"/>
      <c r="AF1533" s="1" ph="1"/>
      <c r="AG1533" s="1" ph="1"/>
      <c r="AH1533" s="1" ph="1"/>
      <c r="AI1533" s="1" ph="1"/>
      <c r="AJ1533" s="1" ph="1"/>
      <c r="AK1533" s="1" ph="1"/>
    </row>
    <row r="1534" spans="9:37" ht="21">
      <c r="I1534" s="1" ph="1"/>
      <c r="J1534" s="1" ph="1"/>
      <c r="K1534" s="1" ph="1"/>
      <c r="L1534" s="1" ph="1"/>
      <c r="M1534" s="1" ph="1"/>
      <c r="N1534" s="1" ph="1"/>
      <c r="O1534" s="1" ph="1"/>
      <c r="P1534" s="1" ph="1"/>
      <c r="Q1534" s="1" ph="1"/>
      <c r="R1534" s="1" ph="1"/>
      <c r="S1534" s="1" ph="1"/>
      <c r="T1534" s="1" ph="1"/>
      <c r="U1534" s="1" ph="1"/>
      <c r="V1534" s="1" ph="1"/>
      <c r="W1534" s="1" ph="1"/>
      <c r="X1534" s="1" ph="1"/>
      <c r="Y1534" s="1" ph="1"/>
      <c r="Z1534" s="1" ph="1"/>
      <c r="AA1534" s="1" ph="1"/>
      <c r="AB1534" s="1" ph="1"/>
      <c r="AC1534" s="1" ph="1"/>
      <c r="AD1534" s="1" ph="1"/>
      <c r="AE1534" s="1" ph="1"/>
      <c r="AF1534" s="1" ph="1"/>
      <c r="AG1534" s="1" ph="1"/>
      <c r="AH1534" s="1" ph="1"/>
      <c r="AI1534" s="1" ph="1"/>
      <c r="AJ1534" s="1" ph="1"/>
      <c r="AK1534" s="1" ph="1"/>
    </row>
    <row r="1535" spans="9:37" ht="21">
      <c r="I1535" s="1" ph="1"/>
      <c r="J1535" s="1" ph="1"/>
      <c r="K1535" s="1" ph="1"/>
      <c r="L1535" s="1" ph="1"/>
      <c r="M1535" s="1" ph="1"/>
      <c r="N1535" s="1" ph="1"/>
      <c r="O1535" s="1" ph="1"/>
      <c r="P1535" s="1" ph="1"/>
      <c r="Q1535" s="1" ph="1"/>
      <c r="R1535" s="1" ph="1"/>
      <c r="S1535" s="1" ph="1"/>
      <c r="T1535" s="1" ph="1"/>
      <c r="U1535" s="1" ph="1"/>
      <c r="V1535" s="1" ph="1"/>
      <c r="W1535" s="1" ph="1"/>
      <c r="X1535" s="1" ph="1"/>
      <c r="Y1535" s="1" ph="1"/>
      <c r="Z1535" s="1" ph="1"/>
      <c r="AA1535" s="1" ph="1"/>
      <c r="AB1535" s="1" ph="1"/>
      <c r="AC1535" s="1" ph="1"/>
      <c r="AD1535" s="1" ph="1"/>
      <c r="AE1535" s="1" ph="1"/>
      <c r="AF1535" s="1" ph="1"/>
      <c r="AG1535" s="1" ph="1"/>
      <c r="AH1535" s="1" ph="1"/>
      <c r="AI1535" s="1" ph="1"/>
      <c r="AJ1535" s="1" ph="1"/>
      <c r="AK1535" s="1" ph="1"/>
    </row>
    <row r="1536" spans="9:37" ht="21">
      <c r="I1536" s="1" ph="1"/>
      <c r="J1536" s="1" ph="1"/>
      <c r="K1536" s="1" ph="1"/>
      <c r="L1536" s="1" ph="1"/>
      <c r="M1536" s="1" ph="1"/>
      <c r="N1536" s="1" ph="1"/>
      <c r="O1536" s="1" ph="1"/>
      <c r="P1536" s="1" ph="1"/>
      <c r="Q1536" s="1" ph="1"/>
      <c r="R1536" s="1" ph="1"/>
      <c r="S1536" s="1" ph="1"/>
      <c r="T1536" s="1" ph="1"/>
      <c r="U1536" s="1" ph="1"/>
      <c r="V1536" s="1" ph="1"/>
      <c r="W1536" s="1" ph="1"/>
      <c r="X1536" s="1" ph="1"/>
      <c r="Y1536" s="1" ph="1"/>
      <c r="Z1536" s="1" ph="1"/>
      <c r="AA1536" s="1" ph="1"/>
      <c r="AB1536" s="1" ph="1"/>
      <c r="AC1536" s="1" ph="1"/>
      <c r="AD1536" s="1" ph="1"/>
      <c r="AE1536" s="1" ph="1"/>
      <c r="AF1536" s="1" ph="1"/>
      <c r="AG1536" s="1" ph="1"/>
      <c r="AH1536" s="1" ph="1"/>
      <c r="AI1536" s="1" ph="1"/>
      <c r="AJ1536" s="1" ph="1"/>
      <c r="AK1536" s="1" ph="1"/>
    </row>
    <row r="1537" spans="9:37" ht="21">
      <c r="I1537" s="1" ph="1"/>
      <c r="J1537" s="1" ph="1"/>
      <c r="K1537" s="1" ph="1"/>
      <c r="L1537" s="1" ph="1"/>
      <c r="M1537" s="1" ph="1"/>
      <c r="N1537" s="1" ph="1"/>
      <c r="O1537" s="1" ph="1"/>
      <c r="P1537" s="1" ph="1"/>
      <c r="Q1537" s="1" ph="1"/>
      <c r="R1537" s="1" ph="1"/>
      <c r="S1537" s="1" ph="1"/>
      <c r="T1537" s="1" ph="1"/>
      <c r="U1537" s="1" ph="1"/>
      <c r="V1537" s="1" ph="1"/>
      <c r="W1537" s="1" ph="1"/>
      <c r="X1537" s="1" ph="1"/>
      <c r="Y1537" s="1" ph="1"/>
      <c r="Z1537" s="1" ph="1"/>
      <c r="AA1537" s="1" ph="1"/>
      <c r="AB1537" s="1" ph="1"/>
      <c r="AC1537" s="1" ph="1"/>
      <c r="AD1537" s="1" ph="1"/>
      <c r="AE1537" s="1" ph="1"/>
      <c r="AF1537" s="1" ph="1"/>
      <c r="AG1537" s="1" ph="1"/>
      <c r="AH1537" s="1" ph="1"/>
      <c r="AI1537" s="1" ph="1"/>
      <c r="AJ1537" s="1" ph="1"/>
      <c r="AK1537" s="1" ph="1"/>
    </row>
    <row r="1538" spans="9:37" ht="21">
      <c r="I1538" s="1" ph="1"/>
      <c r="J1538" s="1" ph="1"/>
      <c r="K1538" s="1" ph="1"/>
      <c r="L1538" s="1" ph="1"/>
      <c r="M1538" s="1" ph="1"/>
      <c r="N1538" s="1" ph="1"/>
      <c r="O1538" s="1" ph="1"/>
      <c r="P1538" s="1" ph="1"/>
      <c r="Q1538" s="1" ph="1"/>
      <c r="R1538" s="1" ph="1"/>
      <c r="S1538" s="1" ph="1"/>
      <c r="T1538" s="1" ph="1"/>
      <c r="U1538" s="1" ph="1"/>
      <c r="V1538" s="1" ph="1"/>
      <c r="W1538" s="1" ph="1"/>
      <c r="X1538" s="1" ph="1"/>
      <c r="Y1538" s="1" ph="1"/>
      <c r="Z1538" s="1" ph="1"/>
      <c r="AA1538" s="1" ph="1"/>
      <c r="AB1538" s="1" ph="1"/>
      <c r="AC1538" s="1" ph="1"/>
      <c r="AD1538" s="1" ph="1"/>
      <c r="AE1538" s="1" ph="1"/>
      <c r="AF1538" s="1" ph="1"/>
      <c r="AG1538" s="1" ph="1"/>
      <c r="AH1538" s="1" ph="1"/>
      <c r="AI1538" s="1" ph="1"/>
      <c r="AJ1538" s="1" ph="1"/>
      <c r="AK1538" s="1" ph="1"/>
    </row>
    <row r="1539" spans="9:37" ht="21">
      <c r="I1539" s="1" ph="1"/>
      <c r="J1539" s="1" ph="1"/>
      <c r="K1539" s="1" ph="1"/>
      <c r="L1539" s="1" ph="1"/>
      <c r="M1539" s="1" ph="1"/>
      <c r="N1539" s="1" ph="1"/>
      <c r="O1539" s="1" ph="1"/>
      <c r="P1539" s="1" ph="1"/>
      <c r="Q1539" s="1" ph="1"/>
      <c r="R1539" s="1" ph="1"/>
      <c r="S1539" s="1" ph="1"/>
      <c r="T1539" s="1" ph="1"/>
      <c r="U1539" s="1" ph="1"/>
      <c r="V1539" s="1" ph="1"/>
      <c r="W1539" s="1" ph="1"/>
      <c r="X1539" s="1" ph="1"/>
      <c r="Y1539" s="1" ph="1"/>
      <c r="Z1539" s="1" ph="1"/>
      <c r="AA1539" s="1" ph="1"/>
      <c r="AB1539" s="1" ph="1"/>
      <c r="AC1539" s="1" ph="1"/>
      <c r="AD1539" s="1" ph="1"/>
      <c r="AE1539" s="1" ph="1"/>
      <c r="AF1539" s="1" ph="1"/>
      <c r="AG1539" s="1" ph="1"/>
      <c r="AH1539" s="1" ph="1"/>
      <c r="AI1539" s="1" ph="1"/>
      <c r="AJ1539" s="1" ph="1"/>
      <c r="AK1539" s="1" ph="1"/>
    </row>
    <row r="1540" spans="9:37" ht="21">
      <c r="I1540" s="1" ph="1"/>
      <c r="J1540" s="1" ph="1"/>
      <c r="K1540" s="1" ph="1"/>
      <c r="L1540" s="1" ph="1"/>
      <c r="M1540" s="1" ph="1"/>
      <c r="N1540" s="1" ph="1"/>
      <c r="O1540" s="1" ph="1"/>
      <c r="P1540" s="1" ph="1"/>
      <c r="Q1540" s="1" ph="1"/>
      <c r="R1540" s="1" ph="1"/>
      <c r="S1540" s="1" ph="1"/>
      <c r="T1540" s="1" ph="1"/>
      <c r="U1540" s="1" ph="1"/>
      <c r="V1540" s="1" ph="1"/>
      <c r="W1540" s="1" ph="1"/>
      <c r="X1540" s="1" ph="1"/>
      <c r="Y1540" s="1" ph="1"/>
      <c r="Z1540" s="1" ph="1"/>
      <c r="AA1540" s="1" ph="1"/>
      <c r="AB1540" s="1" ph="1"/>
      <c r="AC1540" s="1" ph="1"/>
      <c r="AD1540" s="1" ph="1"/>
      <c r="AE1540" s="1" ph="1"/>
      <c r="AF1540" s="1" ph="1"/>
      <c r="AG1540" s="1" ph="1"/>
      <c r="AH1540" s="1" ph="1"/>
      <c r="AI1540" s="1" ph="1"/>
      <c r="AJ1540" s="1" ph="1"/>
      <c r="AK1540" s="1" ph="1"/>
    </row>
    <row r="1541" spans="9:37" ht="21">
      <c r="I1541" s="1" ph="1"/>
      <c r="J1541" s="1" ph="1"/>
      <c r="K1541" s="1" ph="1"/>
      <c r="L1541" s="1" ph="1"/>
      <c r="M1541" s="1" ph="1"/>
      <c r="N1541" s="1" ph="1"/>
      <c r="O1541" s="1" ph="1"/>
      <c r="P1541" s="1" ph="1"/>
      <c r="Q1541" s="1" ph="1"/>
      <c r="R1541" s="1" ph="1"/>
      <c r="S1541" s="1" ph="1"/>
      <c r="T1541" s="1" ph="1"/>
      <c r="U1541" s="1" ph="1"/>
      <c r="V1541" s="1" ph="1"/>
      <c r="W1541" s="1" ph="1"/>
      <c r="X1541" s="1" ph="1"/>
      <c r="Y1541" s="1" ph="1"/>
      <c r="Z1541" s="1" ph="1"/>
      <c r="AA1541" s="1" ph="1"/>
      <c r="AB1541" s="1" ph="1"/>
      <c r="AC1541" s="1" ph="1"/>
      <c r="AD1541" s="1" ph="1"/>
      <c r="AE1541" s="1" ph="1"/>
      <c r="AF1541" s="1" ph="1"/>
      <c r="AG1541" s="1" ph="1"/>
      <c r="AH1541" s="1" ph="1"/>
      <c r="AI1541" s="1" ph="1"/>
      <c r="AJ1541" s="1" ph="1"/>
      <c r="AK1541" s="1" ph="1"/>
    </row>
    <row r="1542" spans="9:37" ht="21">
      <c r="I1542" s="1" ph="1"/>
      <c r="J1542" s="1" ph="1"/>
      <c r="K1542" s="1" ph="1"/>
      <c r="L1542" s="1" ph="1"/>
      <c r="M1542" s="1" ph="1"/>
      <c r="N1542" s="1" ph="1"/>
      <c r="O1542" s="1" ph="1"/>
      <c r="P1542" s="1" ph="1"/>
      <c r="Q1542" s="1" ph="1"/>
      <c r="R1542" s="1" ph="1"/>
      <c r="S1542" s="1" ph="1"/>
      <c r="T1542" s="1" ph="1"/>
      <c r="U1542" s="1" ph="1"/>
      <c r="V1542" s="1" ph="1"/>
      <c r="W1542" s="1" ph="1"/>
      <c r="X1542" s="1" ph="1"/>
      <c r="Y1542" s="1" ph="1"/>
      <c r="Z1542" s="1" ph="1"/>
      <c r="AA1542" s="1" ph="1"/>
      <c r="AB1542" s="1" ph="1"/>
      <c r="AC1542" s="1" ph="1"/>
      <c r="AD1542" s="1" ph="1"/>
      <c r="AE1542" s="1" ph="1"/>
      <c r="AF1542" s="1" ph="1"/>
      <c r="AG1542" s="1" ph="1"/>
      <c r="AH1542" s="1" ph="1"/>
      <c r="AI1542" s="1" ph="1"/>
      <c r="AJ1542" s="1" ph="1"/>
      <c r="AK1542" s="1" ph="1"/>
    </row>
    <row r="1543" spans="9:37" ht="21">
      <c r="I1543" s="1" ph="1"/>
      <c r="J1543" s="1" ph="1"/>
      <c r="K1543" s="1" ph="1"/>
      <c r="L1543" s="1" ph="1"/>
      <c r="M1543" s="1" ph="1"/>
      <c r="N1543" s="1" ph="1"/>
      <c r="O1543" s="1" ph="1"/>
      <c r="P1543" s="1" ph="1"/>
      <c r="Q1543" s="1" ph="1"/>
      <c r="R1543" s="1" ph="1"/>
      <c r="S1543" s="1" ph="1"/>
      <c r="T1543" s="1" ph="1"/>
      <c r="U1543" s="1" ph="1"/>
      <c r="V1543" s="1" ph="1"/>
      <c r="W1543" s="1" ph="1"/>
      <c r="X1543" s="1" ph="1"/>
      <c r="Y1543" s="1" ph="1"/>
      <c r="Z1543" s="1" ph="1"/>
      <c r="AA1543" s="1" ph="1"/>
      <c r="AB1543" s="1" ph="1"/>
      <c r="AC1543" s="1" ph="1"/>
      <c r="AD1543" s="1" ph="1"/>
      <c r="AE1543" s="1" ph="1"/>
      <c r="AF1543" s="1" ph="1"/>
      <c r="AG1543" s="1" ph="1"/>
      <c r="AH1543" s="1" ph="1"/>
      <c r="AI1543" s="1" ph="1"/>
      <c r="AJ1543" s="1" ph="1"/>
      <c r="AK1543" s="1" ph="1"/>
    </row>
    <row r="1544" spans="9:37" ht="21">
      <c r="I1544" s="1" ph="1"/>
      <c r="J1544" s="1" ph="1"/>
      <c r="K1544" s="1" ph="1"/>
      <c r="L1544" s="1" ph="1"/>
      <c r="M1544" s="1" ph="1"/>
      <c r="N1544" s="1" ph="1"/>
      <c r="O1544" s="1" ph="1"/>
      <c r="P1544" s="1" ph="1"/>
      <c r="Q1544" s="1" ph="1"/>
      <c r="R1544" s="1" ph="1"/>
      <c r="S1544" s="1" ph="1"/>
      <c r="T1544" s="1" ph="1"/>
      <c r="U1544" s="1" ph="1"/>
      <c r="V1544" s="1" ph="1"/>
      <c r="W1544" s="1" ph="1"/>
      <c r="X1544" s="1" ph="1"/>
      <c r="Y1544" s="1" ph="1"/>
      <c r="Z1544" s="1" ph="1"/>
      <c r="AA1544" s="1" ph="1"/>
      <c r="AB1544" s="1" ph="1"/>
      <c r="AC1544" s="1" ph="1"/>
      <c r="AD1544" s="1" ph="1"/>
      <c r="AE1544" s="1" ph="1"/>
      <c r="AF1544" s="1" ph="1"/>
      <c r="AG1544" s="1" ph="1"/>
      <c r="AH1544" s="1" ph="1"/>
      <c r="AI1544" s="1" ph="1"/>
      <c r="AJ1544" s="1" ph="1"/>
      <c r="AK1544" s="1" ph="1"/>
    </row>
    <row r="1545" spans="9:37" ht="21">
      <c r="I1545" s="1" ph="1"/>
      <c r="J1545" s="1" ph="1"/>
      <c r="K1545" s="1" ph="1"/>
      <c r="L1545" s="1" ph="1"/>
      <c r="M1545" s="1" ph="1"/>
      <c r="N1545" s="1" ph="1"/>
      <c r="O1545" s="1" ph="1"/>
      <c r="P1545" s="1" ph="1"/>
      <c r="Q1545" s="1" ph="1"/>
      <c r="R1545" s="1" ph="1"/>
      <c r="S1545" s="1" ph="1"/>
      <c r="T1545" s="1" ph="1"/>
      <c r="U1545" s="1" ph="1"/>
      <c r="V1545" s="1" ph="1"/>
      <c r="W1545" s="1" ph="1"/>
      <c r="X1545" s="1" ph="1"/>
      <c r="Y1545" s="1" ph="1"/>
      <c r="Z1545" s="1" ph="1"/>
      <c r="AA1545" s="1" ph="1"/>
      <c r="AB1545" s="1" ph="1"/>
      <c r="AC1545" s="1" ph="1"/>
      <c r="AD1545" s="1" ph="1"/>
      <c r="AE1545" s="1" ph="1"/>
      <c r="AF1545" s="1" ph="1"/>
      <c r="AG1545" s="1" ph="1"/>
      <c r="AH1545" s="1" ph="1"/>
      <c r="AI1545" s="1" ph="1"/>
      <c r="AJ1545" s="1" ph="1"/>
      <c r="AK1545" s="1" ph="1"/>
    </row>
    <row r="1546" spans="9:37" ht="21">
      <c r="I1546" s="1" ph="1"/>
      <c r="J1546" s="1" ph="1"/>
      <c r="K1546" s="1" ph="1"/>
      <c r="L1546" s="1" ph="1"/>
      <c r="M1546" s="1" ph="1"/>
      <c r="N1546" s="1" ph="1"/>
      <c r="O1546" s="1" ph="1"/>
      <c r="P1546" s="1" ph="1"/>
      <c r="Q1546" s="1" ph="1"/>
      <c r="R1546" s="1" ph="1"/>
      <c r="S1546" s="1" ph="1"/>
      <c r="T1546" s="1" ph="1"/>
      <c r="U1546" s="1" ph="1"/>
      <c r="V1546" s="1" ph="1"/>
      <c r="W1546" s="1" ph="1"/>
      <c r="X1546" s="1" ph="1"/>
      <c r="Y1546" s="1" ph="1"/>
      <c r="Z1546" s="1" ph="1"/>
      <c r="AA1546" s="1" ph="1"/>
      <c r="AB1546" s="1" ph="1"/>
      <c r="AC1546" s="1" ph="1"/>
      <c r="AD1546" s="1" ph="1"/>
      <c r="AE1546" s="1" ph="1"/>
      <c r="AF1546" s="1" ph="1"/>
      <c r="AG1546" s="1" ph="1"/>
      <c r="AH1546" s="1" ph="1"/>
      <c r="AI1546" s="1" ph="1"/>
      <c r="AJ1546" s="1" ph="1"/>
      <c r="AK1546" s="1" ph="1"/>
    </row>
    <row r="1547" spans="9:37" ht="21">
      <c r="I1547" s="1" ph="1"/>
      <c r="J1547" s="1" ph="1"/>
      <c r="K1547" s="1" ph="1"/>
      <c r="L1547" s="1" ph="1"/>
      <c r="M1547" s="1" ph="1"/>
      <c r="N1547" s="1" ph="1"/>
      <c r="O1547" s="1" ph="1"/>
      <c r="P1547" s="1" ph="1"/>
      <c r="Q1547" s="1" ph="1"/>
      <c r="R1547" s="1" ph="1"/>
      <c r="S1547" s="1" ph="1"/>
      <c r="T1547" s="1" ph="1"/>
      <c r="U1547" s="1" ph="1"/>
      <c r="V1547" s="1" ph="1"/>
      <c r="W1547" s="1" ph="1"/>
      <c r="X1547" s="1" ph="1"/>
      <c r="Y1547" s="1" ph="1"/>
      <c r="Z1547" s="1" ph="1"/>
      <c r="AA1547" s="1" ph="1"/>
      <c r="AB1547" s="1" ph="1"/>
      <c r="AC1547" s="1" ph="1"/>
      <c r="AD1547" s="1" ph="1"/>
      <c r="AE1547" s="1" ph="1"/>
      <c r="AF1547" s="1" ph="1"/>
      <c r="AG1547" s="1" ph="1"/>
      <c r="AH1547" s="1" ph="1"/>
      <c r="AI1547" s="1" ph="1"/>
      <c r="AJ1547" s="1" ph="1"/>
      <c r="AK1547" s="1" ph="1"/>
    </row>
    <row r="1548" spans="9:37" ht="21">
      <c r="I1548" s="1" ph="1"/>
      <c r="J1548" s="1" ph="1"/>
      <c r="K1548" s="1" ph="1"/>
      <c r="L1548" s="1" ph="1"/>
      <c r="M1548" s="1" ph="1"/>
      <c r="N1548" s="1" ph="1"/>
      <c r="O1548" s="1" ph="1"/>
      <c r="P1548" s="1" ph="1"/>
      <c r="Q1548" s="1" ph="1"/>
      <c r="R1548" s="1" ph="1"/>
      <c r="S1548" s="1" ph="1"/>
      <c r="T1548" s="1" ph="1"/>
      <c r="U1548" s="1" ph="1"/>
      <c r="V1548" s="1" ph="1"/>
      <c r="W1548" s="1" ph="1"/>
      <c r="X1548" s="1" ph="1"/>
      <c r="Y1548" s="1" ph="1"/>
      <c r="Z1548" s="1" ph="1"/>
      <c r="AA1548" s="1" ph="1"/>
      <c r="AB1548" s="1" ph="1"/>
      <c r="AC1548" s="1" ph="1"/>
      <c r="AD1548" s="1" ph="1"/>
      <c r="AE1548" s="1" ph="1"/>
      <c r="AF1548" s="1" ph="1"/>
      <c r="AG1548" s="1" ph="1"/>
      <c r="AH1548" s="1" ph="1"/>
      <c r="AI1548" s="1" ph="1"/>
      <c r="AJ1548" s="1" ph="1"/>
      <c r="AK1548" s="1" ph="1"/>
    </row>
    <row r="1549" spans="9:37" ht="21">
      <c r="I1549" s="1" ph="1"/>
      <c r="J1549" s="1" ph="1"/>
      <c r="K1549" s="1" ph="1"/>
      <c r="L1549" s="1" ph="1"/>
      <c r="M1549" s="1" ph="1"/>
      <c r="N1549" s="1" ph="1"/>
      <c r="O1549" s="1" ph="1"/>
      <c r="P1549" s="1" ph="1"/>
      <c r="Q1549" s="1" ph="1"/>
      <c r="R1549" s="1" ph="1"/>
      <c r="S1549" s="1" ph="1"/>
      <c r="T1549" s="1" ph="1"/>
      <c r="U1549" s="1" ph="1"/>
      <c r="V1549" s="1" ph="1"/>
      <c r="W1549" s="1" ph="1"/>
      <c r="X1549" s="1" ph="1"/>
      <c r="Y1549" s="1" ph="1"/>
      <c r="Z1549" s="1" ph="1"/>
      <c r="AA1549" s="1" ph="1"/>
      <c r="AB1549" s="1" ph="1"/>
      <c r="AC1549" s="1" ph="1"/>
      <c r="AD1549" s="1" ph="1"/>
      <c r="AE1549" s="1" ph="1"/>
      <c r="AF1549" s="1" ph="1"/>
      <c r="AG1549" s="1" ph="1"/>
      <c r="AH1549" s="1" ph="1"/>
      <c r="AI1549" s="1" ph="1"/>
      <c r="AJ1549" s="1" ph="1"/>
      <c r="AK1549" s="1" ph="1"/>
    </row>
    <row r="1550" spans="9:37" ht="21">
      <c r="I1550" s="1" ph="1"/>
      <c r="J1550" s="1" ph="1"/>
      <c r="K1550" s="1" ph="1"/>
      <c r="L1550" s="1" ph="1"/>
      <c r="M1550" s="1" ph="1"/>
      <c r="N1550" s="1" ph="1"/>
      <c r="O1550" s="1" ph="1"/>
      <c r="P1550" s="1" ph="1"/>
      <c r="Q1550" s="1" ph="1"/>
      <c r="R1550" s="1" ph="1"/>
      <c r="S1550" s="1" ph="1"/>
      <c r="T1550" s="1" ph="1"/>
      <c r="U1550" s="1" ph="1"/>
      <c r="V1550" s="1" ph="1"/>
      <c r="W1550" s="1" ph="1"/>
      <c r="X1550" s="1" ph="1"/>
      <c r="Y1550" s="1" ph="1"/>
      <c r="Z1550" s="1" ph="1"/>
      <c r="AA1550" s="1" ph="1"/>
      <c r="AB1550" s="1" ph="1"/>
      <c r="AC1550" s="1" ph="1"/>
      <c r="AD1550" s="1" ph="1"/>
      <c r="AE1550" s="1" ph="1"/>
      <c r="AF1550" s="1" ph="1"/>
      <c r="AG1550" s="1" ph="1"/>
      <c r="AH1550" s="1" ph="1"/>
      <c r="AI1550" s="1" ph="1"/>
      <c r="AJ1550" s="1" ph="1"/>
      <c r="AK1550" s="1" ph="1"/>
    </row>
    <row r="1551" spans="9:37" ht="21">
      <c r="I1551" s="1" ph="1"/>
      <c r="J1551" s="1" ph="1"/>
      <c r="K1551" s="1" ph="1"/>
      <c r="L1551" s="1" ph="1"/>
      <c r="M1551" s="1" ph="1"/>
      <c r="N1551" s="1" ph="1"/>
      <c r="O1551" s="1" ph="1"/>
      <c r="P1551" s="1" ph="1"/>
      <c r="Q1551" s="1" ph="1"/>
      <c r="R1551" s="1" ph="1"/>
      <c r="S1551" s="1" ph="1"/>
      <c r="T1551" s="1" ph="1"/>
      <c r="U1551" s="1" ph="1"/>
      <c r="V1551" s="1" ph="1"/>
      <c r="W1551" s="1" ph="1"/>
      <c r="X1551" s="1" ph="1"/>
      <c r="Y1551" s="1" ph="1"/>
      <c r="Z1551" s="1" ph="1"/>
      <c r="AA1551" s="1" ph="1"/>
      <c r="AB1551" s="1" ph="1"/>
      <c r="AC1551" s="1" ph="1"/>
      <c r="AD1551" s="1" ph="1"/>
      <c r="AE1551" s="1" ph="1"/>
      <c r="AF1551" s="1" ph="1"/>
      <c r="AG1551" s="1" ph="1"/>
      <c r="AH1551" s="1" ph="1"/>
      <c r="AI1551" s="1" ph="1"/>
      <c r="AJ1551" s="1" ph="1"/>
      <c r="AK1551" s="1" ph="1"/>
    </row>
    <row r="1552" spans="9:37" ht="21">
      <c r="I1552" s="1" ph="1"/>
      <c r="J1552" s="1" ph="1"/>
      <c r="K1552" s="1" ph="1"/>
      <c r="L1552" s="1" ph="1"/>
      <c r="M1552" s="1" ph="1"/>
      <c r="N1552" s="1" ph="1"/>
      <c r="O1552" s="1" ph="1"/>
      <c r="P1552" s="1" ph="1"/>
      <c r="Q1552" s="1" ph="1"/>
      <c r="R1552" s="1" ph="1"/>
      <c r="S1552" s="1" ph="1"/>
      <c r="T1552" s="1" ph="1"/>
      <c r="U1552" s="1" ph="1"/>
      <c r="V1552" s="1" ph="1"/>
      <c r="W1552" s="1" ph="1"/>
      <c r="X1552" s="1" ph="1"/>
      <c r="Y1552" s="1" ph="1"/>
      <c r="Z1552" s="1" ph="1"/>
      <c r="AA1552" s="1" ph="1"/>
      <c r="AB1552" s="1" ph="1"/>
      <c r="AC1552" s="1" ph="1"/>
      <c r="AD1552" s="1" ph="1"/>
      <c r="AE1552" s="1" ph="1"/>
      <c r="AF1552" s="1" ph="1"/>
      <c r="AG1552" s="1" ph="1"/>
      <c r="AH1552" s="1" ph="1"/>
      <c r="AI1552" s="1" ph="1"/>
      <c r="AJ1552" s="1" ph="1"/>
      <c r="AK1552" s="1" ph="1"/>
    </row>
    <row r="1553" spans="9:37" ht="21">
      <c r="I1553" s="1" ph="1"/>
      <c r="J1553" s="1" ph="1"/>
      <c r="K1553" s="1" ph="1"/>
      <c r="L1553" s="1" ph="1"/>
      <c r="M1553" s="1" ph="1"/>
      <c r="N1553" s="1" ph="1"/>
      <c r="O1553" s="1" ph="1"/>
      <c r="P1553" s="1" ph="1"/>
      <c r="Q1553" s="1" ph="1"/>
      <c r="R1553" s="1" ph="1"/>
      <c r="S1553" s="1" ph="1"/>
      <c r="T1553" s="1" ph="1"/>
      <c r="U1553" s="1" ph="1"/>
      <c r="V1553" s="1" ph="1"/>
      <c r="W1553" s="1" ph="1"/>
      <c r="X1553" s="1" ph="1"/>
      <c r="Y1553" s="1" ph="1"/>
      <c r="Z1553" s="1" ph="1"/>
      <c r="AA1553" s="1" ph="1"/>
      <c r="AB1553" s="1" ph="1"/>
      <c r="AC1553" s="1" ph="1"/>
      <c r="AD1553" s="1" ph="1"/>
      <c r="AE1553" s="1" ph="1"/>
      <c r="AF1553" s="1" ph="1"/>
      <c r="AG1553" s="1" ph="1"/>
      <c r="AH1553" s="1" ph="1"/>
      <c r="AI1553" s="1" ph="1"/>
      <c r="AJ1553" s="1" ph="1"/>
      <c r="AK1553" s="1" ph="1"/>
    </row>
    <row r="1554" spans="9:37" ht="21">
      <c r="I1554" s="1" ph="1"/>
      <c r="J1554" s="1" ph="1"/>
      <c r="K1554" s="1" ph="1"/>
      <c r="L1554" s="1" ph="1"/>
      <c r="M1554" s="1" ph="1"/>
      <c r="N1554" s="1" ph="1"/>
      <c r="O1554" s="1" ph="1"/>
      <c r="P1554" s="1" ph="1"/>
      <c r="Q1554" s="1" ph="1"/>
      <c r="R1554" s="1" ph="1"/>
      <c r="S1554" s="1" ph="1"/>
      <c r="T1554" s="1" ph="1"/>
      <c r="U1554" s="1" ph="1"/>
      <c r="V1554" s="1" ph="1"/>
      <c r="W1554" s="1" ph="1"/>
      <c r="X1554" s="1" ph="1"/>
      <c r="Y1554" s="1" ph="1"/>
      <c r="Z1554" s="1" ph="1"/>
      <c r="AA1554" s="1" ph="1"/>
      <c r="AB1554" s="1" ph="1"/>
      <c r="AC1554" s="1" ph="1"/>
      <c r="AD1554" s="1" ph="1"/>
      <c r="AE1554" s="1" ph="1"/>
      <c r="AF1554" s="1" ph="1"/>
      <c r="AG1554" s="1" ph="1"/>
      <c r="AH1554" s="1" ph="1"/>
      <c r="AI1554" s="1" ph="1"/>
      <c r="AJ1554" s="1" ph="1"/>
      <c r="AK1554" s="1" ph="1"/>
    </row>
    <row r="1555" spans="9:37" ht="21">
      <c r="I1555" s="1" ph="1"/>
      <c r="J1555" s="1" ph="1"/>
      <c r="K1555" s="1" ph="1"/>
      <c r="L1555" s="1" ph="1"/>
      <c r="M1555" s="1" ph="1"/>
      <c r="N1555" s="1" ph="1"/>
      <c r="O1555" s="1" ph="1"/>
      <c r="P1555" s="1" ph="1"/>
      <c r="Q1555" s="1" ph="1"/>
      <c r="R1555" s="1" ph="1"/>
      <c r="S1555" s="1" ph="1"/>
      <c r="T1555" s="1" ph="1"/>
      <c r="U1555" s="1" ph="1"/>
      <c r="V1555" s="1" ph="1"/>
      <c r="W1555" s="1" ph="1"/>
      <c r="X1555" s="1" ph="1"/>
      <c r="Y1555" s="1" ph="1"/>
      <c r="Z1555" s="1" ph="1"/>
      <c r="AA1555" s="1" ph="1"/>
      <c r="AB1555" s="1" ph="1"/>
      <c r="AC1555" s="1" ph="1"/>
      <c r="AD1555" s="1" ph="1"/>
      <c r="AE1555" s="1" ph="1"/>
      <c r="AF1555" s="1" ph="1"/>
      <c r="AG1555" s="1" ph="1"/>
      <c r="AH1555" s="1" ph="1"/>
      <c r="AI1555" s="1" ph="1"/>
      <c r="AJ1555" s="1" ph="1"/>
      <c r="AK1555" s="1" ph="1"/>
    </row>
    <row r="1556" spans="9:37" ht="21">
      <c r="I1556" s="1" ph="1"/>
      <c r="J1556" s="1" ph="1"/>
      <c r="K1556" s="1" ph="1"/>
      <c r="L1556" s="1" ph="1"/>
      <c r="M1556" s="1" ph="1"/>
      <c r="N1556" s="1" ph="1"/>
      <c r="O1556" s="1" ph="1"/>
      <c r="P1556" s="1" ph="1"/>
      <c r="Q1556" s="1" ph="1"/>
      <c r="R1556" s="1" ph="1"/>
      <c r="S1556" s="1" ph="1"/>
      <c r="T1556" s="1" ph="1"/>
      <c r="U1556" s="1" ph="1"/>
      <c r="V1556" s="1" ph="1"/>
      <c r="W1556" s="1" ph="1"/>
      <c r="X1556" s="1" ph="1"/>
      <c r="Y1556" s="1" ph="1"/>
      <c r="Z1556" s="1" ph="1"/>
      <c r="AA1556" s="1" ph="1"/>
      <c r="AB1556" s="1" ph="1"/>
      <c r="AC1556" s="1" ph="1"/>
      <c r="AD1556" s="1" ph="1"/>
      <c r="AE1556" s="1" ph="1"/>
      <c r="AF1556" s="1" ph="1"/>
      <c r="AG1556" s="1" ph="1"/>
      <c r="AH1556" s="1" ph="1"/>
      <c r="AI1556" s="1" ph="1"/>
      <c r="AJ1556" s="1" ph="1"/>
      <c r="AK1556" s="1" ph="1"/>
    </row>
    <row r="1557" spans="9:37" ht="21">
      <c r="I1557" s="1" ph="1"/>
      <c r="J1557" s="1" ph="1"/>
      <c r="K1557" s="1" ph="1"/>
      <c r="L1557" s="1" ph="1"/>
      <c r="M1557" s="1" ph="1"/>
      <c r="N1557" s="1" ph="1"/>
      <c r="O1557" s="1" ph="1"/>
      <c r="P1557" s="1" ph="1"/>
      <c r="Q1557" s="1" ph="1"/>
      <c r="R1557" s="1" ph="1"/>
      <c r="S1557" s="1" ph="1"/>
      <c r="T1557" s="1" ph="1"/>
      <c r="U1557" s="1" ph="1"/>
      <c r="V1557" s="1" ph="1"/>
      <c r="W1557" s="1" ph="1"/>
      <c r="X1557" s="1" ph="1"/>
      <c r="Y1557" s="1" ph="1"/>
      <c r="Z1557" s="1" ph="1"/>
      <c r="AA1557" s="1" ph="1"/>
      <c r="AB1557" s="1" ph="1"/>
      <c r="AC1557" s="1" ph="1"/>
      <c r="AD1557" s="1" ph="1"/>
      <c r="AE1557" s="1" ph="1"/>
      <c r="AF1557" s="1" ph="1"/>
      <c r="AG1557" s="1" ph="1"/>
      <c r="AH1557" s="1" ph="1"/>
      <c r="AI1557" s="1" ph="1"/>
      <c r="AJ1557" s="1" ph="1"/>
      <c r="AK1557" s="1" ph="1"/>
    </row>
    <row r="1558" spans="9:37" ht="21">
      <c r="I1558" s="1" ph="1"/>
      <c r="J1558" s="1" ph="1"/>
      <c r="K1558" s="1" ph="1"/>
      <c r="L1558" s="1" ph="1"/>
      <c r="M1558" s="1" ph="1"/>
      <c r="N1558" s="1" ph="1"/>
      <c r="O1558" s="1" ph="1"/>
      <c r="P1558" s="1" ph="1"/>
      <c r="Q1558" s="1" ph="1"/>
      <c r="R1558" s="1" ph="1"/>
      <c r="S1558" s="1" ph="1"/>
      <c r="T1558" s="1" ph="1"/>
      <c r="U1558" s="1" ph="1"/>
      <c r="V1558" s="1" ph="1"/>
      <c r="W1558" s="1" ph="1"/>
      <c r="X1558" s="1" ph="1"/>
      <c r="Y1558" s="1" ph="1"/>
      <c r="Z1558" s="1" ph="1"/>
      <c r="AA1558" s="1" ph="1"/>
      <c r="AB1558" s="1" ph="1"/>
      <c r="AC1558" s="1" ph="1"/>
      <c r="AD1558" s="1" ph="1"/>
      <c r="AE1558" s="1" ph="1"/>
      <c r="AF1558" s="1" ph="1"/>
      <c r="AG1558" s="1" ph="1"/>
      <c r="AH1558" s="1" ph="1"/>
      <c r="AI1558" s="1" ph="1"/>
      <c r="AJ1558" s="1" ph="1"/>
      <c r="AK1558" s="1" ph="1"/>
    </row>
    <row r="1559" spans="9:37" ht="21">
      <c r="I1559" s="1" ph="1"/>
      <c r="J1559" s="1" ph="1"/>
      <c r="K1559" s="1" ph="1"/>
      <c r="L1559" s="1" ph="1"/>
      <c r="M1559" s="1" ph="1"/>
      <c r="N1559" s="1" ph="1"/>
      <c r="O1559" s="1" ph="1"/>
      <c r="P1559" s="1" ph="1"/>
      <c r="Q1559" s="1" ph="1"/>
      <c r="R1559" s="1" ph="1"/>
      <c r="S1559" s="1" ph="1"/>
      <c r="T1559" s="1" ph="1"/>
      <c r="U1559" s="1" ph="1"/>
      <c r="V1559" s="1" ph="1"/>
      <c r="W1559" s="1" ph="1"/>
      <c r="X1559" s="1" ph="1"/>
      <c r="Y1559" s="1" ph="1"/>
      <c r="Z1559" s="1" ph="1"/>
      <c r="AA1559" s="1" ph="1"/>
      <c r="AB1559" s="1" ph="1"/>
      <c r="AC1559" s="1" ph="1"/>
      <c r="AD1559" s="1" ph="1"/>
      <c r="AE1559" s="1" ph="1"/>
      <c r="AF1559" s="1" ph="1"/>
      <c r="AG1559" s="1" ph="1"/>
      <c r="AH1559" s="1" ph="1"/>
      <c r="AI1559" s="1" ph="1"/>
      <c r="AJ1559" s="1" ph="1"/>
      <c r="AK1559" s="1" ph="1"/>
    </row>
    <row r="1560" spans="9:37" ht="21">
      <c r="I1560" s="1" ph="1"/>
      <c r="J1560" s="1" ph="1"/>
      <c r="K1560" s="1" ph="1"/>
      <c r="L1560" s="1" ph="1"/>
      <c r="M1560" s="1" ph="1"/>
      <c r="N1560" s="1" ph="1"/>
      <c r="O1560" s="1" ph="1"/>
      <c r="P1560" s="1" ph="1"/>
      <c r="Q1560" s="1" ph="1"/>
      <c r="R1560" s="1" ph="1"/>
      <c r="S1560" s="1" ph="1"/>
      <c r="T1560" s="1" ph="1"/>
      <c r="U1560" s="1" ph="1"/>
      <c r="V1560" s="1" ph="1"/>
      <c r="W1560" s="1" ph="1"/>
      <c r="X1560" s="1" ph="1"/>
      <c r="Y1560" s="1" ph="1"/>
      <c r="Z1560" s="1" ph="1"/>
      <c r="AA1560" s="1" ph="1"/>
      <c r="AB1560" s="1" ph="1"/>
      <c r="AC1560" s="1" ph="1"/>
      <c r="AD1560" s="1" ph="1"/>
      <c r="AE1560" s="1" ph="1"/>
      <c r="AF1560" s="1" ph="1"/>
      <c r="AG1560" s="1" ph="1"/>
      <c r="AH1560" s="1" ph="1"/>
      <c r="AI1560" s="1" ph="1"/>
      <c r="AJ1560" s="1" ph="1"/>
      <c r="AK1560" s="1" ph="1"/>
    </row>
    <row r="1561" spans="9:37" ht="21">
      <c r="I1561" s="1" ph="1"/>
      <c r="J1561" s="1" ph="1"/>
      <c r="K1561" s="1" ph="1"/>
      <c r="L1561" s="1" ph="1"/>
      <c r="M1561" s="1" ph="1"/>
      <c r="N1561" s="1" ph="1"/>
      <c r="O1561" s="1" ph="1"/>
      <c r="P1561" s="1" ph="1"/>
      <c r="Q1561" s="1" ph="1"/>
      <c r="R1561" s="1" ph="1"/>
      <c r="S1561" s="1" ph="1"/>
      <c r="T1561" s="1" ph="1"/>
      <c r="U1561" s="1" ph="1"/>
      <c r="V1561" s="1" ph="1"/>
      <c r="W1561" s="1" ph="1"/>
      <c r="X1561" s="1" ph="1"/>
      <c r="Y1561" s="1" ph="1"/>
      <c r="Z1561" s="1" ph="1"/>
      <c r="AA1561" s="1" ph="1"/>
      <c r="AB1561" s="1" ph="1"/>
      <c r="AC1561" s="1" ph="1"/>
      <c r="AD1561" s="1" ph="1"/>
      <c r="AE1561" s="1" ph="1"/>
      <c r="AF1561" s="1" ph="1"/>
      <c r="AG1561" s="1" ph="1"/>
      <c r="AH1561" s="1" ph="1"/>
      <c r="AI1561" s="1" ph="1"/>
      <c r="AJ1561" s="1" ph="1"/>
      <c r="AK1561" s="1" ph="1"/>
    </row>
    <row r="1562" spans="9:37" ht="21">
      <c r="I1562" s="1" ph="1"/>
      <c r="J1562" s="1" ph="1"/>
      <c r="K1562" s="1" ph="1"/>
      <c r="L1562" s="1" ph="1"/>
      <c r="M1562" s="1" ph="1"/>
      <c r="N1562" s="1" ph="1"/>
      <c r="O1562" s="1" ph="1"/>
      <c r="P1562" s="1" ph="1"/>
      <c r="Q1562" s="1" ph="1"/>
      <c r="R1562" s="1" ph="1"/>
      <c r="S1562" s="1" ph="1"/>
      <c r="T1562" s="1" ph="1"/>
      <c r="U1562" s="1" ph="1"/>
      <c r="V1562" s="1" ph="1"/>
      <c r="W1562" s="1" ph="1"/>
      <c r="X1562" s="1" ph="1"/>
      <c r="Y1562" s="1" ph="1"/>
      <c r="Z1562" s="1" ph="1"/>
      <c r="AA1562" s="1" ph="1"/>
      <c r="AB1562" s="1" ph="1"/>
      <c r="AC1562" s="1" ph="1"/>
      <c r="AD1562" s="1" ph="1"/>
      <c r="AE1562" s="1" ph="1"/>
      <c r="AF1562" s="1" ph="1"/>
      <c r="AG1562" s="1" ph="1"/>
      <c r="AH1562" s="1" ph="1"/>
      <c r="AI1562" s="1" ph="1"/>
      <c r="AJ1562" s="1" ph="1"/>
      <c r="AK1562" s="1" ph="1"/>
    </row>
    <row r="1563" spans="9:37" ht="21">
      <c r="I1563" s="1" ph="1"/>
      <c r="J1563" s="1" ph="1"/>
      <c r="K1563" s="1" ph="1"/>
      <c r="L1563" s="1" ph="1"/>
      <c r="M1563" s="1" ph="1"/>
      <c r="N1563" s="1" ph="1"/>
      <c r="O1563" s="1" ph="1"/>
      <c r="P1563" s="1" ph="1"/>
      <c r="Q1563" s="1" ph="1"/>
      <c r="R1563" s="1" ph="1"/>
      <c r="S1563" s="1" ph="1"/>
      <c r="T1563" s="1" ph="1"/>
      <c r="U1563" s="1" ph="1"/>
      <c r="V1563" s="1" ph="1"/>
      <c r="W1563" s="1" ph="1"/>
      <c r="X1563" s="1" ph="1"/>
      <c r="Y1563" s="1" ph="1"/>
      <c r="Z1563" s="1" ph="1"/>
      <c r="AA1563" s="1" ph="1"/>
      <c r="AB1563" s="1" ph="1"/>
      <c r="AC1563" s="1" ph="1"/>
      <c r="AD1563" s="1" ph="1"/>
      <c r="AE1563" s="1" ph="1"/>
      <c r="AF1563" s="1" ph="1"/>
      <c r="AG1563" s="1" ph="1"/>
      <c r="AH1563" s="1" ph="1"/>
      <c r="AI1563" s="1" ph="1"/>
      <c r="AJ1563" s="1" ph="1"/>
      <c r="AK1563" s="1" ph="1"/>
    </row>
    <row r="1564" spans="9:37" ht="21">
      <c r="I1564" s="1" ph="1"/>
      <c r="J1564" s="1" ph="1"/>
      <c r="K1564" s="1" ph="1"/>
      <c r="L1564" s="1" ph="1"/>
      <c r="M1564" s="1" ph="1"/>
      <c r="N1564" s="1" ph="1"/>
      <c r="O1564" s="1" ph="1"/>
      <c r="P1564" s="1" ph="1"/>
      <c r="Q1564" s="1" ph="1"/>
      <c r="R1564" s="1" ph="1"/>
      <c r="S1564" s="1" ph="1"/>
      <c r="T1564" s="1" ph="1"/>
      <c r="U1564" s="1" ph="1"/>
      <c r="V1564" s="1" ph="1"/>
      <c r="W1564" s="1" ph="1"/>
      <c r="X1564" s="1" ph="1"/>
      <c r="Y1564" s="1" ph="1"/>
      <c r="Z1564" s="1" ph="1"/>
      <c r="AA1564" s="1" ph="1"/>
      <c r="AB1564" s="1" ph="1"/>
      <c r="AC1564" s="1" ph="1"/>
      <c r="AD1564" s="1" ph="1"/>
      <c r="AE1564" s="1" ph="1"/>
      <c r="AF1564" s="1" ph="1"/>
      <c r="AG1564" s="1" ph="1"/>
      <c r="AH1564" s="1" ph="1"/>
      <c r="AI1564" s="1" ph="1"/>
      <c r="AJ1564" s="1" ph="1"/>
      <c r="AK1564" s="1" ph="1"/>
    </row>
    <row r="1565" spans="9:37" ht="21">
      <c r="I1565" s="1" ph="1"/>
      <c r="J1565" s="1" ph="1"/>
      <c r="K1565" s="1" ph="1"/>
      <c r="L1565" s="1" ph="1"/>
      <c r="M1565" s="1" ph="1"/>
      <c r="N1565" s="1" ph="1"/>
      <c r="O1565" s="1" ph="1"/>
      <c r="P1565" s="1" ph="1"/>
      <c r="Q1565" s="1" ph="1"/>
      <c r="R1565" s="1" ph="1"/>
      <c r="S1565" s="1" ph="1"/>
      <c r="T1565" s="1" ph="1"/>
      <c r="U1565" s="1" ph="1"/>
      <c r="V1565" s="1" ph="1"/>
      <c r="W1565" s="1" ph="1"/>
      <c r="X1565" s="1" ph="1"/>
      <c r="Y1565" s="1" ph="1"/>
      <c r="Z1565" s="1" ph="1"/>
      <c r="AA1565" s="1" ph="1"/>
      <c r="AB1565" s="1" ph="1"/>
      <c r="AC1565" s="1" ph="1"/>
      <c r="AD1565" s="1" ph="1"/>
      <c r="AE1565" s="1" ph="1"/>
      <c r="AF1565" s="1" ph="1"/>
      <c r="AG1565" s="1" ph="1"/>
      <c r="AH1565" s="1" ph="1"/>
      <c r="AI1565" s="1" ph="1"/>
      <c r="AJ1565" s="1" ph="1"/>
      <c r="AK1565" s="1" ph="1"/>
    </row>
    <row r="1566" spans="9:37" ht="21">
      <c r="I1566" s="1" ph="1"/>
      <c r="J1566" s="1" ph="1"/>
      <c r="K1566" s="1" ph="1"/>
      <c r="L1566" s="1" ph="1"/>
      <c r="M1566" s="1" ph="1"/>
      <c r="N1566" s="1" ph="1"/>
      <c r="O1566" s="1" ph="1"/>
      <c r="P1566" s="1" ph="1"/>
      <c r="Q1566" s="1" ph="1"/>
      <c r="R1566" s="1" ph="1"/>
      <c r="S1566" s="1" ph="1"/>
      <c r="T1566" s="1" ph="1"/>
      <c r="U1566" s="1" ph="1"/>
      <c r="V1566" s="1" ph="1"/>
      <c r="W1566" s="1" ph="1"/>
      <c r="X1566" s="1" ph="1"/>
      <c r="Y1566" s="1" ph="1"/>
      <c r="Z1566" s="1" ph="1"/>
      <c r="AA1566" s="1" ph="1"/>
      <c r="AB1566" s="1" ph="1"/>
      <c r="AC1566" s="1" ph="1"/>
      <c r="AD1566" s="1" ph="1"/>
      <c r="AE1566" s="1" ph="1"/>
      <c r="AF1566" s="1" ph="1"/>
      <c r="AG1566" s="1" ph="1"/>
      <c r="AH1566" s="1" ph="1"/>
      <c r="AI1566" s="1" ph="1"/>
      <c r="AJ1566" s="1" ph="1"/>
      <c r="AK1566" s="1" ph="1"/>
    </row>
    <row r="1567" spans="9:37" ht="21">
      <c r="I1567" s="1" ph="1"/>
      <c r="J1567" s="1" ph="1"/>
      <c r="K1567" s="1" ph="1"/>
      <c r="L1567" s="1" ph="1"/>
      <c r="M1567" s="1" ph="1"/>
      <c r="N1567" s="1" ph="1"/>
      <c r="O1567" s="1" ph="1"/>
      <c r="P1567" s="1" ph="1"/>
      <c r="Q1567" s="1" ph="1"/>
      <c r="R1567" s="1" ph="1"/>
      <c r="S1567" s="1" ph="1"/>
      <c r="T1567" s="1" ph="1"/>
      <c r="U1567" s="1" ph="1"/>
      <c r="V1567" s="1" ph="1"/>
      <c r="W1567" s="1" ph="1"/>
      <c r="X1567" s="1" ph="1"/>
      <c r="Y1567" s="1" ph="1"/>
      <c r="Z1567" s="1" ph="1"/>
      <c r="AA1567" s="1" ph="1"/>
      <c r="AB1567" s="1" ph="1"/>
      <c r="AC1567" s="1" ph="1"/>
      <c r="AD1567" s="1" ph="1"/>
      <c r="AE1567" s="1" ph="1"/>
      <c r="AF1567" s="1" ph="1"/>
      <c r="AG1567" s="1" ph="1"/>
      <c r="AH1567" s="1" ph="1"/>
      <c r="AI1567" s="1" ph="1"/>
      <c r="AJ1567" s="1" ph="1"/>
      <c r="AK1567" s="1" ph="1"/>
    </row>
    <row r="1568" spans="9:37" ht="21">
      <c r="I1568" s="1" ph="1"/>
      <c r="J1568" s="1" ph="1"/>
      <c r="K1568" s="1" ph="1"/>
      <c r="L1568" s="1" ph="1"/>
      <c r="M1568" s="1" ph="1"/>
      <c r="N1568" s="1" ph="1"/>
      <c r="O1568" s="1" ph="1"/>
      <c r="P1568" s="1" ph="1"/>
      <c r="Q1568" s="1" ph="1"/>
      <c r="R1568" s="1" ph="1"/>
      <c r="S1568" s="1" ph="1"/>
      <c r="T1568" s="1" ph="1"/>
      <c r="U1568" s="1" ph="1"/>
      <c r="V1568" s="1" ph="1"/>
      <c r="W1568" s="1" ph="1"/>
      <c r="X1568" s="1" ph="1"/>
      <c r="Y1568" s="1" ph="1"/>
      <c r="Z1568" s="1" ph="1"/>
      <c r="AA1568" s="1" ph="1"/>
      <c r="AB1568" s="1" ph="1"/>
      <c r="AC1568" s="1" ph="1"/>
      <c r="AD1568" s="1" ph="1"/>
      <c r="AE1568" s="1" ph="1"/>
      <c r="AF1568" s="1" ph="1"/>
      <c r="AG1568" s="1" ph="1"/>
      <c r="AH1568" s="1" ph="1"/>
      <c r="AI1568" s="1" ph="1"/>
      <c r="AJ1568" s="1" ph="1"/>
      <c r="AK1568" s="1" ph="1"/>
    </row>
    <row r="1569" spans="9:37" ht="21">
      <c r="I1569" s="1" ph="1"/>
      <c r="J1569" s="1" ph="1"/>
      <c r="K1569" s="1" ph="1"/>
      <c r="L1569" s="1" ph="1"/>
      <c r="M1569" s="1" ph="1"/>
      <c r="N1569" s="1" ph="1"/>
      <c r="O1569" s="1" ph="1"/>
      <c r="P1569" s="1" ph="1"/>
      <c r="Q1569" s="1" ph="1"/>
      <c r="R1569" s="1" ph="1"/>
      <c r="S1569" s="1" ph="1"/>
      <c r="T1569" s="1" ph="1"/>
      <c r="U1569" s="1" ph="1"/>
      <c r="V1569" s="1" ph="1"/>
      <c r="W1569" s="1" ph="1"/>
      <c r="X1569" s="1" ph="1"/>
      <c r="Y1569" s="1" ph="1"/>
      <c r="Z1569" s="1" ph="1"/>
      <c r="AA1569" s="1" ph="1"/>
      <c r="AB1569" s="1" ph="1"/>
      <c r="AC1569" s="1" ph="1"/>
      <c r="AD1569" s="1" ph="1"/>
      <c r="AE1569" s="1" ph="1"/>
      <c r="AF1569" s="1" ph="1"/>
      <c r="AG1569" s="1" ph="1"/>
      <c r="AH1569" s="1" ph="1"/>
      <c r="AI1569" s="1" ph="1"/>
      <c r="AJ1569" s="1" ph="1"/>
      <c r="AK1569" s="1" ph="1"/>
    </row>
    <row r="1570" spans="9:37" ht="21">
      <c r="I1570" s="1" ph="1"/>
      <c r="J1570" s="1" ph="1"/>
      <c r="K1570" s="1" ph="1"/>
      <c r="L1570" s="1" ph="1"/>
      <c r="M1570" s="1" ph="1"/>
      <c r="N1570" s="1" ph="1"/>
      <c r="O1570" s="1" ph="1"/>
      <c r="P1570" s="1" ph="1"/>
      <c r="Q1570" s="1" ph="1"/>
      <c r="R1570" s="1" ph="1"/>
      <c r="S1570" s="1" ph="1"/>
      <c r="T1570" s="1" ph="1"/>
      <c r="U1570" s="1" ph="1"/>
      <c r="V1570" s="1" ph="1"/>
      <c r="W1570" s="1" ph="1"/>
      <c r="X1570" s="1" ph="1"/>
      <c r="Y1570" s="1" ph="1"/>
      <c r="Z1570" s="1" ph="1"/>
      <c r="AA1570" s="1" ph="1"/>
      <c r="AB1570" s="1" ph="1"/>
      <c r="AC1570" s="1" ph="1"/>
      <c r="AD1570" s="1" ph="1"/>
      <c r="AE1570" s="1" ph="1"/>
      <c r="AF1570" s="1" ph="1"/>
      <c r="AG1570" s="1" ph="1"/>
      <c r="AH1570" s="1" ph="1"/>
      <c r="AI1570" s="1" ph="1"/>
      <c r="AJ1570" s="1" ph="1"/>
      <c r="AK1570" s="1" ph="1"/>
    </row>
    <row r="1571" spans="9:37" ht="21">
      <c r="I1571" s="1" ph="1"/>
      <c r="J1571" s="1" ph="1"/>
      <c r="K1571" s="1" ph="1"/>
      <c r="L1571" s="1" ph="1"/>
      <c r="M1571" s="1" ph="1"/>
      <c r="N1571" s="1" ph="1"/>
      <c r="O1571" s="1" ph="1"/>
      <c r="P1571" s="1" ph="1"/>
      <c r="Q1571" s="1" ph="1"/>
      <c r="R1571" s="1" ph="1"/>
      <c r="S1571" s="1" ph="1"/>
      <c r="T1571" s="1" ph="1"/>
      <c r="U1571" s="1" ph="1"/>
      <c r="V1571" s="1" ph="1"/>
      <c r="W1571" s="1" ph="1"/>
      <c r="X1571" s="1" ph="1"/>
      <c r="Y1571" s="1" ph="1"/>
      <c r="Z1571" s="1" ph="1"/>
      <c r="AA1571" s="1" ph="1"/>
      <c r="AB1571" s="1" ph="1"/>
      <c r="AC1571" s="1" ph="1"/>
      <c r="AD1571" s="1" ph="1"/>
      <c r="AE1571" s="1" ph="1"/>
      <c r="AF1571" s="1" ph="1"/>
      <c r="AG1571" s="1" ph="1"/>
      <c r="AH1571" s="1" ph="1"/>
      <c r="AI1571" s="1" ph="1"/>
      <c r="AJ1571" s="1" ph="1"/>
      <c r="AK1571" s="1" ph="1"/>
    </row>
    <row r="1572" spans="9:37" ht="21">
      <c r="I1572" s="1" ph="1"/>
      <c r="J1572" s="1" ph="1"/>
      <c r="K1572" s="1" ph="1"/>
      <c r="L1572" s="1" ph="1"/>
      <c r="M1572" s="1" ph="1"/>
      <c r="N1572" s="1" ph="1"/>
      <c r="O1572" s="1" ph="1"/>
      <c r="P1572" s="1" ph="1"/>
      <c r="Q1572" s="1" ph="1"/>
      <c r="R1572" s="1" ph="1"/>
      <c r="S1572" s="1" ph="1"/>
      <c r="T1572" s="1" ph="1"/>
      <c r="U1572" s="1" ph="1"/>
      <c r="V1572" s="1" ph="1"/>
      <c r="W1572" s="1" ph="1"/>
      <c r="X1572" s="1" ph="1"/>
      <c r="Y1572" s="1" ph="1"/>
      <c r="Z1572" s="1" ph="1"/>
      <c r="AA1572" s="1" ph="1"/>
      <c r="AB1572" s="1" ph="1"/>
      <c r="AC1572" s="1" ph="1"/>
      <c r="AD1572" s="1" ph="1"/>
      <c r="AE1572" s="1" ph="1"/>
      <c r="AF1572" s="1" ph="1"/>
      <c r="AG1572" s="1" ph="1"/>
      <c r="AH1572" s="1" ph="1"/>
      <c r="AI1572" s="1" ph="1"/>
      <c r="AJ1572" s="1" ph="1"/>
      <c r="AK1572" s="1" ph="1"/>
    </row>
    <row r="1573" spans="9:37" ht="21">
      <c r="I1573" s="1" ph="1"/>
      <c r="J1573" s="1" ph="1"/>
      <c r="K1573" s="1" ph="1"/>
      <c r="L1573" s="1" ph="1"/>
      <c r="M1573" s="1" ph="1"/>
      <c r="N1573" s="1" ph="1"/>
      <c r="O1573" s="1" ph="1"/>
      <c r="P1573" s="1" ph="1"/>
      <c r="Q1573" s="1" ph="1"/>
      <c r="R1573" s="1" ph="1"/>
      <c r="S1573" s="1" ph="1"/>
      <c r="T1573" s="1" ph="1"/>
      <c r="U1573" s="1" ph="1"/>
      <c r="V1573" s="1" ph="1"/>
      <c r="W1573" s="1" ph="1"/>
      <c r="X1573" s="1" ph="1"/>
      <c r="Y1573" s="1" ph="1"/>
      <c r="Z1573" s="1" ph="1"/>
      <c r="AA1573" s="1" ph="1"/>
      <c r="AB1573" s="1" ph="1"/>
      <c r="AC1573" s="1" ph="1"/>
      <c r="AD1573" s="1" ph="1"/>
      <c r="AE1573" s="1" ph="1"/>
      <c r="AF1573" s="1" ph="1"/>
      <c r="AG1573" s="1" ph="1"/>
      <c r="AH1573" s="1" ph="1"/>
      <c r="AI1573" s="1" ph="1"/>
      <c r="AJ1573" s="1" ph="1"/>
      <c r="AK1573" s="1" ph="1"/>
    </row>
    <row r="1574" spans="9:37" ht="21">
      <c r="I1574" s="1" ph="1"/>
      <c r="J1574" s="1" ph="1"/>
      <c r="K1574" s="1" ph="1"/>
      <c r="L1574" s="1" ph="1"/>
      <c r="M1574" s="1" ph="1"/>
      <c r="N1574" s="1" ph="1"/>
      <c r="O1574" s="1" ph="1"/>
      <c r="P1574" s="1" ph="1"/>
      <c r="Q1574" s="1" ph="1"/>
      <c r="R1574" s="1" ph="1"/>
      <c r="S1574" s="1" ph="1"/>
      <c r="T1574" s="1" ph="1"/>
      <c r="U1574" s="1" ph="1"/>
      <c r="V1574" s="1" ph="1"/>
      <c r="W1574" s="1" ph="1"/>
      <c r="X1574" s="1" ph="1"/>
      <c r="Y1574" s="1" ph="1"/>
      <c r="Z1574" s="1" ph="1"/>
      <c r="AA1574" s="1" ph="1"/>
      <c r="AB1574" s="1" ph="1"/>
      <c r="AC1574" s="1" ph="1"/>
      <c r="AD1574" s="1" ph="1"/>
      <c r="AE1574" s="1" ph="1"/>
      <c r="AF1574" s="1" ph="1"/>
      <c r="AG1574" s="1" ph="1"/>
      <c r="AH1574" s="1" ph="1"/>
      <c r="AI1574" s="1" ph="1"/>
      <c r="AJ1574" s="1" ph="1"/>
      <c r="AK1574" s="1" ph="1"/>
    </row>
    <row r="1575" spans="9:37" ht="21">
      <c r="I1575" s="1" ph="1"/>
      <c r="J1575" s="1" ph="1"/>
      <c r="K1575" s="1" ph="1"/>
      <c r="L1575" s="1" ph="1"/>
      <c r="M1575" s="1" ph="1"/>
      <c r="N1575" s="1" ph="1"/>
      <c r="O1575" s="1" ph="1"/>
      <c r="P1575" s="1" ph="1"/>
      <c r="Q1575" s="1" ph="1"/>
      <c r="R1575" s="1" ph="1"/>
      <c r="S1575" s="1" ph="1"/>
      <c r="T1575" s="1" ph="1"/>
      <c r="U1575" s="1" ph="1"/>
      <c r="V1575" s="1" ph="1"/>
      <c r="W1575" s="1" ph="1"/>
      <c r="X1575" s="1" ph="1"/>
      <c r="Y1575" s="1" ph="1"/>
      <c r="Z1575" s="1" ph="1"/>
      <c r="AA1575" s="1" ph="1"/>
      <c r="AB1575" s="1" ph="1"/>
      <c r="AC1575" s="1" ph="1"/>
      <c r="AD1575" s="1" ph="1"/>
      <c r="AE1575" s="1" ph="1"/>
      <c r="AF1575" s="1" ph="1"/>
      <c r="AG1575" s="1" ph="1"/>
      <c r="AH1575" s="1" ph="1"/>
      <c r="AI1575" s="1" ph="1"/>
      <c r="AJ1575" s="1" ph="1"/>
      <c r="AK1575" s="1" ph="1"/>
    </row>
    <row r="1576" spans="9:37" ht="21">
      <c r="I1576" s="1" ph="1"/>
      <c r="J1576" s="1" ph="1"/>
      <c r="K1576" s="1" ph="1"/>
      <c r="L1576" s="1" ph="1"/>
      <c r="M1576" s="1" ph="1"/>
      <c r="N1576" s="1" ph="1"/>
      <c r="O1576" s="1" ph="1"/>
      <c r="P1576" s="1" ph="1"/>
      <c r="Q1576" s="1" ph="1"/>
      <c r="R1576" s="1" ph="1"/>
      <c r="S1576" s="1" ph="1"/>
      <c r="T1576" s="1" ph="1"/>
      <c r="U1576" s="1" ph="1"/>
      <c r="V1576" s="1" ph="1"/>
      <c r="W1576" s="1" ph="1"/>
      <c r="X1576" s="1" ph="1"/>
      <c r="Y1576" s="1" ph="1"/>
      <c r="Z1576" s="1" ph="1"/>
      <c r="AA1576" s="1" ph="1"/>
      <c r="AB1576" s="1" ph="1"/>
      <c r="AC1576" s="1" ph="1"/>
      <c r="AD1576" s="1" ph="1"/>
      <c r="AE1576" s="1" ph="1"/>
      <c r="AF1576" s="1" ph="1"/>
      <c r="AG1576" s="1" ph="1"/>
      <c r="AH1576" s="1" ph="1"/>
      <c r="AI1576" s="1" ph="1"/>
      <c r="AJ1576" s="1" ph="1"/>
      <c r="AK1576" s="1" ph="1"/>
    </row>
    <row r="1577" spans="9:37" ht="21">
      <c r="I1577" s="1" ph="1"/>
      <c r="J1577" s="1" ph="1"/>
      <c r="K1577" s="1" ph="1"/>
      <c r="L1577" s="1" ph="1"/>
      <c r="M1577" s="1" ph="1"/>
      <c r="N1577" s="1" ph="1"/>
      <c r="O1577" s="1" ph="1"/>
      <c r="P1577" s="1" ph="1"/>
      <c r="Q1577" s="1" ph="1"/>
      <c r="R1577" s="1" ph="1"/>
      <c r="S1577" s="1" ph="1"/>
      <c r="T1577" s="1" ph="1"/>
      <c r="U1577" s="1" ph="1"/>
      <c r="V1577" s="1" ph="1"/>
      <c r="W1577" s="1" ph="1"/>
      <c r="X1577" s="1" ph="1"/>
      <c r="Y1577" s="1" ph="1"/>
      <c r="Z1577" s="1" ph="1"/>
      <c r="AA1577" s="1" ph="1"/>
      <c r="AB1577" s="1" ph="1"/>
      <c r="AC1577" s="1" ph="1"/>
      <c r="AD1577" s="1" ph="1"/>
      <c r="AE1577" s="1" ph="1"/>
      <c r="AF1577" s="1" ph="1"/>
      <c r="AG1577" s="1" ph="1"/>
      <c r="AH1577" s="1" ph="1"/>
      <c r="AI1577" s="1" ph="1"/>
      <c r="AJ1577" s="1" ph="1"/>
      <c r="AK1577" s="1" ph="1"/>
    </row>
    <row r="1578" spans="9:37" ht="21">
      <c r="I1578" s="1" ph="1"/>
      <c r="J1578" s="1" ph="1"/>
      <c r="K1578" s="1" ph="1"/>
      <c r="L1578" s="1" ph="1"/>
      <c r="M1578" s="1" ph="1"/>
      <c r="N1578" s="1" ph="1"/>
      <c r="O1578" s="1" ph="1"/>
      <c r="P1578" s="1" ph="1"/>
      <c r="Q1578" s="1" ph="1"/>
      <c r="R1578" s="1" ph="1"/>
      <c r="S1578" s="1" ph="1"/>
      <c r="T1578" s="1" ph="1"/>
      <c r="U1578" s="1" ph="1"/>
      <c r="V1578" s="1" ph="1"/>
      <c r="W1578" s="1" ph="1"/>
      <c r="X1578" s="1" ph="1"/>
      <c r="Y1578" s="1" ph="1"/>
      <c r="Z1578" s="1" ph="1"/>
      <c r="AA1578" s="1" ph="1"/>
      <c r="AB1578" s="1" ph="1"/>
      <c r="AC1578" s="1" ph="1"/>
      <c r="AD1578" s="1" ph="1"/>
      <c r="AE1578" s="1" ph="1"/>
      <c r="AF1578" s="1" ph="1"/>
      <c r="AG1578" s="1" ph="1"/>
      <c r="AH1578" s="1" ph="1"/>
      <c r="AI1578" s="1" ph="1"/>
      <c r="AJ1578" s="1" ph="1"/>
      <c r="AK1578" s="1" ph="1"/>
    </row>
    <row r="1579" spans="9:37" ht="21">
      <c r="I1579" s="1" ph="1"/>
      <c r="J1579" s="1" ph="1"/>
      <c r="K1579" s="1" ph="1"/>
      <c r="L1579" s="1" ph="1"/>
      <c r="M1579" s="1" ph="1"/>
      <c r="N1579" s="1" ph="1"/>
      <c r="O1579" s="1" ph="1"/>
      <c r="P1579" s="1" ph="1"/>
      <c r="Q1579" s="1" ph="1"/>
      <c r="R1579" s="1" ph="1"/>
      <c r="S1579" s="1" ph="1"/>
      <c r="T1579" s="1" ph="1"/>
      <c r="U1579" s="1" ph="1"/>
      <c r="V1579" s="1" ph="1"/>
      <c r="W1579" s="1" ph="1"/>
      <c r="X1579" s="1" ph="1"/>
      <c r="Y1579" s="1" ph="1"/>
      <c r="Z1579" s="1" ph="1"/>
      <c r="AA1579" s="1" ph="1"/>
      <c r="AB1579" s="1" ph="1"/>
      <c r="AC1579" s="1" ph="1"/>
      <c r="AD1579" s="1" ph="1"/>
      <c r="AE1579" s="1" ph="1"/>
      <c r="AF1579" s="1" ph="1"/>
      <c r="AG1579" s="1" ph="1"/>
      <c r="AH1579" s="1" ph="1"/>
      <c r="AI1579" s="1" ph="1"/>
      <c r="AJ1579" s="1" ph="1"/>
      <c r="AK1579" s="1" ph="1"/>
    </row>
    <row r="1580" spans="9:37" ht="21">
      <c r="I1580" s="1" ph="1"/>
      <c r="J1580" s="1" ph="1"/>
      <c r="K1580" s="1" ph="1"/>
      <c r="L1580" s="1" ph="1"/>
      <c r="M1580" s="1" ph="1"/>
      <c r="N1580" s="1" ph="1"/>
      <c r="O1580" s="1" ph="1"/>
      <c r="P1580" s="1" ph="1"/>
      <c r="Q1580" s="1" ph="1"/>
      <c r="R1580" s="1" ph="1"/>
      <c r="S1580" s="1" ph="1"/>
      <c r="T1580" s="1" ph="1"/>
      <c r="U1580" s="1" ph="1"/>
      <c r="V1580" s="1" ph="1"/>
      <c r="W1580" s="1" ph="1"/>
      <c r="X1580" s="1" ph="1"/>
      <c r="Y1580" s="1" ph="1"/>
      <c r="Z1580" s="1" ph="1"/>
      <c r="AA1580" s="1" ph="1"/>
      <c r="AB1580" s="1" ph="1"/>
      <c r="AC1580" s="1" ph="1"/>
      <c r="AD1580" s="1" ph="1"/>
      <c r="AE1580" s="1" ph="1"/>
      <c r="AF1580" s="1" ph="1"/>
      <c r="AG1580" s="1" ph="1"/>
      <c r="AH1580" s="1" ph="1"/>
      <c r="AI1580" s="1" ph="1"/>
      <c r="AJ1580" s="1" ph="1"/>
      <c r="AK1580" s="1" ph="1"/>
    </row>
    <row r="1581" spans="9:37" ht="21">
      <c r="I1581" s="1" ph="1"/>
      <c r="J1581" s="1" ph="1"/>
      <c r="K1581" s="1" ph="1"/>
      <c r="L1581" s="1" ph="1"/>
      <c r="M1581" s="1" ph="1"/>
      <c r="N1581" s="1" ph="1"/>
      <c r="O1581" s="1" ph="1"/>
      <c r="P1581" s="1" ph="1"/>
      <c r="Q1581" s="1" ph="1"/>
      <c r="R1581" s="1" ph="1"/>
      <c r="S1581" s="1" ph="1"/>
      <c r="T1581" s="1" ph="1"/>
      <c r="U1581" s="1" ph="1"/>
      <c r="V1581" s="1" ph="1"/>
      <c r="W1581" s="1" ph="1"/>
      <c r="X1581" s="1" ph="1"/>
      <c r="Y1581" s="1" ph="1"/>
      <c r="Z1581" s="1" ph="1"/>
      <c r="AA1581" s="1" ph="1"/>
      <c r="AB1581" s="1" ph="1"/>
      <c r="AC1581" s="1" ph="1"/>
      <c r="AD1581" s="1" ph="1"/>
      <c r="AE1581" s="1" ph="1"/>
      <c r="AF1581" s="1" ph="1"/>
      <c r="AG1581" s="1" ph="1"/>
      <c r="AH1581" s="1" ph="1"/>
      <c r="AI1581" s="1" ph="1"/>
      <c r="AJ1581" s="1" ph="1"/>
      <c r="AK1581" s="1" ph="1"/>
    </row>
    <row r="1582" spans="9:37" ht="21">
      <c r="I1582" s="1" ph="1"/>
      <c r="J1582" s="1" ph="1"/>
      <c r="K1582" s="1" ph="1"/>
      <c r="L1582" s="1" ph="1"/>
      <c r="M1582" s="1" ph="1"/>
      <c r="N1582" s="1" ph="1"/>
      <c r="O1582" s="1" ph="1"/>
      <c r="P1582" s="1" ph="1"/>
      <c r="Q1582" s="1" ph="1"/>
      <c r="R1582" s="1" ph="1"/>
      <c r="S1582" s="1" ph="1"/>
      <c r="T1582" s="1" ph="1"/>
      <c r="U1582" s="1" ph="1"/>
      <c r="V1582" s="1" ph="1"/>
      <c r="W1582" s="1" ph="1"/>
      <c r="X1582" s="1" ph="1"/>
      <c r="Y1582" s="1" ph="1"/>
      <c r="Z1582" s="1" ph="1"/>
      <c r="AA1582" s="1" ph="1"/>
      <c r="AB1582" s="1" ph="1"/>
      <c r="AC1582" s="1" ph="1"/>
      <c r="AD1582" s="1" ph="1"/>
      <c r="AE1582" s="1" ph="1"/>
      <c r="AF1582" s="1" ph="1"/>
      <c r="AG1582" s="1" ph="1"/>
      <c r="AH1582" s="1" ph="1"/>
      <c r="AI1582" s="1" ph="1"/>
      <c r="AJ1582" s="1" ph="1"/>
      <c r="AK1582" s="1" ph="1"/>
    </row>
    <row r="1583" spans="9:37" ht="21">
      <c r="I1583" s="1" ph="1"/>
      <c r="J1583" s="1" ph="1"/>
      <c r="K1583" s="1" ph="1"/>
      <c r="L1583" s="1" ph="1"/>
      <c r="M1583" s="1" ph="1"/>
      <c r="N1583" s="1" ph="1"/>
      <c r="O1583" s="1" ph="1"/>
      <c r="P1583" s="1" ph="1"/>
      <c r="Q1583" s="1" ph="1"/>
      <c r="R1583" s="1" ph="1"/>
      <c r="S1583" s="1" ph="1"/>
      <c r="T1583" s="1" ph="1"/>
      <c r="U1583" s="1" ph="1"/>
      <c r="V1583" s="1" ph="1"/>
      <c r="W1583" s="1" ph="1"/>
      <c r="X1583" s="1" ph="1"/>
      <c r="Y1583" s="1" ph="1"/>
      <c r="Z1583" s="1" ph="1"/>
      <c r="AA1583" s="1" ph="1"/>
      <c r="AB1583" s="1" ph="1"/>
      <c r="AC1583" s="1" ph="1"/>
      <c r="AD1583" s="1" ph="1"/>
      <c r="AE1583" s="1" ph="1"/>
      <c r="AF1583" s="1" ph="1"/>
      <c r="AG1583" s="1" ph="1"/>
      <c r="AH1583" s="1" ph="1"/>
      <c r="AI1583" s="1" ph="1"/>
      <c r="AJ1583" s="1" ph="1"/>
      <c r="AK1583" s="1" ph="1"/>
    </row>
    <row r="1584" spans="9:37" ht="21">
      <c r="I1584" s="1" ph="1"/>
      <c r="J1584" s="1" ph="1"/>
      <c r="K1584" s="1" ph="1"/>
      <c r="L1584" s="1" ph="1"/>
      <c r="M1584" s="1" ph="1"/>
      <c r="N1584" s="1" ph="1"/>
      <c r="O1584" s="1" ph="1"/>
      <c r="P1584" s="1" ph="1"/>
      <c r="Q1584" s="1" ph="1"/>
      <c r="R1584" s="1" ph="1"/>
      <c r="S1584" s="1" ph="1"/>
      <c r="T1584" s="1" ph="1"/>
      <c r="U1584" s="1" ph="1"/>
      <c r="V1584" s="1" ph="1"/>
      <c r="W1584" s="1" ph="1"/>
      <c r="X1584" s="1" ph="1"/>
      <c r="Y1584" s="1" ph="1"/>
      <c r="Z1584" s="1" ph="1"/>
      <c r="AA1584" s="1" ph="1"/>
      <c r="AB1584" s="1" ph="1"/>
      <c r="AC1584" s="1" ph="1"/>
      <c r="AD1584" s="1" ph="1"/>
      <c r="AE1584" s="1" ph="1"/>
      <c r="AF1584" s="1" ph="1"/>
      <c r="AG1584" s="1" ph="1"/>
      <c r="AH1584" s="1" ph="1"/>
      <c r="AI1584" s="1" ph="1"/>
      <c r="AJ1584" s="1" ph="1"/>
      <c r="AK1584" s="1" ph="1"/>
    </row>
    <row r="1585" spans="9:37" ht="21">
      <c r="I1585" s="1" ph="1"/>
      <c r="J1585" s="1" ph="1"/>
      <c r="K1585" s="1" ph="1"/>
      <c r="L1585" s="1" ph="1"/>
      <c r="M1585" s="1" ph="1"/>
      <c r="N1585" s="1" ph="1"/>
      <c r="O1585" s="1" ph="1"/>
      <c r="P1585" s="1" ph="1"/>
      <c r="Q1585" s="1" ph="1"/>
      <c r="R1585" s="1" ph="1"/>
      <c r="S1585" s="1" ph="1"/>
      <c r="T1585" s="1" ph="1"/>
      <c r="U1585" s="1" ph="1"/>
      <c r="V1585" s="1" ph="1"/>
      <c r="W1585" s="1" ph="1"/>
      <c r="X1585" s="1" ph="1"/>
      <c r="Y1585" s="1" ph="1"/>
      <c r="Z1585" s="1" ph="1"/>
      <c r="AA1585" s="1" ph="1"/>
      <c r="AB1585" s="1" ph="1"/>
      <c r="AC1585" s="1" ph="1"/>
      <c r="AD1585" s="1" ph="1"/>
      <c r="AE1585" s="1" ph="1"/>
      <c r="AF1585" s="1" ph="1"/>
      <c r="AG1585" s="1" ph="1"/>
      <c r="AH1585" s="1" ph="1"/>
      <c r="AI1585" s="1" ph="1"/>
      <c r="AJ1585" s="1" ph="1"/>
      <c r="AK1585" s="1" ph="1"/>
    </row>
    <row r="1586" spans="9:37" ht="21">
      <c r="I1586" s="1" ph="1"/>
      <c r="J1586" s="1" ph="1"/>
      <c r="K1586" s="1" ph="1"/>
      <c r="L1586" s="1" ph="1"/>
      <c r="M1586" s="1" ph="1"/>
      <c r="N1586" s="1" ph="1"/>
      <c r="O1586" s="1" ph="1"/>
      <c r="P1586" s="1" ph="1"/>
      <c r="Q1586" s="1" ph="1"/>
      <c r="R1586" s="1" ph="1"/>
      <c r="S1586" s="1" ph="1"/>
      <c r="T1586" s="1" ph="1"/>
      <c r="U1586" s="1" ph="1"/>
      <c r="V1586" s="1" ph="1"/>
      <c r="W1586" s="1" ph="1"/>
      <c r="X1586" s="1" ph="1"/>
      <c r="Y1586" s="1" ph="1"/>
      <c r="Z1586" s="1" ph="1"/>
      <c r="AA1586" s="1" ph="1"/>
      <c r="AB1586" s="1" ph="1"/>
      <c r="AC1586" s="1" ph="1"/>
      <c r="AD1586" s="1" ph="1"/>
      <c r="AE1586" s="1" ph="1"/>
      <c r="AF1586" s="1" ph="1"/>
      <c r="AG1586" s="1" ph="1"/>
      <c r="AH1586" s="1" ph="1"/>
      <c r="AI1586" s="1" ph="1"/>
      <c r="AJ1586" s="1" ph="1"/>
      <c r="AK1586" s="1" ph="1"/>
    </row>
    <row r="1587" spans="9:37" ht="21">
      <c r="I1587" s="1" ph="1"/>
      <c r="J1587" s="1" ph="1"/>
      <c r="K1587" s="1" ph="1"/>
      <c r="L1587" s="1" ph="1"/>
      <c r="M1587" s="1" ph="1"/>
      <c r="N1587" s="1" ph="1"/>
      <c r="O1587" s="1" ph="1"/>
      <c r="P1587" s="1" ph="1"/>
      <c r="Q1587" s="1" ph="1"/>
      <c r="R1587" s="1" ph="1"/>
      <c r="S1587" s="1" ph="1"/>
      <c r="T1587" s="1" ph="1"/>
      <c r="U1587" s="1" ph="1"/>
      <c r="V1587" s="1" ph="1"/>
      <c r="W1587" s="1" ph="1"/>
      <c r="X1587" s="1" ph="1"/>
      <c r="Y1587" s="1" ph="1"/>
      <c r="Z1587" s="1" ph="1"/>
      <c r="AA1587" s="1" ph="1"/>
      <c r="AB1587" s="1" ph="1"/>
      <c r="AC1587" s="1" ph="1"/>
      <c r="AD1587" s="1" ph="1"/>
      <c r="AE1587" s="1" ph="1"/>
      <c r="AF1587" s="1" ph="1"/>
      <c r="AG1587" s="1" ph="1"/>
      <c r="AH1587" s="1" ph="1"/>
      <c r="AI1587" s="1" ph="1"/>
      <c r="AJ1587" s="1" ph="1"/>
      <c r="AK1587" s="1" ph="1"/>
    </row>
    <row r="1588" spans="9:37" ht="21">
      <c r="I1588" s="1" ph="1"/>
      <c r="J1588" s="1" ph="1"/>
      <c r="K1588" s="1" ph="1"/>
      <c r="L1588" s="1" ph="1"/>
      <c r="M1588" s="1" ph="1"/>
      <c r="N1588" s="1" ph="1"/>
      <c r="O1588" s="1" ph="1"/>
      <c r="P1588" s="1" ph="1"/>
      <c r="Q1588" s="1" ph="1"/>
      <c r="R1588" s="1" ph="1"/>
      <c r="S1588" s="1" ph="1"/>
      <c r="T1588" s="1" ph="1"/>
      <c r="U1588" s="1" ph="1"/>
      <c r="V1588" s="1" ph="1"/>
      <c r="W1588" s="1" ph="1"/>
      <c r="X1588" s="1" ph="1"/>
      <c r="Y1588" s="1" ph="1"/>
      <c r="Z1588" s="1" ph="1"/>
      <c r="AA1588" s="1" ph="1"/>
      <c r="AB1588" s="1" ph="1"/>
      <c r="AC1588" s="1" ph="1"/>
      <c r="AD1588" s="1" ph="1"/>
      <c r="AE1588" s="1" ph="1"/>
      <c r="AF1588" s="1" ph="1"/>
      <c r="AG1588" s="1" ph="1"/>
      <c r="AH1588" s="1" ph="1"/>
      <c r="AI1588" s="1" ph="1"/>
      <c r="AJ1588" s="1" ph="1"/>
      <c r="AK1588" s="1" ph="1"/>
    </row>
    <row r="1589" spans="9:37" ht="21">
      <c r="I1589" s="1" ph="1"/>
      <c r="J1589" s="1" ph="1"/>
      <c r="K1589" s="1" ph="1"/>
      <c r="L1589" s="1" ph="1"/>
      <c r="M1589" s="1" ph="1"/>
      <c r="N1589" s="1" ph="1"/>
      <c r="O1589" s="1" ph="1"/>
      <c r="P1589" s="1" ph="1"/>
      <c r="Q1589" s="1" ph="1"/>
      <c r="R1589" s="1" ph="1"/>
      <c r="S1589" s="1" ph="1"/>
      <c r="T1589" s="1" ph="1"/>
      <c r="U1589" s="1" ph="1"/>
      <c r="V1589" s="1" ph="1"/>
      <c r="W1589" s="1" ph="1"/>
      <c r="X1589" s="1" ph="1"/>
      <c r="Y1589" s="1" ph="1"/>
      <c r="Z1589" s="1" ph="1"/>
      <c r="AA1589" s="1" ph="1"/>
      <c r="AB1589" s="1" ph="1"/>
      <c r="AC1589" s="1" ph="1"/>
      <c r="AD1589" s="1" ph="1"/>
      <c r="AE1589" s="1" ph="1"/>
      <c r="AF1589" s="1" ph="1"/>
      <c r="AG1589" s="1" ph="1"/>
      <c r="AH1589" s="1" ph="1"/>
      <c r="AI1589" s="1" ph="1"/>
      <c r="AJ1589" s="1" ph="1"/>
      <c r="AK1589" s="1" ph="1"/>
    </row>
    <row r="1590" spans="9:37" ht="21">
      <c r="I1590" s="1" ph="1"/>
      <c r="J1590" s="1" ph="1"/>
      <c r="K1590" s="1" ph="1"/>
      <c r="L1590" s="1" ph="1"/>
      <c r="M1590" s="1" ph="1"/>
      <c r="N1590" s="1" ph="1"/>
      <c r="O1590" s="1" ph="1"/>
      <c r="P1590" s="1" ph="1"/>
      <c r="Q1590" s="1" ph="1"/>
      <c r="R1590" s="1" ph="1"/>
      <c r="S1590" s="1" ph="1"/>
      <c r="T1590" s="1" ph="1"/>
      <c r="U1590" s="1" ph="1"/>
      <c r="V1590" s="1" ph="1"/>
      <c r="W1590" s="1" ph="1"/>
      <c r="X1590" s="1" ph="1"/>
      <c r="Y1590" s="1" ph="1"/>
      <c r="Z1590" s="1" ph="1"/>
      <c r="AA1590" s="1" ph="1"/>
      <c r="AB1590" s="1" ph="1"/>
      <c r="AC1590" s="1" ph="1"/>
      <c r="AD1590" s="1" ph="1"/>
      <c r="AE1590" s="1" ph="1"/>
      <c r="AF1590" s="1" ph="1"/>
      <c r="AG1590" s="1" ph="1"/>
      <c r="AH1590" s="1" ph="1"/>
      <c r="AI1590" s="1" ph="1"/>
      <c r="AJ1590" s="1" ph="1"/>
      <c r="AK1590" s="1" ph="1"/>
    </row>
    <row r="1591" spans="9:37" ht="21">
      <c r="I1591" s="1" ph="1"/>
      <c r="J1591" s="1" ph="1"/>
      <c r="K1591" s="1" ph="1"/>
      <c r="L1591" s="1" ph="1"/>
      <c r="M1591" s="1" ph="1"/>
      <c r="N1591" s="1" ph="1"/>
      <c r="O1591" s="1" ph="1"/>
      <c r="P1591" s="1" ph="1"/>
      <c r="Q1591" s="1" ph="1"/>
      <c r="R1591" s="1" ph="1"/>
      <c r="S1591" s="1" ph="1"/>
      <c r="T1591" s="1" ph="1"/>
      <c r="U1591" s="1" ph="1"/>
      <c r="V1591" s="1" ph="1"/>
      <c r="W1591" s="1" ph="1"/>
      <c r="X1591" s="1" ph="1"/>
      <c r="Y1591" s="1" ph="1"/>
      <c r="Z1591" s="1" ph="1"/>
      <c r="AA1591" s="1" ph="1"/>
      <c r="AB1591" s="1" ph="1"/>
      <c r="AC1591" s="1" ph="1"/>
      <c r="AD1591" s="1" ph="1"/>
      <c r="AE1591" s="1" ph="1"/>
      <c r="AF1591" s="1" ph="1"/>
      <c r="AG1591" s="1" ph="1"/>
      <c r="AH1591" s="1" ph="1"/>
      <c r="AI1591" s="1" ph="1"/>
      <c r="AJ1591" s="1" ph="1"/>
      <c r="AK1591" s="1" ph="1"/>
    </row>
    <row r="1592" spans="9:37" ht="21">
      <c r="I1592" s="1" ph="1"/>
      <c r="J1592" s="1" ph="1"/>
      <c r="K1592" s="1" ph="1"/>
      <c r="L1592" s="1" ph="1"/>
      <c r="M1592" s="1" ph="1"/>
      <c r="N1592" s="1" ph="1"/>
      <c r="O1592" s="1" ph="1"/>
      <c r="P1592" s="1" ph="1"/>
      <c r="Q1592" s="1" ph="1"/>
      <c r="R1592" s="1" ph="1"/>
      <c r="S1592" s="1" ph="1"/>
      <c r="T1592" s="1" ph="1"/>
      <c r="U1592" s="1" ph="1"/>
      <c r="V1592" s="1" ph="1"/>
      <c r="W1592" s="1" ph="1"/>
      <c r="X1592" s="1" ph="1"/>
      <c r="Y1592" s="1" ph="1"/>
      <c r="Z1592" s="1" ph="1"/>
      <c r="AA1592" s="1" ph="1"/>
      <c r="AB1592" s="1" ph="1"/>
      <c r="AC1592" s="1" ph="1"/>
      <c r="AD1592" s="1" ph="1"/>
      <c r="AE1592" s="1" ph="1"/>
      <c r="AF1592" s="1" ph="1"/>
      <c r="AG1592" s="1" ph="1"/>
      <c r="AH1592" s="1" ph="1"/>
      <c r="AI1592" s="1" ph="1"/>
      <c r="AJ1592" s="1" ph="1"/>
      <c r="AK1592" s="1" ph="1"/>
    </row>
    <row r="1593" spans="9:37" ht="21">
      <c r="I1593" s="1" ph="1"/>
      <c r="J1593" s="1" ph="1"/>
      <c r="K1593" s="1" ph="1"/>
      <c r="L1593" s="1" ph="1"/>
      <c r="M1593" s="1" ph="1"/>
      <c r="N1593" s="1" ph="1"/>
      <c r="O1593" s="1" ph="1"/>
      <c r="P1593" s="1" ph="1"/>
      <c r="Q1593" s="1" ph="1"/>
      <c r="R1593" s="1" ph="1"/>
      <c r="S1593" s="1" ph="1"/>
      <c r="T1593" s="1" ph="1"/>
      <c r="U1593" s="1" ph="1"/>
      <c r="V1593" s="1" ph="1"/>
      <c r="W1593" s="1" ph="1"/>
      <c r="X1593" s="1" ph="1"/>
      <c r="Y1593" s="1" ph="1"/>
      <c r="Z1593" s="1" ph="1"/>
      <c r="AA1593" s="1" ph="1"/>
      <c r="AB1593" s="1" ph="1"/>
      <c r="AC1593" s="1" ph="1"/>
      <c r="AD1593" s="1" ph="1"/>
      <c r="AE1593" s="1" ph="1"/>
      <c r="AF1593" s="1" ph="1"/>
      <c r="AG1593" s="1" ph="1"/>
      <c r="AH1593" s="1" ph="1"/>
      <c r="AI1593" s="1" ph="1"/>
      <c r="AJ1593" s="1" ph="1"/>
      <c r="AK1593" s="1" ph="1"/>
    </row>
    <row r="1594" spans="9:37" ht="21">
      <c r="I1594" s="1" ph="1"/>
      <c r="J1594" s="1" ph="1"/>
      <c r="K1594" s="1" ph="1"/>
      <c r="L1594" s="1" ph="1"/>
      <c r="M1594" s="1" ph="1"/>
      <c r="N1594" s="1" ph="1"/>
      <c r="O1594" s="1" ph="1"/>
      <c r="P1594" s="1" ph="1"/>
      <c r="Q1594" s="1" ph="1"/>
      <c r="R1594" s="1" ph="1"/>
      <c r="S1594" s="1" ph="1"/>
      <c r="T1594" s="1" ph="1"/>
      <c r="U1594" s="1" ph="1"/>
      <c r="V1594" s="1" ph="1"/>
      <c r="W1594" s="1" ph="1"/>
      <c r="X1594" s="1" ph="1"/>
      <c r="Y1594" s="1" ph="1"/>
      <c r="Z1594" s="1" ph="1"/>
      <c r="AA1594" s="1" ph="1"/>
      <c r="AB1594" s="1" ph="1"/>
      <c r="AC1594" s="1" ph="1"/>
      <c r="AD1594" s="1" ph="1"/>
      <c r="AE1594" s="1" ph="1"/>
      <c r="AF1594" s="1" ph="1"/>
      <c r="AG1594" s="1" ph="1"/>
      <c r="AH1594" s="1" ph="1"/>
      <c r="AI1594" s="1" ph="1"/>
      <c r="AJ1594" s="1" ph="1"/>
      <c r="AK1594" s="1" ph="1"/>
    </row>
    <row r="1595" spans="9:37" ht="21">
      <c r="I1595" s="1" ph="1"/>
      <c r="J1595" s="1" ph="1"/>
      <c r="K1595" s="1" ph="1"/>
      <c r="L1595" s="1" ph="1"/>
      <c r="M1595" s="1" ph="1"/>
      <c r="N1595" s="1" ph="1"/>
      <c r="O1595" s="1" ph="1"/>
      <c r="P1595" s="1" ph="1"/>
      <c r="Q1595" s="1" ph="1"/>
      <c r="R1595" s="1" ph="1"/>
      <c r="S1595" s="1" ph="1"/>
      <c r="T1595" s="1" ph="1"/>
      <c r="U1595" s="1" ph="1"/>
      <c r="V1595" s="1" ph="1"/>
      <c r="W1595" s="1" ph="1"/>
      <c r="X1595" s="1" ph="1"/>
      <c r="Y1595" s="1" ph="1"/>
      <c r="Z1595" s="1" ph="1"/>
      <c r="AA1595" s="1" ph="1"/>
      <c r="AB1595" s="1" ph="1"/>
      <c r="AC1595" s="1" ph="1"/>
      <c r="AD1595" s="1" ph="1"/>
      <c r="AE1595" s="1" ph="1"/>
      <c r="AF1595" s="1" ph="1"/>
      <c r="AG1595" s="1" ph="1"/>
      <c r="AH1595" s="1" ph="1"/>
      <c r="AI1595" s="1" ph="1"/>
      <c r="AJ1595" s="1" ph="1"/>
      <c r="AK1595" s="1" ph="1"/>
    </row>
    <row r="1596" spans="9:37" ht="21">
      <c r="I1596" s="1" ph="1"/>
      <c r="J1596" s="1" ph="1"/>
      <c r="K1596" s="1" ph="1"/>
      <c r="L1596" s="1" ph="1"/>
      <c r="M1596" s="1" ph="1"/>
      <c r="N1596" s="1" ph="1"/>
      <c r="O1596" s="1" ph="1"/>
      <c r="P1596" s="1" ph="1"/>
      <c r="Q1596" s="1" ph="1"/>
      <c r="R1596" s="1" ph="1"/>
      <c r="S1596" s="1" ph="1"/>
      <c r="T1596" s="1" ph="1"/>
      <c r="U1596" s="1" ph="1"/>
      <c r="V1596" s="1" ph="1"/>
      <c r="W1596" s="1" ph="1"/>
      <c r="X1596" s="1" ph="1"/>
      <c r="Y1596" s="1" ph="1"/>
      <c r="Z1596" s="1" ph="1"/>
      <c r="AA1596" s="1" ph="1"/>
      <c r="AB1596" s="1" ph="1"/>
      <c r="AC1596" s="1" ph="1"/>
      <c r="AD1596" s="1" ph="1"/>
      <c r="AE1596" s="1" ph="1"/>
      <c r="AF1596" s="1" ph="1"/>
      <c r="AG1596" s="1" ph="1"/>
      <c r="AH1596" s="1" ph="1"/>
      <c r="AI1596" s="1" ph="1"/>
      <c r="AJ1596" s="1" ph="1"/>
      <c r="AK1596" s="1" ph="1"/>
    </row>
    <row r="1597" spans="9:37" ht="21">
      <c r="I1597" s="1" ph="1"/>
      <c r="J1597" s="1" ph="1"/>
      <c r="K1597" s="1" ph="1"/>
      <c r="L1597" s="1" ph="1"/>
      <c r="M1597" s="1" ph="1"/>
      <c r="N1597" s="1" ph="1"/>
      <c r="O1597" s="1" ph="1"/>
      <c r="P1597" s="1" ph="1"/>
      <c r="Q1597" s="1" ph="1"/>
      <c r="R1597" s="1" ph="1"/>
      <c r="S1597" s="1" ph="1"/>
      <c r="T1597" s="1" ph="1"/>
      <c r="U1597" s="1" ph="1"/>
      <c r="V1597" s="1" ph="1"/>
      <c r="W1597" s="1" ph="1"/>
      <c r="X1597" s="1" ph="1"/>
      <c r="Y1597" s="1" ph="1"/>
      <c r="Z1597" s="1" ph="1"/>
      <c r="AA1597" s="1" ph="1"/>
      <c r="AB1597" s="1" ph="1"/>
      <c r="AC1597" s="1" ph="1"/>
      <c r="AD1597" s="1" ph="1"/>
      <c r="AE1597" s="1" ph="1"/>
      <c r="AF1597" s="1" ph="1"/>
      <c r="AG1597" s="1" ph="1"/>
      <c r="AH1597" s="1" ph="1"/>
      <c r="AI1597" s="1" ph="1"/>
      <c r="AJ1597" s="1" ph="1"/>
      <c r="AK1597" s="1" ph="1"/>
    </row>
    <row r="1598" spans="9:37" ht="21">
      <c r="I1598" s="1" ph="1"/>
      <c r="J1598" s="1" ph="1"/>
      <c r="K1598" s="1" ph="1"/>
      <c r="L1598" s="1" ph="1"/>
      <c r="M1598" s="1" ph="1"/>
      <c r="N1598" s="1" ph="1"/>
      <c r="O1598" s="1" ph="1"/>
      <c r="P1598" s="1" ph="1"/>
      <c r="Q1598" s="1" ph="1"/>
      <c r="R1598" s="1" ph="1"/>
      <c r="S1598" s="1" ph="1"/>
      <c r="T1598" s="1" ph="1"/>
      <c r="U1598" s="1" ph="1"/>
      <c r="V1598" s="1" ph="1"/>
      <c r="W1598" s="1" ph="1"/>
      <c r="X1598" s="1" ph="1"/>
      <c r="Y1598" s="1" ph="1"/>
      <c r="Z1598" s="1" ph="1"/>
      <c r="AA1598" s="1" ph="1"/>
      <c r="AB1598" s="1" ph="1"/>
      <c r="AC1598" s="1" ph="1"/>
      <c r="AD1598" s="1" ph="1"/>
      <c r="AE1598" s="1" ph="1"/>
      <c r="AF1598" s="1" ph="1"/>
      <c r="AG1598" s="1" ph="1"/>
      <c r="AH1598" s="1" ph="1"/>
      <c r="AI1598" s="1" ph="1"/>
      <c r="AJ1598" s="1" ph="1"/>
      <c r="AK1598" s="1" ph="1"/>
    </row>
    <row r="1599" spans="9:37" ht="21">
      <c r="I1599" s="1" ph="1"/>
      <c r="J1599" s="1" ph="1"/>
      <c r="K1599" s="1" ph="1"/>
      <c r="L1599" s="1" ph="1"/>
      <c r="M1599" s="1" ph="1"/>
      <c r="N1599" s="1" ph="1"/>
      <c r="O1599" s="1" ph="1"/>
      <c r="P1599" s="1" ph="1"/>
      <c r="Q1599" s="1" ph="1"/>
      <c r="R1599" s="1" ph="1"/>
      <c r="S1599" s="1" ph="1"/>
      <c r="T1599" s="1" ph="1"/>
      <c r="U1599" s="1" ph="1"/>
      <c r="V1599" s="1" ph="1"/>
      <c r="W1599" s="1" ph="1"/>
      <c r="X1599" s="1" ph="1"/>
      <c r="Y1599" s="1" ph="1"/>
      <c r="Z1599" s="1" ph="1"/>
      <c r="AA1599" s="1" ph="1"/>
      <c r="AB1599" s="1" ph="1"/>
      <c r="AC1599" s="1" ph="1"/>
      <c r="AD1599" s="1" ph="1"/>
      <c r="AE1599" s="1" ph="1"/>
      <c r="AF1599" s="1" ph="1"/>
      <c r="AG1599" s="1" ph="1"/>
      <c r="AH1599" s="1" ph="1"/>
      <c r="AI1599" s="1" ph="1"/>
      <c r="AJ1599" s="1" ph="1"/>
      <c r="AK1599" s="1" ph="1"/>
    </row>
    <row r="1600" spans="9:37" ht="21">
      <c r="I1600" s="1" ph="1"/>
      <c r="J1600" s="1" ph="1"/>
      <c r="K1600" s="1" ph="1"/>
      <c r="L1600" s="1" ph="1"/>
      <c r="M1600" s="1" ph="1"/>
      <c r="N1600" s="1" ph="1"/>
      <c r="O1600" s="1" ph="1"/>
      <c r="P1600" s="1" ph="1"/>
      <c r="Q1600" s="1" ph="1"/>
      <c r="R1600" s="1" ph="1"/>
      <c r="S1600" s="1" ph="1"/>
      <c r="T1600" s="1" ph="1"/>
      <c r="U1600" s="1" ph="1"/>
      <c r="V1600" s="1" ph="1"/>
      <c r="W1600" s="1" ph="1"/>
      <c r="X1600" s="1" ph="1"/>
      <c r="Y1600" s="1" ph="1"/>
      <c r="Z1600" s="1" ph="1"/>
      <c r="AA1600" s="1" ph="1"/>
      <c r="AB1600" s="1" ph="1"/>
      <c r="AC1600" s="1" ph="1"/>
      <c r="AD1600" s="1" ph="1"/>
      <c r="AE1600" s="1" ph="1"/>
      <c r="AF1600" s="1" ph="1"/>
      <c r="AG1600" s="1" ph="1"/>
      <c r="AH1600" s="1" ph="1"/>
      <c r="AI1600" s="1" ph="1"/>
      <c r="AJ1600" s="1" ph="1"/>
      <c r="AK1600" s="1" ph="1"/>
    </row>
    <row r="1601" spans="9:37" ht="21">
      <c r="I1601" s="1" ph="1"/>
      <c r="J1601" s="1" ph="1"/>
      <c r="K1601" s="1" ph="1"/>
      <c r="L1601" s="1" ph="1"/>
      <c r="M1601" s="1" ph="1"/>
      <c r="N1601" s="1" ph="1"/>
      <c r="O1601" s="1" ph="1"/>
      <c r="P1601" s="1" ph="1"/>
      <c r="Q1601" s="1" ph="1"/>
      <c r="R1601" s="1" ph="1"/>
      <c r="S1601" s="1" ph="1"/>
      <c r="T1601" s="1" ph="1"/>
      <c r="U1601" s="1" ph="1"/>
      <c r="V1601" s="1" ph="1"/>
      <c r="W1601" s="1" ph="1"/>
      <c r="X1601" s="1" ph="1"/>
      <c r="Y1601" s="1" ph="1"/>
      <c r="Z1601" s="1" ph="1"/>
      <c r="AA1601" s="1" ph="1"/>
      <c r="AB1601" s="1" ph="1"/>
      <c r="AC1601" s="1" ph="1"/>
      <c r="AD1601" s="1" ph="1"/>
      <c r="AE1601" s="1" ph="1"/>
      <c r="AF1601" s="1" ph="1"/>
      <c r="AG1601" s="1" ph="1"/>
      <c r="AH1601" s="1" ph="1"/>
      <c r="AI1601" s="1" ph="1"/>
      <c r="AJ1601" s="1" ph="1"/>
      <c r="AK1601" s="1" ph="1"/>
    </row>
    <row r="1602" spans="9:37" ht="21">
      <c r="I1602" s="1" ph="1"/>
      <c r="J1602" s="1" ph="1"/>
      <c r="K1602" s="1" ph="1"/>
      <c r="L1602" s="1" ph="1"/>
      <c r="M1602" s="1" ph="1"/>
      <c r="N1602" s="1" ph="1"/>
      <c r="O1602" s="1" ph="1"/>
      <c r="P1602" s="1" ph="1"/>
      <c r="Q1602" s="1" ph="1"/>
      <c r="R1602" s="1" ph="1"/>
      <c r="S1602" s="1" ph="1"/>
      <c r="T1602" s="1" ph="1"/>
      <c r="U1602" s="1" ph="1"/>
      <c r="V1602" s="1" ph="1"/>
      <c r="W1602" s="1" ph="1"/>
      <c r="X1602" s="1" ph="1"/>
      <c r="Y1602" s="1" ph="1"/>
      <c r="Z1602" s="1" ph="1"/>
      <c r="AA1602" s="1" ph="1"/>
      <c r="AB1602" s="1" ph="1"/>
      <c r="AC1602" s="1" ph="1"/>
      <c r="AD1602" s="1" ph="1"/>
      <c r="AE1602" s="1" ph="1"/>
      <c r="AF1602" s="1" ph="1"/>
      <c r="AG1602" s="1" ph="1"/>
      <c r="AH1602" s="1" ph="1"/>
      <c r="AI1602" s="1" ph="1"/>
      <c r="AJ1602" s="1" ph="1"/>
      <c r="AK1602" s="1" ph="1"/>
    </row>
    <row r="1603" spans="9:37" ht="21">
      <c r="I1603" s="1" ph="1"/>
      <c r="J1603" s="1" ph="1"/>
      <c r="K1603" s="1" ph="1"/>
      <c r="L1603" s="1" ph="1"/>
      <c r="M1603" s="1" ph="1"/>
      <c r="N1603" s="1" ph="1"/>
      <c r="O1603" s="1" ph="1"/>
      <c r="P1603" s="1" ph="1"/>
      <c r="Q1603" s="1" ph="1"/>
      <c r="R1603" s="1" ph="1"/>
      <c r="S1603" s="1" ph="1"/>
      <c r="T1603" s="1" ph="1"/>
      <c r="U1603" s="1" ph="1"/>
      <c r="V1603" s="1" ph="1"/>
      <c r="W1603" s="1" ph="1"/>
      <c r="X1603" s="1" ph="1"/>
      <c r="Y1603" s="1" ph="1"/>
      <c r="Z1603" s="1" ph="1"/>
      <c r="AA1603" s="1" ph="1"/>
      <c r="AB1603" s="1" ph="1"/>
      <c r="AC1603" s="1" ph="1"/>
      <c r="AD1603" s="1" ph="1"/>
      <c r="AE1603" s="1" ph="1"/>
      <c r="AF1603" s="1" ph="1"/>
      <c r="AG1603" s="1" ph="1"/>
      <c r="AH1603" s="1" ph="1"/>
      <c r="AI1603" s="1" ph="1"/>
      <c r="AJ1603" s="1" ph="1"/>
      <c r="AK1603" s="1" ph="1"/>
    </row>
    <row r="1604" spans="9:37" ht="21">
      <c r="I1604" s="1" ph="1"/>
      <c r="J1604" s="1" ph="1"/>
      <c r="K1604" s="1" ph="1"/>
      <c r="L1604" s="1" ph="1"/>
      <c r="M1604" s="1" ph="1"/>
      <c r="N1604" s="1" ph="1"/>
      <c r="O1604" s="1" ph="1"/>
      <c r="P1604" s="1" ph="1"/>
      <c r="Q1604" s="1" ph="1"/>
      <c r="R1604" s="1" ph="1"/>
      <c r="S1604" s="1" ph="1"/>
      <c r="T1604" s="1" ph="1"/>
      <c r="U1604" s="1" ph="1"/>
      <c r="V1604" s="1" ph="1"/>
      <c r="W1604" s="1" ph="1"/>
      <c r="X1604" s="1" ph="1"/>
      <c r="Y1604" s="1" ph="1"/>
      <c r="Z1604" s="1" ph="1"/>
      <c r="AA1604" s="1" ph="1"/>
      <c r="AB1604" s="1" ph="1"/>
      <c r="AC1604" s="1" ph="1"/>
      <c r="AD1604" s="1" ph="1"/>
      <c r="AE1604" s="1" ph="1"/>
      <c r="AF1604" s="1" ph="1"/>
      <c r="AG1604" s="1" ph="1"/>
      <c r="AH1604" s="1" ph="1"/>
      <c r="AI1604" s="1" ph="1"/>
      <c r="AJ1604" s="1" ph="1"/>
      <c r="AK1604" s="1" ph="1"/>
    </row>
    <row r="1605" spans="9:37" ht="21">
      <c r="I1605" s="1" ph="1"/>
      <c r="J1605" s="1" ph="1"/>
      <c r="K1605" s="1" ph="1"/>
      <c r="L1605" s="1" ph="1"/>
      <c r="M1605" s="1" ph="1"/>
      <c r="N1605" s="1" ph="1"/>
      <c r="O1605" s="1" ph="1"/>
      <c r="P1605" s="1" ph="1"/>
      <c r="Q1605" s="1" ph="1"/>
      <c r="R1605" s="1" ph="1"/>
      <c r="S1605" s="1" ph="1"/>
      <c r="T1605" s="1" ph="1"/>
      <c r="U1605" s="1" ph="1"/>
      <c r="V1605" s="1" ph="1"/>
      <c r="W1605" s="1" ph="1"/>
      <c r="X1605" s="1" ph="1"/>
      <c r="Y1605" s="1" ph="1"/>
      <c r="Z1605" s="1" ph="1"/>
      <c r="AA1605" s="1" ph="1"/>
      <c r="AB1605" s="1" ph="1"/>
      <c r="AC1605" s="1" ph="1"/>
      <c r="AD1605" s="1" ph="1"/>
      <c r="AE1605" s="1" ph="1"/>
      <c r="AF1605" s="1" ph="1"/>
      <c r="AG1605" s="1" ph="1"/>
      <c r="AH1605" s="1" ph="1"/>
      <c r="AI1605" s="1" ph="1"/>
      <c r="AJ1605" s="1" ph="1"/>
      <c r="AK1605" s="1" ph="1"/>
    </row>
    <row r="1606" spans="9:37" ht="21">
      <c r="I1606" s="1" ph="1"/>
      <c r="J1606" s="1" ph="1"/>
      <c r="K1606" s="1" ph="1"/>
      <c r="L1606" s="1" ph="1"/>
      <c r="M1606" s="1" ph="1"/>
      <c r="N1606" s="1" ph="1"/>
      <c r="O1606" s="1" ph="1"/>
      <c r="P1606" s="1" ph="1"/>
      <c r="Q1606" s="1" ph="1"/>
      <c r="R1606" s="1" ph="1"/>
      <c r="S1606" s="1" ph="1"/>
      <c r="T1606" s="1" ph="1"/>
      <c r="U1606" s="1" ph="1"/>
      <c r="V1606" s="1" ph="1"/>
      <c r="W1606" s="1" ph="1"/>
      <c r="X1606" s="1" ph="1"/>
      <c r="Y1606" s="1" ph="1"/>
      <c r="Z1606" s="1" ph="1"/>
      <c r="AA1606" s="1" ph="1"/>
      <c r="AB1606" s="1" ph="1"/>
      <c r="AC1606" s="1" ph="1"/>
      <c r="AD1606" s="1" ph="1"/>
      <c r="AE1606" s="1" ph="1"/>
      <c r="AF1606" s="1" ph="1"/>
      <c r="AG1606" s="1" ph="1"/>
      <c r="AH1606" s="1" ph="1"/>
      <c r="AI1606" s="1" ph="1"/>
      <c r="AJ1606" s="1" ph="1"/>
      <c r="AK1606" s="1" ph="1"/>
    </row>
    <row r="1607" spans="9:37" ht="21">
      <c r="I1607" s="1" ph="1"/>
      <c r="J1607" s="1" ph="1"/>
      <c r="K1607" s="1" ph="1"/>
      <c r="L1607" s="1" ph="1"/>
      <c r="M1607" s="1" ph="1"/>
      <c r="N1607" s="1" ph="1"/>
      <c r="O1607" s="1" ph="1"/>
      <c r="P1607" s="1" ph="1"/>
      <c r="Q1607" s="1" ph="1"/>
      <c r="R1607" s="1" ph="1"/>
      <c r="S1607" s="1" ph="1"/>
      <c r="T1607" s="1" ph="1"/>
      <c r="U1607" s="1" ph="1"/>
      <c r="V1607" s="1" ph="1"/>
      <c r="W1607" s="1" ph="1"/>
      <c r="X1607" s="1" ph="1"/>
      <c r="Y1607" s="1" ph="1"/>
      <c r="Z1607" s="1" ph="1"/>
      <c r="AA1607" s="1" ph="1"/>
      <c r="AB1607" s="1" ph="1"/>
      <c r="AC1607" s="1" ph="1"/>
      <c r="AD1607" s="1" ph="1"/>
      <c r="AE1607" s="1" ph="1"/>
      <c r="AF1607" s="1" ph="1"/>
      <c r="AG1607" s="1" ph="1"/>
      <c r="AH1607" s="1" ph="1"/>
      <c r="AI1607" s="1" ph="1"/>
      <c r="AJ1607" s="1" ph="1"/>
      <c r="AK1607" s="1" ph="1"/>
    </row>
    <row r="1608" spans="9:37" ht="21">
      <c r="I1608" s="1" ph="1"/>
      <c r="J1608" s="1" ph="1"/>
      <c r="K1608" s="1" ph="1"/>
      <c r="L1608" s="1" ph="1"/>
      <c r="M1608" s="1" ph="1"/>
      <c r="N1608" s="1" ph="1"/>
      <c r="O1608" s="1" ph="1"/>
      <c r="P1608" s="1" ph="1"/>
      <c r="Q1608" s="1" ph="1"/>
      <c r="R1608" s="1" ph="1"/>
      <c r="S1608" s="1" ph="1"/>
      <c r="T1608" s="1" ph="1"/>
      <c r="U1608" s="1" ph="1"/>
      <c r="V1608" s="1" ph="1"/>
      <c r="W1608" s="1" ph="1"/>
      <c r="X1608" s="1" ph="1"/>
      <c r="Y1608" s="1" ph="1"/>
      <c r="Z1608" s="1" ph="1"/>
      <c r="AA1608" s="1" ph="1"/>
      <c r="AB1608" s="1" ph="1"/>
      <c r="AC1608" s="1" ph="1"/>
      <c r="AD1608" s="1" ph="1"/>
      <c r="AE1608" s="1" ph="1"/>
      <c r="AF1608" s="1" ph="1"/>
      <c r="AG1608" s="1" ph="1"/>
      <c r="AH1608" s="1" ph="1"/>
      <c r="AI1608" s="1" ph="1"/>
      <c r="AJ1608" s="1" ph="1"/>
      <c r="AK1608" s="1" ph="1"/>
    </row>
    <row r="1609" spans="9:37" ht="21">
      <c r="I1609" s="1" ph="1"/>
      <c r="J1609" s="1" ph="1"/>
      <c r="K1609" s="1" ph="1"/>
      <c r="L1609" s="1" ph="1"/>
      <c r="M1609" s="1" ph="1"/>
      <c r="N1609" s="1" ph="1"/>
      <c r="O1609" s="1" ph="1"/>
      <c r="P1609" s="1" ph="1"/>
      <c r="Q1609" s="1" ph="1"/>
      <c r="R1609" s="1" ph="1"/>
      <c r="S1609" s="1" ph="1"/>
      <c r="T1609" s="1" ph="1"/>
      <c r="U1609" s="1" ph="1"/>
      <c r="V1609" s="1" ph="1"/>
      <c r="W1609" s="1" ph="1"/>
      <c r="X1609" s="1" ph="1"/>
      <c r="Y1609" s="1" ph="1"/>
      <c r="Z1609" s="1" ph="1"/>
      <c r="AA1609" s="1" ph="1"/>
      <c r="AB1609" s="1" ph="1"/>
      <c r="AC1609" s="1" ph="1"/>
      <c r="AD1609" s="1" ph="1"/>
      <c r="AE1609" s="1" ph="1"/>
      <c r="AF1609" s="1" ph="1"/>
      <c r="AG1609" s="1" ph="1"/>
      <c r="AH1609" s="1" ph="1"/>
      <c r="AI1609" s="1" ph="1"/>
      <c r="AJ1609" s="1" ph="1"/>
      <c r="AK1609" s="1" ph="1"/>
    </row>
    <row r="1610" spans="9:37" ht="21">
      <c r="I1610" s="1" ph="1"/>
      <c r="J1610" s="1" ph="1"/>
      <c r="K1610" s="1" ph="1"/>
      <c r="L1610" s="1" ph="1"/>
      <c r="M1610" s="1" ph="1"/>
      <c r="N1610" s="1" ph="1"/>
      <c r="O1610" s="1" ph="1"/>
      <c r="P1610" s="1" ph="1"/>
      <c r="Q1610" s="1" ph="1"/>
      <c r="R1610" s="1" ph="1"/>
      <c r="S1610" s="1" ph="1"/>
      <c r="T1610" s="1" ph="1"/>
      <c r="U1610" s="1" ph="1"/>
      <c r="V1610" s="1" ph="1"/>
      <c r="W1610" s="1" ph="1"/>
      <c r="X1610" s="1" ph="1"/>
      <c r="Y1610" s="1" ph="1"/>
      <c r="Z1610" s="1" ph="1"/>
      <c r="AA1610" s="1" ph="1"/>
      <c r="AB1610" s="1" ph="1"/>
      <c r="AC1610" s="1" ph="1"/>
      <c r="AD1610" s="1" ph="1"/>
      <c r="AE1610" s="1" ph="1"/>
      <c r="AF1610" s="1" ph="1"/>
      <c r="AG1610" s="1" ph="1"/>
      <c r="AH1610" s="1" ph="1"/>
      <c r="AI1610" s="1" ph="1"/>
      <c r="AJ1610" s="1" ph="1"/>
      <c r="AK1610" s="1" ph="1"/>
    </row>
    <row r="1611" spans="9:37" ht="21">
      <c r="I1611" s="1" ph="1"/>
      <c r="J1611" s="1" ph="1"/>
      <c r="K1611" s="1" ph="1"/>
      <c r="L1611" s="1" ph="1"/>
      <c r="M1611" s="1" ph="1"/>
      <c r="N1611" s="1" ph="1"/>
      <c r="O1611" s="1" ph="1"/>
      <c r="P1611" s="1" ph="1"/>
      <c r="Q1611" s="1" ph="1"/>
      <c r="R1611" s="1" ph="1"/>
      <c r="S1611" s="1" ph="1"/>
      <c r="T1611" s="1" ph="1"/>
      <c r="U1611" s="1" ph="1"/>
      <c r="V1611" s="1" ph="1"/>
      <c r="W1611" s="1" ph="1"/>
      <c r="X1611" s="1" ph="1"/>
      <c r="Y1611" s="1" ph="1"/>
      <c r="Z1611" s="1" ph="1"/>
      <c r="AA1611" s="1" ph="1"/>
      <c r="AB1611" s="1" ph="1"/>
      <c r="AC1611" s="1" ph="1"/>
      <c r="AD1611" s="1" ph="1"/>
      <c r="AE1611" s="1" ph="1"/>
      <c r="AF1611" s="1" ph="1"/>
      <c r="AG1611" s="1" ph="1"/>
      <c r="AH1611" s="1" ph="1"/>
      <c r="AI1611" s="1" ph="1"/>
      <c r="AJ1611" s="1" ph="1"/>
      <c r="AK1611" s="1" ph="1"/>
    </row>
    <row r="1612" spans="9:37" ht="21">
      <c r="I1612" s="1" ph="1"/>
      <c r="J1612" s="1" ph="1"/>
      <c r="K1612" s="1" ph="1"/>
      <c r="L1612" s="1" ph="1"/>
      <c r="M1612" s="1" ph="1"/>
      <c r="N1612" s="1" ph="1"/>
      <c r="O1612" s="1" ph="1"/>
      <c r="P1612" s="1" ph="1"/>
      <c r="Q1612" s="1" ph="1"/>
      <c r="R1612" s="1" ph="1"/>
      <c r="S1612" s="1" ph="1"/>
      <c r="T1612" s="1" ph="1"/>
      <c r="U1612" s="1" ph="1"/>
      <c r="V1612" s="1" ph="1"/>
      <c r="W1612" s="1" ph="1"/>
      <c r="X1612" s="1" ph="1"/>
      <c r="Y1612" s="1" ph="1"/>
      <c r="Z1612" s="1" ph="1"/>
      <c r="AA1612" s="1" ph="1"/>
      <c r="AB1612" s="1" ph="1"/>
      <c r="AC1612" s="1" ph="1"/>
      <c r="AD1612" s="1" ph="1"/>
      <c r="AE1612" s="1" ph="1"/>
      <c r="AF1612" s="1" ph="1"/>
      <c r="AG1612" s="1" ph="1"/>
      <c r="AH1612" s="1" ph="1"/>
      <c r="AI1612" s="1" ph="1"/>
      <c r="AJ1612" s="1" ph="1"/>
      <c r="AK1612" s="1" ph="1"/>
    </row>
    <row r="1613" spans="9:37" ht="21">
      <c r="I1613" s="1" ph="1"/>
      <c r="J1613" s="1" ph="1"/>
      <c r="K1613" s="1" ph="1"/>
      <c r="L1613" s="1" ph="1"/>
      <c r="M1613" s="1" ph="1"/>
      <c r="N1613" s="1" ph="1"/>
      <c r="O1613" s="1" ph="1"/>
      <c r="P1613" s="1" ph="1"/>
      <c r="Q1613" s="1" ph="1"/>
      <c r="R1613" s="1" ph="1"/>
      <c r="S1613" s="1" ph="1"/>
      <c r="T1613" s="1" ph="1"/>
      <c r="U1613" s="1" ph="1"/>
      <c r="V1613" s="1" ph="1"/>
      <c r="W1613" s="1" ph="1"/>
      <c r="X1613" s="1" ph="1"/>
      <c r="Y1613" s="1" ph="1"/>
      <c r="Z1613" s="1" ph="1"/>
      <c r="AA1613" s="1" ph="1"/>
      <c r="AB1613" s="1" ph="1"/>
      <c r="AC1613" s="1" ph="1"/>
      <c r="AD1613" s="1" ph="1"/>
      <c r="AE1613" s="1" ph="1"/>
      <c r="AF1613" s="1" ph="1"/>
      <c r="AG1613" s="1" ph="1"/>
      <c r="AH1613" s="1" ph="1"/>
      <c r="AI1613" s="1" ph="1"/>
      <c r="AJ1613" s="1" ph="1"/>
      <c r="AK1613" s="1" ph="1"/>
    </row>
    <row r="1614" spans="9:37" ht="21">
      <c r="I1614" s="1" ph="1"/>
      <c r="J1614" s="1" ph="1"/>
      <c r="K1614" s="1" ph="1"/>
      <c r="L1614" s="1" ph="1"/>
      <c r="M1614" s="1" ph="1"/>
      <c r="N1614" s="1" ph="1"/>
      <c r="O1614" s="1" ph="1"/>
      <c r="P1614" s="1" ph="1"/>
      <c r="Q1614" s="1" ph="1"/>
      <c r="R1614" s="1" ph="1"/>
      <c r="S1614" s="1" ph="1"/>
      <c r="T1614" s="1" ph="1"/>
      <c r="U1614" s="1" ph="1"/>
      <c r="V1614" s="1" ph="1"/>
      <c r="W1614" s="1" ph="1"/>
      <c r="X1614" s="1" ph="1"/>
      <c r="Y1614" s="1" ph="1"/>
      <c r="Z1614" s="1" ph="1"/>
      <c r="AA1614" s="1" ph="1"/>
      <c r="AB1614" s="1" ph="1"/>
      <c r="AC1614" s="1" ph="1"/>
      <c r="AD1614" s="1" ph="1"/>
      <c r="AE1614" s="1" ph="1"/>
      <c r="AF1614" s="1" ph="1"/>
      <c r="AG1614" s="1" ph="1"/>
      <c r="AH1614" s="1" ph="1"/>
      <c r="AI1614" s="1" ph="1"/>
      <c r="AJ1614" s="1" ph="1"/>
      <c r="AK1614" s="1" ph="1"/>
    </row>
    <row r="1615" spans="9:37" ht="21">
      <c r="I1615" s="1" ph="1"/>
      <c r="J1615" s="1" ph="1"/>
      <c r="K1615" s="1" ph="1"/>
      <c r="L1615" s="1" ph="1"/>
      <c r="M1615" s="1" ph="1"/>
      <c r="N1615" s="1" ph="1"/>
      <c r="O1615" s="1" ph="1"/>
      <c r="P1615" s="1" ph="1"/>
      <c r="Q1615" s="1" ph="1"/>
      <c r="R1615" s="1" ph="1"/>
      <c r="S1615" s="1" ph="1"/>
      <c r="T1615" s="1" ph="1"/>
      <c r="U1615" s="1" ph="1"/>
      <c r="V1615" s="1" ph="1"/>
      <c r="W1615" s="1" ph="1"/>
      <c r="X1615" s="1" ph="1"/>
      <c r="Y1615" s="1" ph="1"/>
      <c r="Z1615" s="1" ph="1"/>
      <c r="AA1615" s="1" ph="1"/>
      <c r="AB1615" s="1" ph="1"/>
      <c r="AC1615" s="1" ph="1"/>
      <c r="AD1615" s="1" ph="1"/>
      <c r="AE1615" s="1" ph="1"/>
      <c r="AF1615" s="1" ph="1"/>
      <c r="AG1615" s="1" ph="1"/>
      <c r="AH1615" s="1" ph="1"/>
      <c r="AI1615" s="1" ph="1"/>
      <c r="AJ1615" s="1" ph="1"/>
      <c r="AK1615" s="1" ph="1"/>
    </row>
    <row r="1616" spans="9:37" ht="21">
      <c r="I1616" s="1" ph="1"/>
      <c r="J1616" s="1" ph="1"/>
      <c r="K1616" s="1" ph="1"/>
      <c r="L1616" s="1" ph="1"/>
      <c r="M1616" s="1" ph="1"/>
      <c r="N1616" s="1" ph="1"/>
      <c r="O1616" s="1" ph="1"/>
      <c r="P1616" s="1" ph="1"/>
      <c r="Q1616" s="1" ph="1"/>
      <c r="R1616" s="1" ph="1"/>
      <c r="S1616" s="1" ph="1"/>
      <c r="T1616" s="1" ph="1"/>
      <c r="U1616" s="1" ph="1"/>
      <c r="V1616" s="1" ph="1"/>
      <c r="W1616" s="1" ph="1"/>
      <c r="X1616" s="1" ph="1"/>
      <c r="Y1616" s="1" ph="1"/>
      <c r="Z1616" s="1" ph="1"/>
      <c r="AA1616" s="1" ph="1"/>
      <c r="AB1616" s="1" ph="1"/>
      <c r="AC1616" s="1" ph="1"/>
      <c r="AD1616" s="1" ph="1"/>
      <c r="AE1616" s="1" ph="1"/>
      <c r="AF1616" s="1" ph="1"/>
      <c r="AG1616" s="1" ph="1"/>
      <c r="AH1616" s="1" ph="1"/>
      <c r="AI1616" s="1" ph="1"/>
      <c r="AJ1616" s="1" ph="1"/>
      <c r="AK1616" s="1" ph="1"/>
    </row>
    <row r="1617" spans="9:37" ht="21">
      <c r="I1617" s="1" ph="1"/>
      <c r="J1617" s="1" ph="1"/>
      <c r="K1617" s="1" ph="1"/>
      <c r="L1617" s="1" ph="1"/>
      <c r="M1617" s="1" ph="1"/>
      <c r="N1617" s="1" ph="1"/>
      <c r="O1617" s="1" ph="1"/>
      <c r="P1617" s="1" ph="1"/>
      <c r="Q1617" s="1" ph="1"/>
      <c r="R1617" s="1" ph="1"/>
      <c r="S1617" s="1" ph="1"/>
      <c r="T1617" s="1" ph="1"/>
      <c r="U1617" s="1" ph="1"/>
      <c r="V1617" s="1" ph="1"/>
      <c r="W1617" s="1" ph="1"/>
      <c r="X1617" s="1" ph="1"/>
      <c r="Y1617" s="1" ph="1"/>
      <c r="Z1617" s="1" ph="1"/>
      <c r="AA1617" s="1" ph="1"/>
      <c r="AB1617" s="1" ph="1"/>
      <c r="AC1617" s="1" ph="1"/>
      <c r="AD1617" s="1" ph="1"/>
      <c r="AE1617" s="1" ph="1"/>
      <c r="AF1617" s="1" ph="1"/>
      <c r="AG1617" s="1" ph="1"/>
      <c r="AH1617" s="1" ph="1"/>
      <c r="AI1617" s="1" ph="1"/>
      <c r="AJ1617" s="1" ph="1"/>
      <c r="AK1617" s="1" ph="1"/>
    </row>
    <row r="1618" spans="9:37" ht="21">
      <c r="I1618" s="1" ph="1"/>
      <c r="J1618" s="1" ph="1"/>
      <c r="K1618" s="1" ph="1"/>
      <c r="L1618" s="1" ph="1"/>
      <c r="M1618" s="1" ph="1"/>
      <c r="N1618" s="1" ph="1"/>
      <c r="O1618" s="1" ph="1"/>
      <c r="P1618" s="1" ph="1"/>
      <c r="Q1618" s="1" ph="1"/>
      <c r="R1618" s="1" ph="1"/>
      <c r="S1618" s="1" ph="1"/>
      <c r="T1618" s="1" ph="1"/>
      <c r="U1618" s="1" ph="1"/>
      <c r="V1618" s="1" ph="1"/>
      <c r="W1618" s="1" ph="1"/>
      <c r="X1618" s="1" ph="1"/>
      <c r="Y1618" s="1" ph="1"/>
      <c r="Z1618" s="1" ph="1"/>
      <c r="AA1618" s="1" ph="1"/>
      <c r="AB1618" s="1" ph="1"/>
      <c r="AC1618" s="1" ph="1"/>
      <c r="AD1618" s="1" ph="1"/>
      <c r="AE1618" s="1" ph="1"/>
      <c r="AF1618" s="1" ph="1"/>
      <c r="AG1618" s="1" ph="1"/>
      <c r="AH1618" s="1" ph="1"/>
      <c r="AI1618" s="1" ph="1"/>
      <c r="AJ1618" s="1" ph="1"/>
      <c r="AK1618" s="1" ph="1"/>
    </row>
    <row r="1619" spans="9:37" ht="21">
      <c r="I1619" s="1" ph="1"/>
      <c r="J1619" s="1" ph="1"/>
      <c r="K1619" s="1" ph="1"/>
      <c r="L1619" s="1" ph="1"/>
      <c r="M1619" s="1" ph="1"/>
      <c r="N1619" s="1" ph="1"/>
      <c r="O1619" s="1" ph="1"/>
      <c r="P1619" s="1" ph="1"/>
      <c r="Q1619" s="1" ph="1"/>
      <c r="R1619" s="1" ph="1"/>
      <c r="S1619" s="1" ph="1"/>
      <c r="T1619" s="1" ph="1"/>
      <c r="U1619" s="1" ph="1"/>
      <c r="V1619" s="1" ph="1"/>
      <c r="W1619" s="1" ph="1"/>
      <c r="X1619" s="1" ph="1"/>
      <c r="Y1619" s="1" ph="1"/>
      <c r="Z1619" s="1" ph="1"/>
      <c r="AA1619" s="1" ph="1"/>
      <c r="AB1619" s="1" ph="1"/>
      <c r="AC1619" s="1" ph="1"/>
      <c r="AD1619" s="1" ph="1"/>
      <c r="AE1619" s="1" ph="1"/>
      <c r="AF1619" s="1" ph="1"/>
      <c r="AG1619" s="1" ph="1"/>
      <c r="AH1619" s="1" ph="1"/>
      <c r="AI1619" s="1" ph="1"/>
      <c r="AJ1619" s="1" ph="1"/>
      <c r="AK1619" s="1" ph="1"/>
    </row>
    <row r="1620" spans="9:37" ht="21">
      <c r="I1620" s="1" ph="1"/>
      <c r="J1620" s="1" ph="1"/>
      <c r="K1620" s="1" ph="1"/>
      <c r="L1620" s="1" ph="1"/>
      <c r="M1620" s="1" ph="1"/>
      <c r="N1620" s="1" ph="1"/>
      <c r="O1620" s="1" ph="1"/>
      <c r="P1620" s="1" ph="1"/>
      <c r="Q1620" s="1" ph="1"/>
      <c r="R1620" s="1" ph="1"/>
      <c r="S1620" s="1" ph="1"/>
      <c r="T1620" s="1" ph="1"/>
      <c r="U1620" s="1" ph="1"/>
      <c r="V1620" s="1" ph="1"/>
      <c r="W1620" s="1" ph="1"/>
      <c r="X1620" s="1" ph="1"/>
      <c r="Y1620" s="1" ph="1"/>
      <c r="Z1620" s="1" ph="1"/>
      <c r="AA1620" s="1" ph="1"/>
      <c r="AB1620" s="1" ph="1"/>
      <c r="AC1620" s="1" ph="1"/>
      <c r="AD1620" s="1" ph="1"/>
      <c r="AE1620" s="1" ph="1"/>
      <c r="AF1620" s="1" ph="1"/>
      <c r="AG1620" s="1" ph="1"/>
      <c r="AH1620" s="1" ph="1"/>
      <c r="AI1620" s="1" ph="1"/>
      <c r="AJ1620" s="1" ph="1"/>
      <c r="AK1620" s="1" ph="1"/>
    </row>
    <row r="1621" spans="9:37" ht="21">
      <c r="I1621" s="1" ph="1"/>
      <c r="J1621" s="1" ph="1"/>
      <c r="K1621" s="1" ph="1"/>
      <c r="L1621" s="1" ph="1"/>
      <c r="M1621" s="1" ph="1"/>
      <c r="N1621" s="1" ph="1"/>
      <c r="O1621" s="1" ph="1"/>
      <c r="P1621" s="1" ph="1"/>
      <c r="Q1621" s="1" ph="1"/>
      <c r="R1621" s="1" ph="1"/>
      <c r="S1621" s="1" ph="1"/>
      <c r="T1621" s="1" ph="1"/>
      <c r="U1621" s="1" ph="1"/>
      <c r="V1621" s="1" ph="1"/>
      <c r="W1621" s="1" ph="1"/>
      <c r="X1621" s="1" ph="1"/>
      <c r="Y1621" s="1" ph="1"/>
      <c r="Z1621" s="1" ph="1"/>
      <c r="AA1621" s="1" ph="1"/>
      <c r="AB1621" s="1" ph="1"/>
      <c r="AC1621" s="1" ph="1"/>
      <c r="AD1621" s="1" ph="1"/>
      <c r="AE1621" s="1" ph="1"/>
      <c r="AF1621" s="1" ph="1"/>
      <c r="AG1621" s="1" ph="1"/>
      <c r="AH1621" s="1" ph="1"/>
      <c r="AI1621" s="1" ph="1"/>
      <c r="AJ1621" s="1" ph="1"/>
      <c r="AK1621" s="1" ph="1"/>
    </row>
    <row r="1622" spans="9:37" ht="21">
      <c r="I1622" s="1" ph="1"/>
      <c r="J1622" s="1" ph="1"/>
      <c r="K1622" s="1" ph="1"/>
      <c r="L1622" s="1" ph="1"/>
      <c r="M1622" s="1" ph="1"/>
      <c r="N1622" s="1" ph="1"/>
      <c r="O1622" s="1" ph="1"/>
      <c r="P1622" s="1" ph="1"/>
      <c r="Q1622" s="1" ph="1"/>
      <c r="R1622" s="1" ph="1"/>
      <c r="S1622" s="1" ph="1"/>
      <c r="T1622" s="1" ph="1"/>
      <c r="U1622" s="1" ph="1"/>
      <c r="V1622" s="1" ph="1"/>
      <c r="W1622" s="1" ph="1"/>
      <c r="X1622" s="1" ph="1"/>
      <c r="Y1622" s="1" ph="1"/>
      <c r="Z1622" s="1" ph="1"/>
      <c r="AA1622" s="1" ph="1"/>
      <c r="AB1622" s="1" ph="1"/>
      <c r="AC1622" s="1" ph="1"/>
      <c r="AD1622" s="1" ph="1"/>
      <c r="AE1622" s="1" ph="1"/>
      <c r="AF1622" s="1" ph="1"/>
      <c r="AG1622" s="1" ph="1"/>
      <c r="AH1622" s="1" ph="1"/>
      <c r="AI1622" s="1" ph="1"/>
      <c r="AJ1622" s="1" ph="1"/>
      <c r="AK1622" s="1" ph="1"/>
    </row>
    <row r="1623" spans="9:37" ht="21">
      <c r="I1623" s="1" ph="1"/>
      <c r="J1623" s="1" ph="1"/>
      <c r="K1623" s="1" ph="1"/>
      <c r="L1623" s="1" ph="1"/>
      <c r="M1623" s="1" ph="1"/>
      <c r="N1623" s="1" ph="1"/>
      <c r="O1623" s="1" ph="1"/>
      <c r="P1623" s="1" ph="1"/>
      <c r="Q1623" s="1" ph="1"/>
      <c r="R1623" s="1" ph="1"/>
      <c r="S1623" s="1" ph="1"/>
      <c r="T1623" s="1" ph="1"/>
      <c r="U1623" s="1" ph="1"/>
      <c r="V1623" s="1" ph="1"/>
      <c r="W1623" s="1" ph="1"/>
      <c r="X1623" s="1" ph="1"/>
      <c r="Y1623" s="1" ph="1"/>
      <c r="Z1623" s="1" ph="1"/>
      <c r="AA1623" s="1" ph="1"/>
      <c r="AB1623" s="1" ph="1"/>
      <c r="AC1623" s="1" ph="1"/>
      <c r="AD1623" s="1" ph="1"/>
      <c r="AE1623" s="1" ph="1"/>
      <c r="AF1623" s="1" ph="1"/>
      <c r="AG1623" s="1" ph="1"/>
      <c r="AH1623" s="1" ph="1"/>
      <c r="AI1623" s="1" ph="1"/>
      <c r="AJ1623" s="1" ph="1"/>
      <c r="AK1623" s="1" ph="1"/>
    </row>
    <row r="1624" spans="9:37" ht="21">
      <c r="I1624" s="1" ph="1"/>
      <c r="J1624" s="1" ph="1"/>
      <c r="K1624" s="1" ph="1"/>
      <c r="L1624" s="1" ph="1"/>
      <c r="M1624" s="1" ph="1"/>
      <c r="N1624" s="1" ph="1"/>
      <c r="O1624" s="1" ph="1"/>
      <c r="P1624" s="1" ph="1"/>
      <c r="Q1624" s="1" ph="1"/>
      <c r="R1624" s="1" ph="1"/>
      <c r="S1624" s="1" ph="1"/>
      <c r="T1624" s="1" ph="1"/>
      <c r="U1624" s="1" ph="1"/>
      <c r="V1624" s="1" ph="1"/>
      <c r="W1624" s="1" ph="1"/>
      <c r="X1624" s="1" ph="1"/>
      <c r="Y1624" s="1" ph="1"/>
      <c r="Z1624" s="1" ph="1"/>
      <c r="AA1624" s="1" ph="1"/>
      <c r="AB1624" s="1" ph="1"/>
      <c r="AC1624" s="1" ph="1"/>
      <c r="AD1624" s="1" ph="1"/>
      <c r="AE1624" s="1" ph="1"/>
      <c r="AF1624" s="1" ph="1"/>
      <c r="AG1624" s="1" ph="1"/>
      <c r="AH1624" s="1" ph="1"/>
      <c r="AI1624" s="1" ph="1"/>
      <c r="AJ1624" s="1" ph="1"/>
      <c r="AK1624" s="1" ph="1"/>
    </row>
    <row r="1625" spans="9:37" ht="21">
      <c r="I1625" s="1" ph="1"/>
      <c r="J1625" s="1" ph="1"/>
      <c r="K1625" s="1" ph="1"/>
      <c r="L1625" s="1" ph="1"/>
      <c r="M1625" s="1" ph="1"/>
      <c r="N1625" s="1" ph="1"/>
      <c r="O1625" s="1" ph="1"/>
      <c r="P1625" s="1" ph="1"/>
      <c r="Q1625" s="1" ph="1"/>
      <c r="R1625" s="1" ph="1"/>
      <c r="S1625" s="1" ph="1"/>
      <c r="T1625" s="1" ph="1"/>
      <c r="U1625" s="1" ph="1"/>
      <c r="V1625" s="1" ph="1"/>
      <c r="W1625" s="1" ph="1"/>
      <c r="X1625" s="1" ph="1"/>
      <c r="Y1625" s="1" ph="1"/>
      <c r="Z1625" s="1" ph="1"/>
      <c r="AA1625" s="1" ph="1"/>
      <c r="AB1625" s="1" ph="1"/>
      <c r="AC1625" s="1" ph="1"/>
      <c r="AD1625" s="1" ph="1"/>
      <c r="AE1625" s="1" ph="1"/>
      <c r="AF1625" s="1" ph="1"/>
      <c r="AG1625" s="1" ph="1"/>
      <c r="AH1625" s="1" ph="1"/>
      <c r="AI1625" s="1" ph="1"/>
      <c r="AJ1625" s="1" ph="1"/>
      <c r="AK1625" s="1" ph="1"/>
    </row>
    <row r="1626" spans="9:37" ht="21">
      <c r="I1626" s="1" ph="1"/>
      <c r="J1626" s="1" ph="1"/>
      <c r="K1626" s="1" ph="1"/>
      <c r="L1626" s="1" ph="1"/>
      <c r="M1626" s="1" ph="1"/>
      <c r="N1626" s="1" ph="1"/>
      <c r="O1626" s="1" ph="1"/>
      <c r="P1626" s="1" ph="1"/>
      <c r="Q1626" s="1" ph="1"/>
      <c r="R1626" s="1" ph="1"/>
      <c r="S1626" s="1" ph="1"/>
      <c r="T1626" s="1" ph="1"/>
      <c r="U1626" s="1" ph="1"/>
      <c r="V1626" s="1" ph="1"/>
      <c r="W1626" s="1" ph="1"/>
      <c r="X1626" s="1" ph="1"/>
      <c r="Y1626" s="1" ph="1"/>
      <c r="Z1626" s="1" ph="1"/>
      <c r="AA1626" s="1" ph="1"/>
      <c r="AB1626" s="1" ph="1"/>
      <c r="AC1626" s="1" ph="1"/>
      <c r="AD1626" s="1" ph="1"/>
      <c r="AE1626" s="1" ph="1"/>
      <c r="AF1626" s="1" ph="1"/>
      <c r="AG1626" s="1" ph="1"/>
      <c r="AH1626" s="1" ph="1"/>
      <c r="AI1626" s="1" ph="1"/>
      <c r="AJ1626" s="1" ph="1"/>
      <c r="AK1626" s="1" ph="1"/>
    </row>
    <row r="1627" spans="9:37" ht="21">
      <c r="I1627" s="1" ph="1"/>
      <c r="J1627" s="1" ph="1"/>
      <c r="K1627" s="1" ph="1"/>
      <c r="L1627" s="1" ph="1"/>
      <c r="M1627" s="1" ph="1"/>
      <c r="N1627" s="1" ph="1"/>
      <c r="O1627" s="1" ph="1"/>
      <c r="P1627" s="1" ph="1"/>
      <c r="Q1627" s="1" ph="1"/>
      <c r="R1627" s="1" ph="1"/>
      <c r="S1627" s="1" ph="1"/>
      <c r="T1627" s="1" ph="1"/>
      <c r="U1627" s="1" ph="1"/>
      <c r="V1627" s="1" ph="1"/>
      <c r="W1627" s="1" ph="1"/>
      <c r="X1627" s="1" ph="1"/>
      <c r="Y1627" s="1" ph="1"/>
      <c r="Z1627" s="1" ph="1"/>
      <c r="AA1627" s="1" ph="1"/>
      <c r="AB1627" s="1" ph="1"/>
      <c r="AC1627" s="1" ph="1"/>
      <c r="AD1627" s="1" ph="1"/>
      <c r="AE1627" s="1" ph="1"/>
      <c r="AF1627" s="1" ph="1"/>
      <c r="AG1627" s="1" ph="1"/>
      <c r="AH1627" s="1" ph="1"/>
      <c r="AI1627" s="1" ph="1"/>
      <c r="AJ1627" s="1" ph="1"/>
      <c r="AK1627" s="1" ph="1"/>
    </row>
    <row r="1628" spans="9:37" ht="21">
      <c r="I1628" s="1" ph="1"/>
      <c r="J1628" s="1" ph="1"/>
      <c r="K1628" s="1" ph="1"/>
      <c r="L1628" s="1" ph="1"/>
      <c r="M1628" s="1" ph="1"/>
      <c r="N1628" s="1" ph="1"/>
      <c r="O1628" s="1" ph="1"/>
      <c r="P1628" s="1" ph="1"/>
      <c r="Q1628" s="1" ph="1"/>
      <c r="R1628" s="1" ph="1"/>
      <c r="S1628" s="1" ph="1"/>
      <c r="T1628" s="1" ph="1"/>
      <c r="U1628" s="1" ph="1"/>
      <c r="V1628" s="1" ph="1"/>
      <c r="W1628" s="1" ph="1"/>
      <c r="X1628" s="1" ph="1"/>
      <c r="Y1628" s="1" ph="1"/>
      <c r="Z1628" s="1" ph="1"/>
      <c r="AA1628" s="1" ph="1"/>
      <c r="AB1628" s="1" ph="1"/>
      <c r="AC1628" s="1" ph="1"/>
      <c r="AD1628" s="1" ph="1"/>
      <c r="AE1628" s="1" ph="1"/>
      <c r="AF1628" s="1" ph="1"/>
      <c r="AG1628" s="1" ph="1"/>
      <c r="AH1628" s="1" ph="1"/>
      <c r="AI1628" s="1" ph="1"/>
      <c r="AJ1628" s="1" ph="1"/>
      <c r="AK1628" s="1" ph="1"/>
    </row>
    <row r="1629" spans="9:37" ht="21">
      <c r="I1629" s="1" ph="1"/>
      <c r="J1629" s="1" ph="1"/>
      <c r="K1629" s="1" ph="1"/>
      <c r="L1629" s="1" ph="1"/>
      <c r="M1629" s="1" ph="1"/>
      <c r="N1629" s="1" ph="1"/>
      <c r="O1629" s="1" ph="1"/>
      <c r="P1629" s="1" ph="1"/>
      <c r="Q1629" s="1" ph="1"/>
      <c r="R1629" s="1" ph="1"/>
      <c r="S1629" s="1" ph="1"/>
      <c r="T1629" s="1" ph="1"/>
      <c r="U1629" s="1" ph="1"/>
      <c r="V1629" s="1" ph="1"/>
      <c r="W1629" s="1" ph="1"/>
      <c r="X1629" s="1" ph="1"/>
      <c r="Y1629" s="1" ph="1"/>
      <c r="Z1629" s="1" ph="1"/>
      <c r="AA1629" s="1" ph="1"/>
      <c r="AB1629" s="1" ph="1"/>
      <c r="AC1629" s="1" ph="1"/>
      <c r="AD1629" s="1" ph="1"/>
      <c r="AE1629" s="1" ph="1"/>
      <c r="AF1629" s="1" ph="1"/>
      <c r="AG1629" s="1" ph="1"/>
      <c r="AH1629" s="1" ph="1"/>
      <c r="AI1629" s="1" ph="1"/>
      <c r="AJ1629" s="1" ph="1"/>
      <c r="AK1629" s="1" ph="1"/>
    </row>
    <row r="1630" spans="9:37" ht="21">
      <c r="I1630" s="1" ph="1"/>
      <c r="J1630" s="1" ph="1"/>
      <c r="K1630" s="1" ph="1"/>
      <c r="L1630" s="1" ph="1"/>
      <c r="M1630" s="1" ph="1"/>
      <c r="N1630" s="1" ph="1"/>
      <c r="O1630" s="1" ph="1"/>
      <c r="P1630" s="1" ph="1"/>
      <c r="Q1630" s="1" ph="1"/>
      <c r="R1630" s="1" ph="1"/>
      <c r="S1630" s="1" ph="1"/>
      <c r="T1630" s="1" ph="1"/>
      <c r="U1630" s="1" ph="1"/>
      <c r="V1630" s="1" ph="1"/>
      <c r="W1630" s="1" ph="1"/>
      <c r="X1630" s="1" ph="1"/>
      <c r="Y1630" s="1" ph="1"/>
      <c r="Z1630" s="1" ph="1"/>
      <c r="AA1630" s="1" ph="1"/>
      <c r="AB1630" s="1" ph="1"/>
      <c r="AC1630" s="1" ph="1"/>
      <c r="AD1630" s="1" ph="1"/>
      <c r="AE1630" s="1" ph="1"/>
      <c r="AF1630" s="1" ph="1"/>
      <c r="AG1630" s="1" ph="1"/>
      <c r="AH1630" s="1" ph="1"/>
      <c r="AI1630" s="1" ph="1"/>
      <c r="AJ1630" s="1" ph="1"/>
      <c r="AK1630" s="1" ph="1"/>
    </row>
    <row r="1631" spans="9:37" ht="21">
      <c r="I1631" s="1" ph="1"/>
      <c r="J1631" s="1" ph="1"/>
      <c r="K1631" s="1" ph="1"/>
      <c r="L1631" s="1" ph="1"/>
      <c r="M1631" s="1" ph="1"/>
      <c r="N1631" s="1" ph="1"/>
      <c r="O1631" s="1" ph="1"/>
      <c r="P1631" s="1" ph="1"/>
      <c r="Q1631" s="1" ph="1"/>
      <c r="R1631" s="1" ph="1"/>
      <c r="S1631" s="1" ph="1"/>
      <c r="T1631" s="1" ph="1"/>
      <c r="U1631" s="1" ph="1"/>
      <c r="V1631" s="1" ph="1"/>
      <c r="W1631" s="1" ph="1"/>
      <c r="X1631" s="1" ph="1"/>
      <c r="Y1631" s="1" ph="1"/>
      <c r="Z1631" s="1" ph="1"/>
      <c r="AA1631" s="1" ph="1"/>
      <c r="AB1631" s="1" ph="1"/>
      <c r="AC1631" s="1" ph="1"/>
      <c r="AD1631" s="1" ph="1"/>
      <c r="AE1631" s="1" ph="1"/>
      <c r="AF1631" s="1" ph="1"/>
      <c r="AG1631" s="1" ph="1"/>
      <c r="AH1631" s="1" ph="1"/>
      <c r="AI1631" s="1" ph="1"/>
      <c r="AJ1631" s="1" ph="1"/>
      <c r="AK1631" s="1" ph="1"/>
    </row>
    <row r="1632" spans="9:37" ht="21">
      <c r="I1632" s="1" ph="1"/>
      <c r="J1632" s="1" ph="1"/>
      <c r="K1632" s="1" ph="1"/>
      <c r="L1632" s="1" ph="1"/>
      <c r="M1632" s="1" ph="1"/>
      <c r="N1632" s="1" ph="1"/>
      <c r="O1632" s="1" ph="1"/>
      <c r="P1632" s="1" ph="1"/>
      <c r="Q1632" s="1" ph="1"/>
      <c r="R1632" s="1" ph="1"/>
      <c r="S1632" s="1" ph="1"/>
      <c r="T1632" s="1" ph="1"/>
      <c r="U1632" s="1" ph="1"/>
      <c r="V1632" s="1" ph="1"/>
      <c r="W1632" s="1" ph="1"/>
      <c r="X1632" s="1" ph="1"/>
      <c r="Y1632" s="1" ph="1"/>
      <c r="Z1632" s="1" ph="1"/>
      <c r="AA1632" s="1" ph="1"/>
      <c r="AB1632" s="1" ph="1"/>
      <c r="AC1632" s="1" ph="1"/>
      <c r="AD1632" s="1" ph="1"/>
      <c r="AE1632" s="1" ph="1"/>
      <c r="AF1632" s="1" ph="1"/>
      <c r="AG1632" s="1" ph="1"/>
      <c r="AH1632" s="1" ph="1"/>
      <c r="AI1632" s="1" ph="1"/>
      <c r="AJ1632" s="1" ph="1"/>
      <c r="AK1632" s="1" ph="1"/>
    </row>
    <row r="1633" spans="9:37" ht="21">
      <c r="I1633" s="1" ph="1"/>
      <c r="J1633" s="1" ph="1"/>
      <c r="K1633" s="1" ph="1"/>
      <c r="L1633" s="1" ph="1"/>
      <c r="M1633" s="1" ph="1"/>
      <c r="N1633" s="1" ph="1"/>
      <c r="O1633" s="1" ph="1"/>
      <c r="P1633" s="1" ph="1"/>
      <c r="Q1633" s="1" ph="1"/>
      <c r="R1633" s="1" ph="1"/>
      <c r="S1633" s="1" ph="1"/>
      <c r="T1633" s="1" ph="1"/>
      <c r="U1633" s="1" ph="1"/>
      <c r="V1633" s="1" ph="1"/>
      <c r="W1633" s="1" ph="1"/>
      <c r="X1633" s="1" ph="1"/>
      <c r="Y1633" s="1" ph="1"/>
      <c r="Z1633" s="1" ph="1"/>
      <c r="AA1633" s="1" ph="1"/>
      <c r="AB1633" s="1" ph="1"/>
      <c r="AC1633" s="1" ph="1"/>
      <c r="AD1633" s="1" ph="1"/>
      <c r="AE1633" s="1" ph="1"/>
      <c r="AF1633" s="1" ph="1"/>
      <c r="AG1633" s="1" ph="1"/>
      <c r="AH1633" s="1" ph="1"/>
      <c r="AI1633" s="1" ph="1"/>
      <c r="AJ1633" s="1" ph="1"/>
      <c r="AK1633" s="1" ph="1"/>
    </row>
    <row r="1634" spans="9:37" ht="21">
      <c r="I1634" s="1" ph="1"/>
      <c r="J1634" s="1" ph="1"/>
      <c r="K1634" s="1" ph="1"/>
      <c r="L1634" s="1" ph="1"/>
      <c r="M1634" s="1" ph="1"/>
      <c r="N1634" s="1" ph="1"/>
      <c r="O1634" s="1" ph="1"/>
      <c r="P1634" s="1" ph="1"/>
      <c r="Q1634" s="1" ph="1"/>
      <c r="R1634" s="1" ph="1"/>
      <c r="S1634" s="1" ph="1"/>
      <c r="T1634" s="1" ph="1"/>
      <c r="U1634" s="1" ph="1"/>
      <c r="V1634" s="1" ph="1"/>
      <c r="W1634" s="1" ph="1"/>
      <c r="X1634" s="1" ph="1"/>
      <c r="Y1634" s="1" ph="1"/>
      <c r="Z1634" s="1" ph="1"/>
      <c r="AA1634" s="1" ph="1"/>
      <c r="AB1634" s="1" ph="1"/>
      <c r="AC1634" s="1" ph="1"/>
      <c r="AD1634" s="1" ph="1"/>
      <c r="AE1634" s="1" ph="1"/>
      <c r="AF1634" s="1" ph="1"/>
      <c r="AG1634" s="1" ph="1"/>
      <c r="AH1634" s="1" ph="1"/>
      <c r="AI1634" s="1" ph="1"/>
      <c r="AJ1634" s="1" ph="1"/>
      <c r="AK1634" s="1" ph="1"/>
    </row>
    <row r="1635" spans="9:37" ht="21">
      <c r="I1635" s="1" ph="1"/>
      <c r="J1635" s="1" ph="1"/>
      <c r="K1635" s="1" ph="1"/>
      <c r="L1635" s="1" ph="1"/>
      <c r="M1635" s="1" ph="1"/>
      <c r="N1635" s="1" ph="1"/>
      <c r="O1635" s="1" ph="1"/>
      <c r="P1635" s="1" ph="1"/>
      <c r="Q1635" s="1" ph="1"/>
      <c r="R1635" s="1" ph="1"/>
      <c r="S1635" s="1" ph="1"/>
      <c r="T1635" s="1" ph="1"/>
      <c r="U1635" s="1" ph="1"/>
      <c r="V1635" s="1" ph="1"/>
      <c r="W1635" s="1" ph="1"/>
      <c r="X1635" s="1" ph="1"/>
      <c r="Y1635" s="1" ph="1"/>
      <c r="Z1635" s="1" ph="1"/>
      <c r="AA1635" s="1" ph="1"/>
      <c r="AB1635" s="1" ph="1"/>
      <c r="AC1635" s="1" ph="1"/>
      <c r="AD1635" s="1" ph="1"/>
      <c r="AE1635" s="1" ph="1"/>
      <c r="AF1635" s="1" ph="1"/>
      <c r="AG1635" s="1" ph="1"/>
      <c r="AH1635" s="1" ph="1"/>
      <c r="AI1635" s="1" ph="1"/>
      <c r="AJ1635" s="1" ph="1"/>
      <c r="AK1635" s="1" ph="1"/>
    </row>
    <row r="1636" spans="9:37" ht="21">
      <c r="I1636" s="1" ph="1"/>
      <c r="J1636" s="1" ph="1"/>
      <c r="K1636" s="1" ph="1"/>
      <c r="L1636" s="1" ph="1"/>
      <c r="M1636" s="1" ph="1"/>
      <c r="N1636" s="1" ph="1"/>
      <c r="O1636" s="1" ph="1"/>
      <c r="P1636" s="1" ph="1"/>
      <c r="Q1636" s="1" ph="1"/>
      <c r="R1636" s="1" ph="1"/>
      <c r="S1636" s="1" ph="1"/>
      <c r="T1636" s="1" ph="1"/>
      <c r="U1636" s="1" ph="1"/>
      <c r="V1636" s="1" ph="1"/>
      <c r="W1636" s="1" ph="1"/>
      <c r="X1636" s="1" ph="1"/>
      <c r="Y1636" s="1" ph="1"/>
      <c r="Z1636" s="1" ph="1"/>
      <c r="AA1636" s="1" ph="1"/>
      <c r="AB1636" s="1" ph="1"/>
      <c r="AC1636" s="1" ph="1"/>
      <c r="AD1636" s="1" ph="1"/>
      <c r="AE1636" s="1" ph="1"/>
      <c r="AF1636" s="1" ph="1"/>
      <c r="AG1636" s="1" ph="1"/>
      <c r="AH1636" s="1" ph="1"/>
      <c r="AI1636" s="1" ph="1"/>
      <c r="AJ1636" s="1" ph="1"/>
      <c r="AK1636" s="1" ph="1"/>
    </row>
    <row r="1637" spans="9:37" ht="21">
      <c r="I1637" s="1" ph="1"/>
      <c r="J1637" s="1" ph="1"/>
      <c r="K1637" s="1" ph="1"/>
      <c r="L1637" s="1" ph="1"/>
      <c r="M1637" s="1" ph="1"/>
      <c r="N1637" s="1" ph="1"/>
      <c r="O1637" s="1" ph="1"/>
      <c r="P1637" s="1" ph="1"/>
      <c r="Q1637" s="1" ph="1"/>
      <c r="R1637" s="1" ph="1"/>
      <c r="S1637" s="1" ph="1"/>
      <c r="T1637" s="1" ph="1"/>
      <c r="U1637" s="1" ph="1"/>
      <c r="V1637" s="1" ph="1"/>
      <c r="W1637" s="1" ph="1"/>
      <c r="X1637" s="1" ph="1"/>
      <c r="Y1637" s="1" ph="1"/>
      <c r="Z1637" s="1" ph="1"/>
      <c r="AA1637" s="1" ph="1"/>
      <c r="AB1637" s="1" ph="1"/>
      <c r="AC1637" s="1" ph="1"/>
      <c r="AD1637" s="1" ph="1"/>
      <c r="AE1637" s="1" ph="1"/>
      <c r="AF1637" s="1" ph="1"/>
      <c r="AG1637" s="1" ph="1"/>
      <c r="AH1637" s="1" ph="1"/>
      <c r="AI1637" s="1" ph="1"/>
      <c r="AJ1637" s="1" ph="1"/>
      <c r="AK1637" s="1" ph="1"/>
    </row>
    <row r="1638" spans="9:37" ht="21">
      <c r="I1638" s="1" ph="1"/>
      <c r="J1638" s="1" ph="1"/>
      <c r="K1638" s="1" ph="1"/>
      <c r="L1638" s="1" ph="1"/>
      <c r="M1638" s="1" ph="1"/>
      <c r="N1638" s="1" ph="1"/>
      <c r="O1638" s="1" ph="1"/>
      <c r="P1638" s="1" ph="1"/>
      <c r="Q1638" s="1" ph="1"/>
      <c r="R1638" s="1" ph="1"/>
      <c r="S1638" s="1" ph="1"/>
      <c r="T1638" s="1" ph="1"/>
      <c r="U1638" s="1" ph="1"/>
      <c r="V1638" s="1" ph="1"/>
      <c r="W1638" s="1" ph="1"/>
      <c r="X1638" s="1" ph="1"/>
      <c r="Y1638" s="1" ph="1"/>
      <c r="Z1638" s="1" ph="1"/>
      <c r="AA1638" s="1" ph="1"/>
      <c r="AB1638" s="1" ph="1"/>
      <c r="AC1638" s="1" ph="1"/>
      <c r="AD1638" s="1" ph="1"/>
      <c r="AE1638" s="1" ph="1"/>
      <c r="AF1638" s="1" ph="1"/>
      <c r="AG1638" s="1" ph="1"/>
      <c r="AH1638" s="1" ph="1"/>
      <c r="AI1638" s="1" ph="1"/>
      <c r="AJ1638" s="1" ph="1"/>
      <c r="AK1638" s="1" ph="1"/>
    </row>
    <row r="1639" spans="9:37" ht="21">
      <c r="I1639" s="1" ph="1"/>
      <c r="J1639" s="1" ph="1"/>
      <c r="K1639" s="1" ph="1"/>
      <c r="L1639" s="1" ph="1"/>
      <c r="M1639" s="1" ph="1"/>
      <c r="N1639" s="1" ph="1"/>
      <c r="O1639" s="1" ph="1"/>
      <c r="P1639" s="1" ph="1"/>
      <c r="Q1639" s="1" ph="1"/>
      <c r="R1639" s="1" ph="1"/>
      <c r="S1639" s="1" ph="1"/>
      <c r="T1639" s="1" ph="1"/>
      <c r="U1639" s="1" ph="1"/>
      <c r="V1639" s="1" ph="1"/>
      <c r="W1639" s="1" ph="1"/>
      <c r="X1639" s="1" ph="1"/>
      <c r="Y1639" s="1" ph="1"/>
      <c r="Z1639" s="1" ph="1"/>
      <c r="AA1639" s="1" ph="1"/>
      <c r="AB1639" s="1" ph="1"/>
      <c r="AC1639" s="1" ph="1"/>
      <c r="AD1639" s="1" ph="1"/>
      <c r="AE1639" s="1" ph="1"/>
      <c r="AF1639" s="1" ph="1"/>
      <c r="AG1639" s="1" ph="1"/>
      <c r="AH1639" s="1" ph="1"/>
      <c r="AI1639" s="1" ph="1"/>
      <c r="AJ1639" s="1" ph="1"/>
      <c r="AK1639" s="1" ph="1"/>
    </row>
    <row r="1640" spans="9:37" ht="21">
      <c r="I1640" s="1" ph="1"/>
      <c r="J1640" s="1" ph="1"/>
      <c r="K1640" s="1" ph="1"/>
      <c r="L1640" s="1" ph="1"/>
      <c r="M1640" s="1" ph="1"/>
      <c r="N1640" s="1" ph="1"/>
      <c r="O1640" s="1" ph="1"/>
      <c r="P1640" s="1" ph="1"/>
      <c r="Q1640" s="1" ph="1"/>
      <c r="R1640" s="1" ph="1"/>
      <c r="S1640" s="1" ph="1"/>
      <c r="T1640" s="1" ph="1"/>
      <c r="U1640" s="1" ph="1"/>
      <c r="V1640" s="1" ph="1"/>
      <c r="W1640" s="1" ph="1"/>
      <c r="X1640" s="1" ph="1"/>
      <c r="Y1640" s="1" ph="1"/>
      <c r="Z1640" s="1" ph="1"/>
      <c r="AA1640" s="1" ph="1"/>
      <c r="AB1640" s="1" ph="1"/>
      <c r="AC1640" s="1" ph="1"/>
      <c r="AD1640" s="1" ph="1"/>
      <c r="AE1640" s="1" ph="1"/>
      <c r="AF1640" s="1" ph="1"/>
      <c r="AG1640" s="1" ph="1"/>
      <c r="AH1640" s="1" ph="1"/>
      <c r="AI1640" s="1" ph="1"/>
      <c r="AJ1640" s="1" ph="1"/>
      <c r="AK1640" s="1" ph="1"/>
    </row>
    <row r="1641" spans="9:37" ht="21">
      <c r="I1641" s="1" ph="1"/>
      <c r="J1641" s="1" ph="1"/>
      <c r="K1641" s="1" ph="1"/>
      <c r="L1641" s="1" ph="1"/>
      <c r="M1641" s="1" ph="1"/>
      <c r="N1641" s="1" ph="1"/>
      <c r="O1641" s="1" ph="1"/>
      <c r="P1641" s="1" ph="1"/>
      <c r="Q1641" s="1" ph="1"/>
      <c r="R1641" s="1" ph="1"/>
      <c r="S1641" s="1" ph="1"/>
      <c r="T1641" s="1" ph="1"/>
      <c r="U1641" s="1" ph="1"/>
      <c r="V1641" s="1" ph="1"/>
      <c r="W1641" s="1" ph="1"/>
      <c r="X1641" s="1" ph="1"/>
      <c r="Y1641" s="1" ph="1"/>
      <c r="Z1641" s="1" ph="1"/>
      <c r="AA1641" s="1" ph="1"/>
      <c r="AB1641" s="1" ph="1"/>
      <c r="AC1641" s="1" ph="1"/>
      <c r="AD1641" s="1" ph="1"/>
      <c r="AE1641" s="1" ph="1"/>
      <c r="AF1641" s="1" ph="1"/>
      <c r="AG1641" s="1" ph="1"/>
      <c r="AH1641" s="1" ph="1"/>
      <c r="AI1641" s="1" ph="1"/>
      <c r="AJ1641" s="1" ph="1"/>
      <c r="AK1641" s="1" ph="1"/>
    </row>
    <row r="1642" spans="9:37" ht="21">
      <c r="I1642" s="1" ph="1"/>
      <c r="J1642" s="1" ph="1"/>
      <c r="K1642" s="1" ph="1"/>
      <c r="L1642" s="1" ph="1"/>
      <c r="M1642" s="1" ph="1"/>
      <c r="N1642" s="1" ph="1"/>
      <c r="O1642" s="1" ph="1"/>
      <c r="P1642" s="1" ph="1"/>
      <c r="Q1642" s="1" ph="1"/>
      <c r="R1642" s="1" ph="1"/>
      <c r="S1642" s="1" ph="1"/>
      <c r="T1642" s="1" ph="1"/>
      <c r="U1642" s="1" ph="1"/>
      <c r="V1642" s="1" ph="1"/>
      <c r="W1642" s="1" ph="1"/>
      <c r="X1642" s="1" ph="1"/>
      <c r="Y1642" s="1" ph="1"/>
      <c r="Z1642" s="1" ph="1"/>
      <c r="AA1642" s="1" ph="1"/>
      <c r="AB1642" s="1" ph="1"/>
      <c r="AC1642" s="1" ph="1"/>
      <c r="AD1642" s="1" ph="1"/>
      <c r="AE1642" s="1" ph="1"/>
      <c r="AF1642" s="1" ph="1"/>
      <c r="AG1642" s="1" ph="1"/>
      <c r="AH1642" s="1" ph="1"/>
      <c r="AI1642" s="1" ph="1"/>
      <c r="AJ1642" s="1" ph="1"/>
      <c r="AK1642" s="1" ph="1"/>
    </row>
    <row r="1643" spans="9:37" ht="21">
      <c r="I1643" s="1" ph="1"/>
      <c r="J1643" s="1" ph="1"/>
      <c r="K1643" s="1" ph="1"/>
      <c r="L1643" s="1" ph="1"/>
      <c r="M1643" s="1" ph="1"/>
      <c r="N1643" s="1" ph="1"/>
      <c r="O1643" s="1" ph="1"/>
      <c r="P1643" s="1" ph="1"/>
      <c r="Q1643" s="1" ph="1"/>
      <c r="R1643" s="1" ph="1"/>
      <c r="S1643" s="1" ph="1"/>
      <c r="T1643" s="1" ph="1"/>
      <c r="U1643" s="1" ph="1"/>
      <c r="V1643" s="1" ph="1"/>
      <c r="W1643" s="1" ph="1"/>
      <c r="X1643" s="1" ph="1"/>
      <c r="Y1643" s="1" ph="1"/>
      <c r="Z1643" s="1" ph="1"/>
      <c r="AA1643" s="1" ph="1"/>
      <c r="AB1643" s="1" ph="1"/>
      <c r="AC1643" s="1" ph="1"/>
      <c r="AD1643" s="1" ph="1"/>
      <c r="AE1643" s="1" ph="1"/>
      <c r="AF1643" s="1" ph="1"/>
      <c r="AG1643" s="1" ph="1"/>
      <c r="AH1643" s="1" ph="1"/>
      <c r="AI1643" s="1" ph="1"/>
      <c r="AJ1643" s="1" ph="1"/>
      <c r="AK1643" s="1" ph="1"/>
    </row>
    <row r="1644" spans="9:37" ht="21">
      <c r="I1644" s="1" ph="1"/>
      <c r="J1644" s="1" ph="1"/>
      <c r="K1644" s="1" ph="1"/>
      <c r="L1644" s="1" ph="1"/>
      <c r="M1644" s="1" ph="1"/>
      <c r="N1644" s="1" ph="1"/>
      <c r="O1644" s="1" ph="1"/>
      <c r="P1644" s="1" ph="1"/>
      <c r="Q1644" s="1" ph="1"/>
      <c r="R1644" s="1" ph="1"/>
      <c r="S1644" s="1" ph="1"/>
      <c r="T1644" s="1" ph="1"/>
      <c r="U1644" s="1" ph="1"/>
      <c r="V1644" s="1" ph="1"/>
      <c r="W1644" s="1" ph="1"/>
      <c r="X1644" s="1" ph="1"/>
      <c r="Y1644" s="1" ph="1"/>
      <c r="Z1644" s="1" ph="1"/>
      <c r="AA1644" s="1" ph="1"/>
      <c r="AB1644" s="1" ph="1"/>
      <c r="AC1644" s="1" ph="1"/>
      <c r="AD1644" s="1" ph="1"/>
      <c r="AE1644" s="1" ph="1"/>
      <c r="AF1644" s="1" ph="1"/>
      <c r="AG1644" s="1" ph="1"/>
      <c r="AH1644" s="1" ph="1"/>
      <c r="AI1644" s="1" ph="1"/>
      <c r="AJ1644" s="1" ph="1"/>
      <c r="AK1644" s="1" ph="1"/>
    </row>
    <row r="1645" spans="9:37" ht="21">
      <c r="I1645" s="1" ph="1"/>
      <c r="J1645" s="1" ph="1"/>
      <c r="K1645" s="1" ph="1"/>
      <c r="L1645" s="1" ph="1"/>
      <c r="M1645" s="1" ph="1"/>
      <c r="N1645" s="1" ph="1"/>
      <c r="O1645" s="1" ph="1"/>
      <c r="P1645" s="1" ph="1"/>
      <c r="Q1645" s="1" ph="1"/>
      <c r="R1645" s="1" ph="1"/>
      <c r="S1645" s="1" ph="1"/>
      <c r="T1645" s="1" ph="1"/>
      <c r="U1645" s="1" ph="1"/>
      <c r="V1645" s="1" ph="1"/>
      <c r="W1645" s="1" ph="1"/>
      <c r="X1645" s="1" ph="1"/>
      <c r="Y1645" s="1" ph="1"/>
      <c r="Z1645" s="1" ph="1"/>
      <c r="AA1645" s="1" ph="1"/>
      <c r="AB1645" s="1" ph="1"/>
      <c r="AC1645" s="1" ph="1"/>
      <c r="AD1645" s="1" ph="1"/>
      <c r="AE1645" s="1" ph="1"/>
      <c r="AF1645" s="1" ph="1"/>
      <c r="AG1645" s="1" ph="1"/>
      <c r="AH1645" s="1" ph="1"/>
      <c r="AI1645" s="1" ph="1"/>
      <c r="AJ1645" s="1" ph="1"/>
      <c r="AK1645" s="1" ph="1"/>
    </row>
    <row r="1646" spans="9:37" ht="21">
      <c r="I1646" s="1" ph="1"/>
      <c r="J1646" s="1" ph="1"/>
      <c r="K1646" s="1" ph="1"/>
      <c r="L1646" s="1" ph="1"/>
      <c r="M1646" s="1" ph="1"/>
      <c r="N1646" s="1" ph="1"/>
      <c r="O1646" s="1" ph="1"/>
      <c r="P1646" s="1" ph="1"/>
      <c r="Q1646" s="1" ph="1"/>
      <c r="R1646" s="1" ph="1"/>
      <c r="S1646" s="1" ph="1"/>
      <c r="T1646" s="1" ph="1"/>
      <c r="U1646" s="1" ph="1"/>
      <c r="V1646" s="1" ph="1"/>
      <c r="W1646" s="1" ph="1"/>
      <c r="X1646" s="1" ph="1"/>
      <c r="Y1646" s="1" ph="1"/>
      <c r="Z1646" s="1" ph="1"/>
      <c r="AA1646" s="1" ph="1"/>
      <c r="AB1646" s="1" ph="1"/>
      <c r="AC1646" s="1" ph="1"/>
      <c r="AD1646" s="1" ph="1"/>
      <c r="AE1646" s="1" ph="1"/>
      <c r="AF1646" s="1" ph="1"/>
      <c r="AG1646" s="1" ph="1"/>
      <c r="AH1646" s="1" ph="1"/>
      <c r="AI1646" s="1" ph="1"/>
      <c r="AJ1646" s="1" ph="1"/>
      <c r="AK1646" s="1" ph="1"/>
    </row>
    <row r="1647" spans="9:37" ht="21">
      <c r="I1647" s="1" ph="1"/>
      <c r="J1647" s="1" ph="1"/>
      <c r="K1647" s="1" ph="1"/>
      <c r="L1647" s="1" ph="1"/>
      <c r="M1647" s="1" ph="1"/>
      <c r="N1647" s="1" ph="1"/>
      <c r="O1647" s="1" ph="1"/>
      <c r="P1647" s="1" ph="1"/>
      <c r="Q1647" s="1" ph="1"/>
      <c r="R1647" s="1" ph="1"/>
      <c r="S1647" s="1" ph="1"/>
      <c r="T1647" s="1" ph="1"/>
      <c r="U1647" s="1" ph="1"/>
      <c r="V1647" s="1" ph="1"/>
      <c r="W1647" s="1" ph="1"/>
      <c r="X1647" s="1" ph="1"/>
      <c r="Y1647" s="1" ph="1"/>
      <c r="Z1647" s="1" ph="1"/>
      <c r="AA1647" s="1" ph="1"/>
      <c r="AB1647" s="1" ph="1"/>
      <c r="AC1647" s="1" ph="1"/>
      <c r="AD1647" s="1" ph="1"/>
      <c r="AE1647" s="1" ph="1"/>
      <c r="AF1647" s="1" ph="1"/>
      <c r="AG1647" s="1" ph="1"/>
      <c r="AH1647" s="1" ph="1"/>
      <c r="AI1647" s="1" ph="1"/>
      <c r="AJ1647" s="1" ph="1"/>
      <c r="AK1647" s="1" ph="1"/>
    </row>
    <row r="1648" spans="9:37" ht="21">
      <c r="I1648" s="1" ph="1"/>
      <c r="J1648" s="1" ph="1"/>
      <c r="K1648" s="1" ph="1"/>
      <c r="L1648" s="1" ph="1"/>
      <c r="M1648" s="1" ph="1"/>
      <c r="N1648" s="1" ph="1"/>
      <c r="O1648" s="1" ph="1"/>
      <c r="P1648" s="1" ph="1"/>
      <c r="Q1648" s="1" ph="1"/>
      <c r="R1648" s="1" ph="1"/>
      <c r="S1648" s="1" ph="1"/>
      <c r="T1648" s="1" ph="1"/>
      <c r="U1648" s="1" ph="1"/>
      <c r="V1648" s="1" ph="1"/>
      <c r="W1648" s="1" ph="1"/>
      <c r="X1648" s="1" ph="1"/>
      <c r="Y1648" s="1" ph="1"/>
      <c r="Z1648" s="1" ph="1"/>
      <c r="AA1648" s="1" ph="1"/>
      <c r="AB1648" s="1" ph="1"/>
      <c r="AC1648" s="1" ph="1"/>
      <c r="AD1648" s="1" ph="1"/>
      <c r="AE1648" s="1" ph="1"/>
      <c r="AF1648" s="1" ph="1"/>
      <c r="AG1648" s="1" ph="1"/>
      <c r="AH1648" s="1" ph="1"/>
      <c r="AI1648" s="1" ph="1"/>
      <c r="AJ1648" s="1" ph="1"/>
      <c r="AK1648" s="1" ph="1"/>
    </row>
    <row r="1649" spans="9:37" ht="21">
      <c r="I1649" s="1" ph="1"/>
      <c r="J1649" s="1" ph="1"/>
      <c r="K1649" s="1" ph="1"/>
      <c r="L1649" s="1" ph="1"/>
      <c r="M1649" s="1" ph="1"/>
      <c r="N1649" s="1" ph="1"/>
      <c r="O1649" s="1" ph="1"/>
      <c r="P1649" s="1" ph="1"/>
      <c r="Q1649" s="1" ph="1"/>
      <c r="R1649" s="1" ph="1"/>
      <c r="S1649" s="1" ph="1"/>
      <c r="T1649" s="1" ph="1"/>
      <c r="U1649" s="1" ph="1"/>
      <c r="V1649" s="1" ph="1"/>
      <c r="W1649" s="1" ph="1"/>
      <c r="X1649" s="1" ph="1"/>
      <c r="Y1649" s="1" ph="1"/>
      <c r="Z1649" s="1" ph="1"/>
      <c r="AA1649" s="1" ph="1"/>
      <c r="AB1649" s="1" ph="1"/>
      <c r="AC1649" s="1" ph="1"/>
      <c r="AD1649" s="1" ph="1"/>
      <c r="AE1649" s="1" ph="1"/>
      <c r="AF1649" s="1" ph="1"/>
      <c r="AG1649" s="1" ph="1"/>
      <c r="AH1649" s="1" ph="1"/>
      <c r="AI1649" s="1" ph="1"/>
      <c r="AJ1649" s="1" ph="1"/>
      <c r="AK1649" s="1" ph="1"/>
    </row>
    <row r="1650" spans="9:37" ht="21">
      <c r="I1650" s="1" ph="1"/>
      <c r="J1650" s="1" ph="1"/>
      <c r="K1650" s="1" ph="1"/>
      <c r="L1650" s="1" ph="1"/>
      <c r="M1650" s="1" ph="1"/>
      <c r="N1650" s="1" ph="1"/>
      <c r="O1650" s="1" ph="1"/>
      <c r="P1650" s="1" ph="1"/>
      <c r="Q1650" s="1" ph="1"/>
      <c r="R1650" s="1" ph="1"/>
      <c r="S1650" s="1" ph="1"/>
      <c r="T1650" s="1" ph="1"/>
      <c r="U1650" s="1" ph="1"/>
      <c r="V1650" s="1" ph="1"/>
      <c r="W1650" s="1" ph="1"/>
      <c r="X1650" s="1" ph="1"/>
      <c r="Y1650" s="1" ph="1"/>
      <c r="Z1650" s="1" ph="1"/>
      <c r="AA1650" s="1" ph="1"/>
      <c r="AB1650" s="1" ph="1"/>
      <c r="AC1650" s="1" ph="1"/>
      <c r="AD1650" s="1" ph="1"/>
      <c r="AE1650" s="1" ph="1"/>
      <c r="AF1650" s="1" ph="1"/>
      <c r="AG1650" s="1" ph="1"/>
      <c r="AH1650" s="1" ph="1"/>
      <c r="AI1650" s="1" ph="1"/>
      <c r="AJ1650" s="1" ph="1"/>
      <c r="AK1650" s="1" ph="1"/>
    </row>
    <row r="1651" spans="9:37" ht="21">
      <c r="I1651" s="1" ph="1"/>
      <c r="J1651" s="1" ph="1"/>
      <c r="K1651" s="1" ph="1"/>
      <c r="L1651" s="1" ph="1"/>
      <c r="M1651" s="1" ph="1"/>
      <c r="N1651" s="1" ph="1"/>
      <c r="O1651" s="1" ph="1"/>
      <c r="P1651" s="1" ph="1"/>
      <c r="Q1651" s="1" ph="1"/>
      <c r="R1651" s="1" ph="1"/>
      <c r="S1651" s="1" ph="1"/>
      <c r="T1651" s="1" ph="1"/>
      <c r="U1651" s="1" ph="1"/>
      <c r="V1651" s="1" ph="1"/>
      <c r="W1651" s="1" ph="1"/>
      <c r="X1651" s="1" ph="1"/>
      <c r="Y1651" s="1" ph="1"/>
      <c r="Z1651" s="1" ph="1"/>
      <c r="AA1651" s="1" ph="1"/>
      <c r="AB1651" s="1" ph="1"/>
      <c r="AC1651" s="1" ph="1"/>
      <c r="AD1651" s="1" ph="1"/>
      <c r="AE1651" s="1" ph="1"/>
      <c r="AF1651" s="1" ph="1"/>
      <c r="AG1651" s="1" ph="1"/>
      <c r="AH1651" s="1" ph="1"/>
      <c r="AI1651" s="1" ph="1"/>
      <c r="AJ1651" s="1" ph="1"/>
      <c r="AK1651" s="1" ph="1"/>
    </row>
    <row r="1652" spans="9:37" ht="21">
      <c r="I1652" s="1" ph="1"/>
      <c r="J1652" s="1" ph="1"/>
      <c r="K1652" s="1" ph="1"/>
      <c r="L1652" s="1" ph="1"/>
      <c r="M1652" s="1" ph="1"/>
      <c r="N1652" s="1" ph="1"/>
      <c r="O1652" s="1" ph="1"/>
      <c r="P1652" s="1" ph="1"/>
      <c r="Q1652" s="1" ph="1"/>
      <c r="R1652" s="1" ph="1"/>
      <c r="S1652" s="1" ph="1"/>
      <c r="T1652" s="1" ph="1"/>
      <c r="U1652" s="1" ph="1"/>
      <c r="V1652" s="1" ph="1"/>
      <c r="W1652" s="1" ph="1"/>
      <c r="X1652" s="1" ph="1"/>
      <c r="Y1652" s="1" ph="1"/>
      <c r="Z1652" s="1" ph="1"/>
      <c r="AA1652" s="1" ph="1"/>
      <c r="AB1652" s="1" ph="1"/>
      <c r="AC1652" s="1" ph="1"/>
      <c r="AD1652" s="1" ph="1"/>
      <c r="AE1652" s="1" ph="1"/>
      <c r="AF1652" s="1" ph="1"/>
      <c r="AG1652" s="1" ph="1"/>
      <c r="AH1652" s="1" ph="1"/>
      <c r="AI1652" s="1" ph="1"/>
      <c r="AJ1652" s="1" ph="1"/>
      <c r="AK1652" s="1" ph="1"/>
    </row>
    <row r="1653" spans="9:37" ht="21">
      <c r="I1653" s="1" ph="1"/>
      <c r="J1653" s="1" ph="1"/>
      <c r="K1653" s="1" ph="1"/>
      <c r="L1653" s="1" ph="1"/>
      <c r="M1653" s="1" ph="1"/>
      <c r="N1653" s="1" ph="1"/>
      <c r="O1653" s="1" ph="1"/>
      <c r="P1653" s="1" ph="1"/>
      <c r="Q1653" s="1" ph="1"/>
      <c r="R1653" s="1" ph="1"/>
      <c r="S1653" s="1" ph="1"/>
      <c r="T1653" s="1" ph="1"/>
      <c r="U1653" s="1" ph="1"/>
      <c r="V1653" s="1" ph="1"/>
      <c r="W1653" s="1" ph="1"/>
      <c r="X1653" s="1" ph="1"/>
      <c r="Y1653" s="1" ph="1"/>
      <c r="Z1653" s="1" ph="1"/>
      <c r="AA1653" s="1" ph="1"/>
      <c r="AB1653" s="1" ph="1"/>
      <c r="AC1653" s="1" ph="1"/>
      <c r="AD1653" s="1" ph="1"/>
      <c r="AE1653" s="1" ph="1"/>
      <c r="AF1653" s="1" ph="1"/>
      <c r="AG1653" s="1" ph="1"/>
      <c r="AH1653" s="1" ph="1"/>
      <c r="AI1653" s="1" ph="1"/>
      <c r="AJ1653" s="1" ph="1"/>
      <c r="AK1653" s="1" ph="1"/>
    </row>
    <row r="1654" spans="9:37" ht="21">
      <c r="I1654" s="1" ph="1"/>
      <c r="J1654" s="1" ph="1"/>
      <c r="K1654" s="1" ph="1"/>
      <c r="L1654" s="1" ph="1"/>
      <c r="M1654" s="1" ph="1"/>
      <c r="N1654" s="1" ph="1"/>
      <c r="O1654" s="1" ph="1"/>
      <c r="P1654" s="1" ph="1"/>
      <c r="Q1654" s="1" ph="1"/>
      <c r="R1654" s="1" ph="1"/>
      <c r="S1654" s="1" ph="1"/>
      <c r="T1654" s="1" ph="1"/>
      <c r="U1654" s="1" ph="1"/>
      <c r="V1654" s="1" ph="1"/>
      <c r="W1654" s="1" ph="1"/>
      <c r="X1654" s="1" ph="1"/>
      <c r="Y1654" s="1" ph="1"/>
      <c r="Z1654" s="1" ph="1"/>
      <c r="AA1654" s="1" ph="1"/>
      <c r="AB1654" s="1" ph="1"/>
      <c r="AC1654" s="1" ph="1"/>
      <c r="AD1654" s="1" ph="1"/>
      <c r="AE1654" s="1" ph="1"/>
      <c r="AF1654" s="1" ph="1"/>
      <c r="AG1654" s="1" ph="1"/>
      <c r="AH1654" s="1" ph="1"/>
      <c r="AI1654" s="1" ph="1"/>
      <c r="AJ1654" s="1" ph="1"/>
      <c r="AK1654" s="1" ph="1"/>
    </row>
    <row r="1655" spans="9:37" ht="21">
      <c r="I1655" s="1" ph="1"/>
      <c r="J1655" s="1" ph="1"/>
      <c r="K1655" s="1" ph="1"/>
      <c r="L1655" s="1" ph="1"/>
      <c r="M1655" s="1" ph="1"/>
      <c r="N1655" s="1" ph="1"/>
      <c r="O1655" s="1" ph="1"/>
      <c r="P1655" s="1" ph="1"/>
      <c r="Q1655" s="1" ph="1"/>
      <c r="R1655" s="1" ph="1"/>
      <c r="S1655" s="1" ph="1"/>
      <c r="T1655" s="1" ph="1"/>
      <c r="U1655" s="1" ph="1"/>
      <c r="V1655" s="1" ph="1"/>
      <c r="W1655" s="1" ph="1"/>
      <c r="X1655" s="1" ph="1"/>
      <c r="Y1655" s="1" ph="1"/>
      <c r="Z1655" s="1" ph="1"/>
      <c r="AA1655" s="1" ph="1"/>
      <c r="AB1655" s="1" ph="1"/>
      <c r="AC1655" s="1" ph="1"/>
      <c r="AD1655" s="1" ph="1"/>
      <c r="AE1655" s="1" ph="1"/>
      <c r="AF1655" s="1" ph="1"/>
      <c r="AG1655" s="1" ph="1"/>
      <c r="AH1655" s="1" ph="1"/>
      <c r="AI1655" s="1" ph="1"/>
      <c r="AJ1655" s="1" ph="1"/>
      <c r="AK1655" s="1" ph="1"/>
    </row>
    <row r="1656" spans="9:37" ht="21">
      <c r="I1656" s="1" ph="1"/>
      <c r="J1656" s="1" ph="1"/>
      <c r="K1656" s="1" ph="1"/>
      <c r="L1656" s="1" ph="1"/>
      <c r="M1656" s="1" ph="1"/>
      <c r="N1656" s="1" ph="1"/>
      <c r="O1656" s="1" ph="1"/>
      <c r="P1656" s="1" ph="1"/>
      <c r="Q1656" s="1" ph="1"/>
      <c r="R1656" s="1" ph="1"/>
      <c r="S1656" s="1" ph="1"/>
      <c r="T1656" s="1" ph="1"/>
      <c r="U1656" s="1" ph="1"/>
      <c r="V1656" s="1" ph="1"/>
      <c r="W1656" s="1" ph="1"/>
      <c r="X1656" s="1" ph="1"/>
      <c r="Y1656" s="1" ph="1"/>
      <c r="Z1656" s="1" ph="1"/>
      <c r="AA1656" s="1" ph="1"/>
      <c r="AB1656" s="1" ph="1"/>
      <c r="AC1656" s="1" ph="1"/>
      <c r="AD1656" s="1" ph="1"/>
      <c r="AE1656" s="1" ph="1"/>
      <c r="AF1656" s="1" ph="1"/>
      <c r="AG1656" s="1" ph="1"/>
      <c r="AH1656" s="1" ph="1"/>
      <c r="AI1656" s="1" ph="1"/>
      <c r="AJ1656" s="1" ph="1"/>
      <c r="AK1656" s="1" ph="1"/>
    </row>
    <row r="1657" spans="9:37" ht="21">
      <c r="I1657" s="1" ph="1"/>
      <c r="J1657" s="1" ph="1"/>
      <c r="K1657" s="1" ph="1"/>
      <c r="L1657" s="1" ph="1"/>
      <c r="M1657" s="1" ph="1"/>
      <c r="N1657" s="1" ph="1"/>
      <c r="O1657" s="1" ph="1"/>
      <c r="P1657" s="1" ph="1"/>
      <c r="Q1657" s="1" ph="1"/>
      <c r="R1657" s="1" ph="1"/>
      <c r="S1657" s="1" ph="1"/>
      <c r="T1657" s="1" ph="1"/>
      <c r="U1657" s="1" ph="1"/>
      <c r="V1657" s="1" ph="1"/>
      <c r="W1657" s="1" ph="1"/>
      <c r="X1657" s="1" ph="1"/>
      <c r="Y1657" s="1" ph="1"/>
      <c r="Z1657" s="1" ph="1"/>
      <c r="AA1657" s="1" ph="1"/>
      <c r="AB1657" s="1" ph="1"/>
      <c r="AC1657" s="1" ph="1"/>
      <c r="AD1657" s="1" ph="1"/>
      <c r="AE1657" s="1" ph="1"/>
      <c r="AF1657" s="1" ph="1"/>
      <c r="AG1657" s="1" ph="1"/>
      <c r="AH1657" s="1" ph="1"/>
      <c r="AI1657" s="1" ph="1"/>
      <c r="AJ1657" s="1" ph="1"/>
      <c r="AK1657" s="1" ph="1"/>
    </row>
    <row r="1658" spans="9:37" ht="21">
      <c r="I1658" s="1" ph="1"/>
      <c r="J1658" s="1" ph="1"/>
      <c r="K1658" s="1" ph="1"/>
      <c r="L1658" s="1" ph="1"/>
      <c r="M1658" s="1" ph="1"/>
      <c r="N1658" s="1" ph="1"/>
      <c r="O1658" s="1" ph="1"/>
      <c r="P1658" s="1" ph="1"/>
      <c r="Q1658" s="1" ph="1"/>
      <c r="R1658" s="1" ph="1"/>
      <c r="S1658" s="1" ph="1"/>
      <c r="T1658" s="1" ph="1"/>
      <c r="U1658" s="1" ph="1"/>
      <c r="V1658" s="1" ph="1"/>
      <c r="W1658" s="1" ph="1"/>
      <c r="X1658" s="1" ph="1"/>
      <c r="Y1658" s="1" ph="1"/>
      <c r="Z1658" s="1" ph="1"/>
      <c r="AA1658" s="1" ph="1"/>
      <c r="AB1658" s="1" ph="1"/>
      <c r="AC1658" s="1" ph="1"/>
      <c r="AD1658" s="1" ph="1"/>
      <c r="AE1658" s="1" ph="1"/>
      <c r="AF1658" s="1" ph="1"/>
      <c r="AG1658" s="1" ph="1"/>
      <c r="AH1658" s="1" ph="1"/>
      <c r="AI1658" s="1" ph="1"/>
      <c r="AJ1658" s="1" ph="1"/>
      <c r="AK1658" s="1" ph="1"/>
    </row>
    <row r="1659" spans="9:37" ht="21">
      <c r="I1659" s="1" ph="1"/>
      <c r="J1659" s="1" ph="1"/>
      <c r="K1659" s="1" ph="1"/>
      <c r="L1659" s="1" ph="1"/>
      <c r="M1659" s="1" ph="1"/>
      <c r="N1659" s="1" ph="1"/>
      <c r="O1659" s="1" ph="1"/>
      <c r="P1659" s="1" ph="1"/>
      <c r="Q1659" s="1" ph="1"/>
      <c r="R1659" s="1" ph="1"/>
      <c r="S1659" s="1" ph="1"/>
      <c r="T1659" s="1" ph="1"/>
      <c r="U1659" s="1" ph="1"/>
      <c r="V1659" s="1" ph="1"/>
      <c r="W1659" s="1" ph="1"/>
      <c r="X1659" s="1" ph="1"/>
      <c r="Y1659" s="1" ph="1"/>
      <c r="Z1659" s="1" ph="1"/>
      <c r="AA1659" s="1" ph="1"/>
      <c r="AB1659" s="1" ph="1"/>
      <c r="AC1659" s="1" ph="1"/>
      <c r="AD1659" s="1" ph="1"/>
      <c r="AE1659" s="1" ph="1"/>
      <c r="AF1659" s="1" ph="1"/>
      <c r="AG1659" s="1" ph="1"/>
      <c r="AH1659" s="1" ph="1"/>
      <c r="AI1659" s="1" ph="1"/>
      <c r="AJ1659" s="1" ph="1"/>
      <c r="AK1659" s="1" ph="1"/>
    </row>
    <row r="1660" spans="9:37" ht="21">
      <c r="I1660" s="1" ph="1"/>
      <c r="J1660" s="1" ph="1"/>
      <c r="K1660" s="1" ph="1"/>
      <c r="L1660" s="1" ph="1"/>
      <c r="M1660" s="1" ph="1"/>
      <c r="N1660" s="1" ph="1"/>
      <c r="O1660" s="1" ph="1"/>
      <c r="P1660" s="1" ph="1"/>
      <c r="Q1660" s="1" ph="1"/>
      <c r="R1660" s="1" ph="1"/>
      <c r="S1660" s="1" ph="1"/>
      <c r="T1660" s="1" ph="1"/>
      <c r="U1660" s="1" ph="1"/>
      <c r="V1660" s="1" ph="1"/>
      <c r="W1660" s="1" ph="1"/>
      <c r="X1660" s="1" ph="1"/>
      <c r="Y1660" s="1" ph="1"/>
      <c r="Z1660" s="1" ph="1"/>
      <c r="AA1660" s="1" ph="1"/>
      <c r="AB1660" s="1" ph="1"/>
      <c r="AC1660" s="1" ph="1"/>
      <c r="AD1660" s="1" ph="1"/>
      <c r="AE1660" s="1" ph="1"/>
      <c r="AF1660" s="1" ph="1"/>
      <c r="AG1660" s="1" ph="1"/>
      <c r="AH1660" s="1" ph="1"/>
      <c r="AI1660" s="1" ph="1"/>
      <c r="AJ1660" s="1" ph="1"/>
      <c r="AK1660" s="1" ph="1"/>
    </row>
    <row r="1661" spans="9:37" ht="21">
      <c r="I1661" s="1" ph="1"/>
      <c r="J1661" s="1" ph="1"/>
      <c r="K1661" s="1" ph="1"/>
      <c r="L1661" s="1" ph="1"/>
      <c r="M1661" s="1" ph="1"/>
      <c r="N1661" s="1" ph="1"/>
      <c r="O1661" s="1" ph="1"/>
      <c r="P1661" s="1" ph="1"/>
      <c r="Q1661" s="1" ph="1"/>
      <c r="R1661" s="1" ph="1"/>
      <c r="S1661" s="1" ph="1"/>
      <c r="T1661" s="1" ph="1"/>
      <c r="U1661" s="1" ph="1"/>
      <c r="V1661" s="1" ph="1"/>
      <c r="W1661" s="1" ph="1"/>
      <c r="X1661" s="1" ph="1"/>
      <c r="Y1661" s="1" ph="1"/>
      <c r="Z1661" s="1" ph="1"/>
      <c r="AA1661" s="1" ph="1"/>
      <c r="AB1661" s="1" ph="1"/>
      <c r="AC1661" s="1" ph="1"/>
      <c r="AD1661" s="1" ph="1"/>
      <c r="AE1661" s="1" ph="1"/>
      <c r="AF1661" s="1" ph="1"/>
      <c r="AG1661" s="1" ph="1"/>
      <c r="AH1661" s="1" ph="1"/>
      <c r="AI1661" s="1" ph="1"/>
      <c r="AJ1661" s="1" ph="1"/>
      <c r="AK1661" s="1" ph="1"/>
    </row>
    <row r="1662" spans="9:37" ht="21">
      <c r="I1662" s="1" ph="1"/>
      <c r="J1662" s="1" ph="1"/>
      <c r="K1662" s="1" ph="1"/>
      <c r="L1662" s="1" ph="1"/>
      <c r="M1662" s="1" ph="1"/>
      <c r="N1662" s="1" ph="1"/>
      <c r="O1662" s="1" ph="1"/>
      <c r="P1662" s="1" ph="1"/>
      <c r="Q1662" s="1" ph="1"/>
      <c r="R1662" s="1" ph="1"/>
      <c r="S1662" s="1" ph="1"/>
      <c r="T1662" s="1" ph="1"/>
      <c r="U1662" s="1" ph="1"/>
      <c r="V1662" s="1" ph="1"/>
      <c r="W1662" s="1" ph="1"/>
      <c r="X1662" s="1" ph="1"/>
      <c r="Y1662" s="1" ph="1"/>
      <c r="Z1662" s="1" ph="1"/>
      <c r="AA1662" s="1" ph="1"/>
      <c r="AB1662" s="1" ph="1"/>
      <c r="AC1662" s="1" ph="1"/>
      <c r="AD1662" s="1" ph="1"/>
      <c r="AE1662" s="1" ph="1"/>
      <c r="AF1662" s="1" ph="1"/>
      <c r="AG1662" s="1" ph="1"/>
      <c r="AH1662" s="1" ph="1"/>
      <c r="AI1662" s="1" ph="1"/>
      <c r="AJ1662" s="1" ph="1"/>
      <c r="AK1662" s="1" ph="1"/>
    </row>
    <row r="1663" spans="9:37" ht="21">
      <c r="I1663" s="1" ph="1"/>
      <c r="J1663" s="1" ph="1"/>
      <c r="K1663" s="1" ph="1"/>
      <c r="L1663" s="1" ph="1"/>
      <c r="M1663" s="1" ph="1"/>
      <c r="N1663" s="1" ph="1"/>
      <c r="O1663" s="1" ph="1"/>
      <c r="P1663" s="1" ph="1"/>
      <c r="Q1663" s="1" ph="1"/>
      <c r="R1663" s="1" ph="1"/>
      <c r="S1663" s="1" ph="1"/>
      <c r="T1663" s="1" ph="1"/>
      <c r="U1663" s="1" ph="1"/>
      <c r="V1663" s="1" ph="1"/>
      <c r="W1663" s="1" ph="1"/>
      <c r="X1663" s="1" ph="1"/>
      <c r="Y1663" s="1" ph="1"/>
      <c r="Z1663" s="1" ph="1"/>
      <c r="AA1663" s="1" ph="1"/>
      <c r="AB1663" s="1" ph="1"/>
      <c r="AC1663" s="1" ph="1"/>
      <c r="AD1663" s="1" ph="1"/>
      <c r="AE1663" s="1" ph="1"/>
      <c r="AF1663" s="1" ph="1"/>
      <c r="AG1663" s="1" ph="1"/>
      <c r="AH1663" s="1" ph="1"/>
      <c r="AI1663" s="1" ph="1"/>
      <c r="AJ1663" s="1" ph="1"/>
      <c r="AK1663" s="1" ph="1"/>
    </row>
    <row r="1664" spans="9:37" ht="21">
      <c r="I1664" s="1" ph="1"/>
      <c r="J1664" s="1" ph="1"/>
      <c r="K1664" s="1" ph="1"/>
      <c r="L1664" s="1" ph="1"/>
      <c r="M1664" s="1" ph="1"/>
      <c r="N1664" s="1" ph="1"/>
      <c r="O1664" s="1" ph="1"/>
      <c r="P1664" s="1" ph="1"/>
      <c r="Q1664" s="1" ph="1"/>
      <c r="R1664" s="1" ph="1"/>
      <c r="S1664" s="1" ph="1"/>
      <c r="T1664" s="1" ph="1"/>
      <c r="U1664" s="1" ph="1"/>
      <c r="V1664" s="1" ph="1"/>
      <c r="W1664" s="1" ph="1"/>
      <c r="X1664" s="1" ph="1"/>
      <c r="Y1664" s="1" ph="1"/>
      <c r="Z1664" s="1" ph="1"/>
      <c r="AA1664" s="1" ph="1"/>
      <c r="AB1664" s="1" ph="1"/>
      <c r="AC1664" s="1" ph="1"/>
      <c r="AD1664" s="1" ph="1"/>
      <c r="AE1664" s="1" ph="1"/>
      <c r="AF1664" s="1" ph="1"/>
      <c r="AG1664" s="1" ph="1"/>
      <c r="AH1664" s="1" ph="1"/>
      <c r="AI1664" s="1" ph="1"/>
      <c r="AJ1664" s="1" ph="1"/>
      <c r="AK1664" s="1" ph="1"/>
    </row>
    <row r="1665" spans="9:37" ht="21">
      <c r="I1665" s="1" ph="1"/>
      <c r="J1665" s="1" ph="1"/>
      <c r="K1665" s="1" ph="1"/>
      <c r="L1665" s="1" ph="1"/>
      <c r="M1665" s="1" ph="1"/>
      <c r="N1665" s="1" ph="1"/>
      <c r="O1665" s="1" ph="1"/>
      <c r="P1665" s="1" ph="1"/>
      <c r="Q1665" s="1" ph="1"/>
      <c r="R1665" s="1" ph="1"/>
      <c r="S1665" s="1" ph="1"/>
      <c r="T1665" s="1" ph="1"/>
      <c r="U1665" s="1" ph="1"/>
      <c r="V1665" s="1" ph="1"/>
      <c r="W1665" s="1" ph="1"/>
      <c r="X1665" s="1" ph="1"/>
      <c r="Y1665" s="1" ph="1"/>
      <c r="Z1665" s="1" ph="1"/>
      <c r="AA1665" s="1" ph="1"/>
      <c r="AB1665" s="1" ph="1"/>
      <c r="AC1665" s="1" ph="1"/>
      <c r="AD1665" s="1" ph="1"/>
      <c r="AE1665" s="1" ph="1"/>
      <c r="AF1665" s="1" ph="1"/>
      <c r="AG1665" s="1" ph="1"/>
      <c r="AH1665" s="1" ph="1"/>
      <c r="AI1665" s="1" ph="1"/>
      <c r="AJ1665" s="1" ph="1"/>
      <c r="AK1665" s="1" ph="1"/>
    </row>
    <row r="1666" spans="9:37" ht="21">
      <c r="I1666" s="1" ph="1"/>
      <c r="J1666" s="1" ph="1"/>
      <c r="K1666" s="1" ph="1"/>
      <c r="L1666" s="1" ph="1"/>
      <c r="M1666" s="1" ph="1"/>
      <c r="N1666" s="1" ph="1"/>
      <c r="O1666" s="1" ph="1"/>
      <c r="P1666" s="1" ph="1"/>
      <c r="Q1666" s="1" ph="1"/>
      <c r="R1666" s="1" ph="1"/>
      <c r="S1666" s="1" ph="1"/>
      <c r="T1666" s="1" ph="1"/>
      <c r="U1666" s="1" ph="1"/>
      <c r="V1666" s="1" ph="1"/>
      <c r="W1666" s="1" ph="1"/>
      <c r="X1666" s="1" ph="1"/>
      <c r="Y1666" s="1" ph="1"/>
      <c r="Z1666" s="1" ph="1"/>
      <c r="AA1666" s="1" ph="1"/>
      <c r="AB1666" s="1" ph="1"/>
      <c r="AC1666" s="1" ph="1"/>
      <c r="AD1666" s="1" ph="1"/>
      <c r="AE1666" s="1" ph="1"/>
      <c r="AF1666" s="1" ph="1"/>
      <c r="AG1666" s="1" ph="1"/>
      <c r="AH1666" s="1" ph="1"/>
      <c r="AI1666" s="1" ph="1"/>
      <c r="AJ1666" s="1" ph="1"/>
      <c r="AK1666" s="1" ph="1"/>
    </row>
    <row r="1667" spans="9:37" ht="21">
      <c r="I1667" s="1" ph="1"/>
      <c r="J1667" s="1" ph="1"/>
      <c r="K1667" s="1" ph="1"/>
      <c r="L1667" s="1" ph="1"/>
      <c r="M1667" s="1" ph="1"/>
      <c r="N1667" s="1" ph="1"/>
      <c r="O1667" s="1" ph="1"/>
      <c r="P1667" s="1" ph="1"/>
      <c r="Q1667" s="1" ph="1"/>
      <c r="R1667" s="1" ph="1"/>
      <c r="S1667" s="1" ph="1"/>
      <c r="T1667" s="1" ph="1"/>
      <c r="U1667" s="1" ph="1"/>
      <c r="V1667" s="1" ph="1"/>
      <c r="W1667" s="1" ph="1"/>
      <c r="X1667" s="1" ph="1"/>
      <c r="Y1667" s="1" ph="1"/>
      <c r="Z1667" s="1" ph="1"/>
      <c r="AA1667" s="1" ph="1"/>
      <c r="AB1667" s="1" ph="1"/>
      <c r="AC1667" s="1" ph="1"/>
      <c r="AD1667" s="1" ph="1"/>
      <c r="AE1667" s="1" ph="1"/>
      <c r="AF1667" s="1" ph="1"/>
      <c r="AG1667" s="1" ph="1"/>
      <c r="AH1667" s="1" ph="1"/>
      <c r="AI1667" s="1" ph="1"/>
      <c r="AJ1667" s="1" ph="1"/>
      <c r="AK1667" s="1" ph="1"/>
    </row>
    <row r="1668" spans="9:37" ht="21">
      <c r="I1668" s="1" ph="1"/>
      <c r="J1668" s="1" ph="1"/>
      <c r="K1668" s="1" ph="1"/>
      <c r="L1668" s="1" ph="1"/>
      <c r="M1668" s="1" ph="1"/>
      <c r="N1668" s="1" ph="1"/>
      <c r="O1668" s="1" ph="1"/>
      <c r="P1668" s="1" ph="1"/>
      <c r="Q1668" s="1" ph="1"/>
      <c r="R1668" s="1" ph="1"/>
      <c r="S1668" s="1" ph="1"/>
      <c r="T1668" s="1" ph="1"/>
      <c r="U1668" s="1" ph="1"/>
      <c r="V1668" s="1" ph="1"/>
      <c r="W1668" s="1" ph="1"/>
      <c r="X1668" s="1" ph="1"/>
      <c r="Y1668" s="1" ph="1"/>
      <c r="Z1668" s="1" ph="1"/>
      <c r="AA1668" s="1" ph="1"/>
      <c r="AB1668" s="1" ph="1"/>
      <c r="AC1668" s="1" ph="1"/>
      <c r="AD1668" s="1" ph="1"/>
      <c r="AE1668" s="1" ph="1"/>
      <c r="AF1668" s="1" ph="1"/>
      <c r="AG1668" s="1" ph="1"/>
      <c r="AH1668" s="1" ph="1"/>
      <c r="AI1668" s="1" ph="1"/>
      <c r="AJ1668" s="1" ph="1"/>
      <c r="AK1668" s="1" ph="1"/>
    </row>
    <row r="1669" spans="9:37" ht="21">
      <c r="I1669" s="1" ph="1"/>
      <c r="J1669" s="1" ph="1"/>
      <c r="K1669" s="1" ph="1"/>
      <c r="L1669" s="1" ph="1"/>
      <c r="M1669" s="1" ph="1"/>
      <c r="N1669" s="1" ph="1"/>
      <c r="O1669" s="1" ph="1"/>
      <c r="P1669" s="1" ph="1"/>
      <c r="Q1669" s="1" ph="1"/>
      <c r="R1669" s="1" ph="1"/>
      <c r="S1669" s="1" ph="1"/>
      <c r="T1669" s="1" ph="1"/>
      <c r="U1669" s="1" ph="1"/>
      <c r="V1669" s="1" ph="1"/>
      <c r="W1669" s="1" ph="1"/>
      <c r="X1669" s="1" ph="1"/>
      <c r="Y1669" s="1" ph="1"/>
      <c r="Z1669" s="1" ph="1"/>
      <c r="AA1669" s="1" ph="1"/>
      <c r="AB1669" s="1" ph="1"/>
      <c r="AC1669" s="1" ph="1"/>
      <c r="AD1669" s="1" ph="1"/>
      <c r="AE1669" s="1" ph="1"/>
      <c r="AF1669" s="1" ph="1"/>
      <c r="AG1669" s="1" ph="1"/>
      <c r="AH1669" s="1" ph="1"/>
      <c r="AI1669" s="1" ph="1"/>
      <c r="AJ1669" s="1" ph="1"/>
      <c r="AK1669" s="1" ph="1"/>
    </row>
    <row r="1670" spans="9:37" ht="21">
      <c r="I1670" s="1" ph="1"/>
      <c r="J1670" s="1" ph="1"/>
      <c r="K1670" s="1" ph="1"/>
      <c r="L1670" s="1" ph="1"/>
      <c r="M1670" s="1" ph="1"/>
      <c r="N1670" s="1" ph="1"/>
      <c r="O1670" s="1" ph="1"/>
      <c r="P1670" s="1" ph="1"/>
      <c r="Q1670" s="1" ph="1"/>
      <c r="R1670" s="1" ph="1"/>
      <c r="S1670" s="1" ph="1"/>
      <c r="T1670" s="1" ph="1"/>
      <c r="U1670" s="1" ph="1"/>
      <c r="V1670" s="1" ph="1"/>
      <c r="W1670" s="1" ph="1"/>
      <c r="X1670" s="1" ph="1"/>
      <c r="Y1670" s="1" ph="1"/>
      <c r="Z1670" s="1" ph="1"/>
      <c r="AA1670" s="1" ph="1"/>
      <c r="AB1670" s="1" ph="1"/>
      <c r="AC1670" s="1" ph="1"/>
      <c r="AD1670" s="1" ph="1"/>
      <c r="AE1670" s="1" ph="1"/>
      <c r="AF1670" s="1" ph="1"/>
      <c r="AG1670" s="1" ph="1"/>
      <c r="AH1670" s="1" ph="1"/>
      <c r="AI1670" s="1" ph="1"/>
      <c r="AJ1670" s="1" ph="1"/>
      <c r="AK1670" s="1" ph="1"/>
    </row>
    <row r="1671" spans="9:37" ht="21">
      <c r="I1671" s="1" ph="1"/>
      <c r="J1671" s="1" ph="1"/>
      <c r="K1671" s="1" ph="1"/>
      <c r="L1671" s="1" ph="1"/>
      <c r="M1671" s="1" ph="1"/>
      <c r="N1671" s="1" ph="1"/>
      <c r="O1671" s="1" ph="1"/>
      <c r="P1671" s="1" ph="1"/>
      <c r="Q1671" s="1" ph="1"/>
      <c r="R1671" s="1" ph="1"/>
      <c r="S1671" s="1" ph="1"/>
      <c r="T1671" s="1" ph="1"/>
      <c r="U1671" s="1" ph="1"/>
      <c r="V1671" s="1" ph="1"/>
      <c r="W1671" s="1" ph="1"/>
      <c r="X1671" s="1" ph="1"/>
      <c r="Y1671" s="1" ph="1"/>
      <c r="Z1671" s="1" ph="1"/>
      <c r="AA1671" s="1" ph="1"/>
      <c r="AB1671" s="1" ph="1"/>
      <c r="AC1671" s="1" ph="1"/>
      <c r="AD1671" s="1" ph="1"/>
      <c r="AE1671" s="1" ph="1"/>
      <c r="AF1671" s="1" ph="1"/>
      <c r="AG1671" s="1" ph="1"/>
      <c r="AH1671" s="1" ph="1"/>
      <c r="AI1671" s="1" ph="1"/>
      <c r="AJ1671" s="1" ph="1"/>
      <c r="AK1671" s="1" ph="1"/>
    </row>
    <row r="1672" spans="9:37" ht="21">
      <c r="I1672" s="1" ph="1"/>
      <c r="J1672" s="1" ph="1"/>
      <c r="K1672" s="1" ph="1"/>
      <c r="L1672" s="1" ph="1"/>
      <c r="M1672" s="1" ph="1"/>
      <c r="N1672" s="1" ph="1"/>
      <c r="O1672" s="1" ph="1"/>
      <c r="P1672" s="1" ph="1"/>
      <c r="Q1672" s="1" ph="1"/>
      <c r="R1672" s="1" ph="1"/>
      <c r="S1672" s="1" ph="1"/>
      <c r="T1672" s="1" ph="1"/>
      <c r="U1672" s="1" ph="1"/>
      <c r="V1672" s="1" ph="1"/>
      <c r="W1672" s="1" ph="1"/>
      <c r="X1672" s="1" ph="1"/>
      <c r="Y1672" s="1" ph="1"/>
      <c r="Z1672" s="1" ph="1"/>
      <c r="AA1672" s="1" ph="1"/>
      <c r="AB1672" s="1" ph="1"/>
      <c r="AC1672" s="1" ph="1"/>
      <c r="AD1672" s="1" ph="1"/>
      <c r="AE1672" s="1" ph="1"/>
      <c r="AF1672" s="1" ph="1"/>
      <c r="AG1672" s="1" ph="1"/>
      <c r="AH1672" s="1" ph="1"/>
      <c r="AI1672" s="1" ph="1"/>
      <c r="AJ1672" s="1" ph="1"/>
      <c r="AK1672" s="1" ph="1"/>
    </row>
    <row r="1673" spans="9:37" ht="21">
      <c r="I1673" s="1" ph="1"/>
      <c r="J1673" s="1" ph="1"/>
      <c r="K1673" s="1" ph="1"/>
      <c r="L1673" s="1" ph="1"/>
      <c r="M1673" s="1" ph="1"/>
      <c r="N1673" s="1" ph="1"/>
      <c r="O1673" s="1" ph="1"/>
      <c r="P1673" s="1" ph="1"/>
      <c r="Q1673" s="1" ph="1"/>
      <c r="R1673" s="1" ph="1"/>
      <c r="S1673" s="1" ph="1"/>
      <c r="T1673" s="1" ph="1"/>
      <c r="U1673" s="1" ph="1"/>
      <c r="V1673" s="1" ph="1"/>
      <c r="W1673" s="1" ph="1"/>
      <c r="X1673" s="1" ph="1"/>
      <c r="Y1673" s="1" ph="1"/>
      <c r="Z1673" s="1" ph="1"/>
      <c r="AA1673" s="1" ph="1"/>
      <c r="AB1673" s="1" ph="1"/>
      <c r="AC1673" s="1" ph="1"/>
      <c r="AD1673" s="1" ph="1"/>
      <c r="AE1673" s="1" ph="1"/>
      <c r="AF1673" s="1" ph="1"/>
      <c r="AG1673" s="1" ph="1"/>
      <c r="AH1673" s="1" ph="1"/>
      <c r="AI1673" s="1" ph="1"/>
      <c r="AJ1673" s="1" ph="1"/>
      <c r="AK1673" s="1" ph="1"/>
    </row>
    <row r="1674" spans="9:37" ht="21">
      <c r="I1674" s="1" ph="1"/>
      <c r="J1674" s="1" ph="1"/>
      <c r="K1674" s="1" ph="1"/>
      <c r="L1674" s="1" ph="1"/>
      <c r="M1674" s="1" ph="1"/>
      <c r="N1674" s="1" ph="1"/>
      <c r="O1674" s="1" ph="1"/>
      <c r="P1674" s="1" ph="1"/>
      <c r="Q1674" s="1" ph="1"/>
      <c r="R1674" s="1" ph="1"/>
      <c r="S1674" s="1" ph="1"/>
      <c r="T1674" s="1" ph="1"/>
      <c r="U1674" s="1" ph="1"/>
      <c r="V1674" s="1" ph="1"/>
      <c r="W1674" s="1" ph="1"/>
      <c r="X1674" s="1" ph="1"/>
      <c r="Y1674" s="1" ph="1"/>
      <c r="Z1674" s="1" ph="1"/>
      <c r="AA1674" s="1" ph="1"/>
      <c r="AB1674" s="1" ph="1"/>
      <c r="AC1674" s="1" ph="1"/>
      <c r="AD1674" s="1" ph="1"/>
      <c r="AE1674" s="1" ph="1"/>
      <c r="AF1674" s="1" ph="1"/>
      <c r="AG1674" s="1" ph="1"/>
      <c r="AH1674" s="1" ph="1"/>
      <c r="AI1674" s="1" ph="1"/>
      <c r="AJ1674" s="1" ph="1"/>
      <c r="AK1674" s="1" ph="1"/>
    </row>
    <row r="1675" spans="9:37" ht="21">
      <c r="I1675" s="1" ph="1"/>
      <c r="J1675" s="1" ph="1"/>
      <c r="K1675" s="1" ph="1"/>
      <c r="L1675" s="1" ph="1"/>
      <c r="M1675" s="1" ph="1"/>
      <c r="N1675" s="1" ph="1"/>
      <c r="O1675" s="1" ph="1"/>
      <c r="P1675" s="1" ph="1"/>
      <c r="Q1675" s="1" ph="1"/>
      <c r="R1675" s="1" ph="1"/>
      <c r="S1675" s="1" ph="1"/>
      <c r="T1675" s="1" ph="1"/>
      <c r="U1675" s="1" ph="1"/>
      <c r="V1675" s="1" ph="1"/>
      <c r="W1675" s="1" ph="1"/>
      <c r="X1675" s="1" ph="1"/>
      <c r="Y1675" s="1" ph="1"/>
      <c r="Z1675" s="1" ph="1"/>
      <c r="AA1675" s="1" ph="1"/>
      <c r="AB1675" s="1" ph="1"/>
      <c r="AC1675" s="1" ph="1"/>
      <c r="AD1675" s="1" ph="1"/>
      <c r="AE1675" s="1" ph="1"/>
      <c r="AF1675" s="1" ph="1"/>
      <c r="AG1675" s="1" ph="1"/>
      <c r="AH1675" s="1" ph="1"/>
      <c r="AI1675" s="1" ph="1"/>
      <c r="AJ1675" s="1" ph="1"/>
      <c r="AK1675" s="1" ph="1"/>
    </row>
    <row r="1676" spans="9:37" ht="21">
      <c r="I1676" s="1" ph="1"/>
      <c r="J1676" s="1" ph="1"/>
      <c r="K1676" s="1" ph="1"/>
      <c r="L1676" s="1" ph="1"/>
      <c r="M1676" s="1" ph="1"/>
      <c r="N1676" s="1" ph="1"/>
      <c r="O1676" s="1" ph="1"/>
      <c r="P1676" s="1" ph="1"/>
      <c r="Q1676" s="1" ph="1"/>
      <c r="R1676" s="1" ph="1"/>
      <c r="S1676" s="1" ph="1"/>
      <c r="T1676" s="1" ph="1"/>
      <c r="U1676" s="1" ph="1"/>
      <c r="V1676" s="1" ph="1"/>
      <c r="W1676" s="1" ph="1"/>
      <c r="X1676" s="1" ph="1"/>
      <c r="Y1676" s="1" ph="1"/>
      <c r="Z1676" s="1" ph="1"/>
      <c r="AA1676" s="1" ph="1"/>
      <c r="AB1676" s="1" ph="1"/>
      <c r="AC1676" s="1" ph="1"/>
      <c r="AD1676" s="1" ph="1"/>
      <c r="AE1676" s="1" ph="1"/>
      <c r="AF1676" s="1" ph="1"/>
      <c r="AG1676" s="1" ph="1"/>
      <c r="AH1676" s="1" ph="1"/>
      <c r="AI1676" s="1" ph="1"/>
      <c r="AJ1676" s="1" ph="1"/>
      <c r="AK1676" s="1" ph="1"/>
    </row>
    <row r="1677" spans="9:37" ht="21">
      <c r="I1677" s="1" ph="1"/>
      <c r="J1677" s="1" ph="1"/>
      <c r="K1677" s="1" ph="1"/>
      <c r="L1677" s="1" ph="1"/>
      <c r="M1677" s="1" ph="1"/>
      <c r="N1677" s="1" ph="1"/>
      <c r="O1677" s="1" ph="1"/>
      <c r="P1677" s="1" ph="1"/>
      <c r="Q1677" s="1" ph="1"/>
      <c r="R1677" s="1" ph="1"/>
      <c r="S1677" s="1" ph="1"/>
      <c r="T1677" s="1" ph="1"/>
      <c r="U1677" s="1" ph="1"/>
      <c r="V1677" s="1" ph="1"/>
      <c r="W1677" s="1" ph="1"/>
      <c r="X1677" s="1" ph="1"/>
      <c r="Y1677" s="1" ph="1"/>
      <c r="Z1677" s="1" ph="1"/>
      <c r="AA1677" s="1" ph="1"/>
      <c r="AB1677" s="1" ph="1"/>
      <c r="AC1677" s="1" ph="1"/>
      <c r="AD1677" s="1" ph="1"/>
      <c r="AE1677" s="1" ph="1"/>
      <c r="AF1677" s="1" ph="1"/>
      <c r="AG1677" s="1" ph="1"/>
      <c r="AH1677" s="1" ph="1"/>
      <c r="AI1677" s="1" ph="1"/>
      <c r="AJ1677" s="1" ph="1"/>
      <c r="AK1677" s="1" ph="1"/>
    </row>
    <row r="1678" spans="9:37" ht="21">
      <c r="I1678" s="1" ph="1"/>
      <c r="J1678" s="1" ph="1"/>
      <c r="K1678" s="1" ph="1"/>
      <c r="L1678" s="1" ph="1"/>
      <c r="M1678" s="1" ph="1"/>
      <c r="N1678" s="1" ph="1"/>
      <c r="O1678" s="1" ph="1"/>
      <c r="P1678" s="1" ph="1"/>
      <c r="Q1678" s="1" ph="1"/>
      <c r="R1678" s="1" ph="1"/>
      <c r="S1678" s="1" ph="1"/>
      <c r="T1678" s="1" ph="1"/>
      <c r="U1678" s="1" ph="1"/>
      <c r="V1678" s="1" ph="1"/>
      <c r="W1678" s="1" ph="1"/>
      <c r="X1678" s="1" ph="1"/>
      <c r="Y1678" s="1" ph="1"/>
      <c r="Z1678" s="1" ph="1"/>
      <c r="AA1678" s="1" ph="1"/>
      <c r="AB1678" s="1" ph="1"/>
      <c r="AC1678" s="1" ph="1"/>
      <c r="AD1678" s="1" ph="1"/>
      <c r="AE1678" s="1" ph="1"/>
      <c r="AF1678" s="1" ph="1"/>
      <c r="AG1678" s="1" ph="1"/>
      <c r="AH1678" s="1" ph="1"/>
      <c r="AI1678" s="1" ph="1"/>
      <c r="AJ1678" s="1" ph="1"/>
      <c r="AK1678" s="1" ph="1"/>
    </row>
    <row r="1679" spans="9:37" ht="21">
      <c r="I1679" s="1" ph="1"/>
      <c r="J1679" s="1" ph="1"/>
      <c r="K1679" s="1" ph="1"/>
      <c r="L1679" s="1" ph="1"/>
      <c r="M1679" s="1" ph="1"/>
      <c r="N1679" s="1" ph="1"/>
      <c r="O1679" s="1" ph="1"/>
      <c r="P1679" s="1" ph="1"/>
      <c r="Q1679" s="1" ph="1"/>
      <c r="R1679" s="1" ph="1"/>
      <c r="S1679" s="1" ph="1"/>
      <c r="T1679" s="1" ph="1"/>
      <c r="U1679" s="1" ph="1"/>
      <c r="V1679" s="1" ph="1"/>
      <c r="W1679" s="1" ph="1"/>
      <c r="X1679" s="1" ph="1"/>
      <c r="Y1679" s="1" ph="1"/>
      <c r="Z1679" s="1" ph="1"/>
      <c r="AA1679" s="1" ph="1"/>
      <c r="AB1679" s="1" ph="1"/>
      <c r="AC1679" s="1" ph="1"/>
      <c r="AD1679" s="1" ph="1"/>
      <c r="AE1679" s="1" ph="1"/>
      <c r="AF1679" s="1" ph="1"/>
      <c r="AG1679" s="1" ph="1"/>
      <c r="AH1679" s="1" ph="1"/>
      <c r="AI1679" s="1" ph="1"/>
      <c r="AJ1679" s="1" ph="1"/>
      <c r="AK1679" s="1" ph="1"/>
    </row>
    <row r="1680" spans="9:37" ht="21">
      <c r="I1680" s="1" ph="1"/>
      <c r="J1680" s="1" ph="1"/>
      <c r="K1680" s="1" ph="1"/>
      <c r="L1680" s="1" ph="1"/>
      <c r="M1680" s="1" ph="1"/>
      <c r="N1680" s="1" ph="1"/>
      <c r="O1680" s="1" ph="1"/>
      <c r="P1680" s="1" ph="1"/>
      <c r="Q1680" s="1" ph="1"/>
      <c r="R1680" s="1" ph="1"/>
      <c r="S1680" s="1" ph="1"/>
      <c r="T1680" s="1" ph="1"/>
      <c r="U1680" s="1" ph="1"/>
      <c r="V1680" s="1" ph="1"/>
      <c r="W1680" s="1" ph="1"/>
      <c r="X1680" s="1" ph="1"/>
      <c r="Y1680" s="1" ph="1"/>
      <c r="Z1680" s="1" ph="1"/>
      <c r="AA1680" s="1" ph="1"/>
      <c r="AB1680" s="1" ph="1"/>
      <c r="AC1680" s="1" ph="1"/>
      <c r="AD1680" s="1" ph="1"/>
      <c r="AE1680" s="1" ph="1"/>
      <c r="AF1680" s="1" ph="1"/>
      <c r="AG1680" s="1" ph="1"/>
      <c r="AH1680" s="1" ph="1"/>
      <c r="AI1680" s="1" ph="1"/>
      <c r="AJ1680" s="1" ph="1"/>
      <c r="AK1680" s="1" ph="1"/>
    </row>
    <row r="1681" spans="9:37" ht="21">
      <c r="I1681" s="1" ph="1"/>
      <c r="J1681" s="1" ph="1"/>
      <c r="K1681" s="1" ph="1"/>
      <c r="L1681" s="1" ph="1"/>
      <c r="M1681" s="1" ph="1"/>
      <c r="N1681" s="1" ph="1"/>
      <c r="O1681" s="1" ph="1"/>
      <c r="P1681" s="1" ph="1"/>
      <c r="Q1681" s="1" ph="1"/>
      <c r="R1681" s="1" ph="1"/>
      <c r="S1681" s="1" ph="1"/>
      <c r="T1681" s="1" ph="1"/>
      <c r="U1681" s="1" ph="1"/>
      <c r="V1681" s="1" ph="1"/>
      <c r="W1681" s="1" ph="1"/>
      <c r="X1681" s="1" ph="1"/>
      <c r="Y1681" s="1" ph="1"/>
      <c r="Z1681" s="1" ph="1"/>
      <c r="AA1681" s="1" ph="1"/>
      <c r="AB1681" s="1" ph="1"/>
      <c r="AC1681" s="1" ph="1"/>
      <c r="AD1681" s="1" ph="1"/>
      <c r="AE1681" s="1" ph="1"/>
      <c r="AF1681" s="1" ph="1"/>
      <c r="AG1681" s="1" ph="1"/>
      <c r="AH1681" s="1" ph="1"/>
      <c r="AI1681" s="1" ph="1"/>
      <c r="AJ1681" s="1" ph="1"/>
      <c r="AK1681" s="1" ph="1"/>
    </row>
    <row r="1682" spans="9:37" ht="21">
      <c r="I1682" s="1" ph="1"/>
      <c r="J1682" s="1" ph="1"/>
      <c r="K1682" s="1" ph="1"/>
      <c r="L1682" s="1" ph="1"/>
      <c r="M1682" s="1" ph="1"/>
      <c r="N1682" s="1" ph="1"/>
      <c r="O1682" s="1" ph="1"/>
      <c r="P1682" s="1" ph="1"/>
      <c r="Q1682" s="1" ph="1"/>
      <c r="R1682" s="1" ph="1"/>
      <c r="S1682" s="1" ph="1"/>
      <c r="T1682" s="1" ph="1"/>
      <c r="U1682" s="1" ph="1"/>
      <c r="V1682" s="1" ph="1"/>
      <c r="W1682" s="1" ph="1"/>
      <c r="X1682" s="1" ph="1"/>
      <c r="Y1682" s="1" ph="1"/>
      <c r="Z1682" s="1" ph="1"/>
      <c r="AA1682" s="1" ph="1"/>
      <c r="AB1682" s="1" ph="1"/>
      <c r="AC1682" s="1" ph="1"/>
      <c r="AD1682" s="1" ph="1"/>
      <c r="AE1682" s="1" ph="1"/>
      <c r="AF1682" s="1" ph="1"/>
      <c r="AG1682" s="1" ph="1"/>
      <c r="AH1682" s="1" ph="1"/>
      <c r="AI1682" s="1" ph="1"/>
      <c r="AJ1682" s="1" ph="1"/>
      <c r="AK1682" s="1" ph="1"/>
    </row>
    <row r="1683" spans="9:37" ht="21">
      <c r="I1683" s="1" ph="1"/>
      <c r="J1683" s="1" ph="1"/>
      <c r="K1683" s="1" ph="1"/>
      <c r="L1683" s="1" ph="1"/>
      <c r="M1683" s="1" ph="1"/>
      <c r="N1683" s="1" ph="1"/>
      <c r="O1683" s="1" ph="1"/>
      <c r="P1683" s="1" ph="1"/>
      <c r="Q1683" s="1" ph="1"/>
      <c r="R1683" s="1" ph="1"/>
      <c r="S1683" s="1" ph="1"/>
      <c r="T1683" s="1" ph="1"/>
      <c r="U1683" s="1" ph="1"/>
      <c r="V1683" s="1" ph="1"/>
      <c r="W1683" s="1" ph="1"/>
      <c r="X1683" s="1" ph="1"/>
      <c r="Y1683" s="1" ph="1"/>
      <c r="Z1683" s="1" ph="1"/>
      <c r="AA1683" s="1" ph="1"/>
      <c r="AB1683" s="1" ph="1"/>
      <c r="AC1683" s="1" ph="1"/>
      <c r="AD1683" s="1" ph="1"/>
      <c r="AE1683" s="1" ph="1"/>
      <c r="AF1683" s="1" ph="1"/>
      <c r="AG1683" s="1" ph="1"/>
      <c r="AH1683" s="1" ph="1"/>
      <c r="AI1683" s="1" ph="1"/>
      <c r="AJ1683" s="1" ph="1"/>
      <c r="AK1683" s="1" ph="1"/>
    </row>
    <row r="1684" spans="9:37" ht="21">
      <c r="I1684" s="1" ph="1"/>
      <c r="J1684" s="1" ph="1"/>
      <c r="K1684" s="1" ph="1"/>
      <c r="L1684" s="1" ph="1"/>
      <c r="M1684" s="1" ph="1"/>
      <c r="N1684" s="1" ph="1"/>
      <c r="O1684" s="1" ph="1"/>
      <c r="P1684" s="1" ph="1"/>
      <c r="Q1684" s="1" ph="1"/>
      <c r="R1684" s="1" ph="1"/>
      <c r="S1684" s="1" ph="1"/>
      <c r="T1684" s="1" ph="1"/>
      <c r="U1684" s="1" ph="1"/>
      <c r="V1684" s="1" ph="1"/>
      <c r="W1684" s="1" ph="1"/>
      <c r="X1684" s="1" ph="1"/>
      <c r="Y1684" s="1" ph="1"/>
      <c r="Z1684" s="1" ph="1"/>
      <c r="AA1684" s="1" ph="1"/>
      <c r="AB1684" s="1" ph="1"/>
      <c r="AC1684" s="1" ph="1"/>
      <c r="AD1684" s="1" ph="1"/>
      <c r="AE1684" s="1" ph="1"/>
      <c r="AF1684" s="1" ph="1"/>
      <c r="AG1684" s="1" ph="1"/>
      <c r="AH1684" s="1" ph="1"/>
      <c r="AI1684" s="1" ph="1"/>
      <c r="AJ1684" s="1" ph="1"/>
      <c r="AK1684" s="1" ph="1"/>
    </row>
    <row r="1685" spans="9:37" ht="21">
      <c r="I1685" s="1" ph="1"/>
      <c r="J1685" s="1" ph="1"/>
      <c r="K1685" s="1" ph="1"/>
      <c r="L1685" s="1" ph="1"/>
      <c r="M1685" s="1" ph="1"/>
      <c r="N1685" s="1" ph="1"/>
      <c r="O1685" s="1" ph="1"/>
      <c r="P1685" s="1" ph="1"/>
      <c r="Q1685" s="1" ph="1"/>
      <c r="R1685" s="1" ph="1"/>
      <c r="S1685" s="1" ph="1"/>
      <c r="T1685" s="1" ph="1"/>
      <c r="U1685" s="1" ph="1"/>
      <c r="V1685" s="1" ph="1"/>
      <c r="W1685" s="1" ph="1"/>
      <c r="X1685" s="1" ph="1"/>
      <c r="Y1685" s="1" ph="1"/>
      <c r="Z1685" s="1" ph="1"/>
      <c r="AA1685" s="1" ph="1"/>
      <c r="AB1685" s="1" ph="1"/>
      <c r="AC1685" s="1" ph="1"/>
      <c r="AD1685" s="1" ph="1"/>
      <c r="AE1685" s="1" ph="1"/>
      <c r="AF1685" s="1" ph="1"/>
      <c r="AG1685" s="1" ph="1"/>
      <c r="AH1685" s="1" ph="1"/>
      <c r="AI1685" s="1" ph="1"/>
      <c r="AJ1685" s="1" ph="1"/>
      <c r="AK1685" s="1" ph="1"/>
    </row>
    <row r="1686" spans="9:37" ht="21">
      <c r="I1686" s="1" ph="1"/>
      <c r="J1686" s="1" ph="1"/>
      <c r="K1686" s="1" ph="1"/>
      <c r="L1686" s="1" ph="1"/>
      <c r="M1686" s="1" ph="1"/>
      <c r="N1686" s="1" ph="1"/>
      <c r="O1686" s="1" ph="1"/>
      <c r="P1686" s="1" ph="1"/>
      <c r="Q1686" s="1" ph="1"/>
      <c r="R1686" s="1" ph="1"/>
      <c r="S1686" s="1" ph="1"/>
      <c r="T1686" s="1" ph="1"/>
      <c r="U1686" s="1" ph="1"/>
      <c r="V1686" s="1" ph="1"/>
      <c r="W1686" s="1" ph="1"/>
      <c r="X1686" s="1" ph="1"/>
      <c r="Y1686" s="1" ph="1"/>
      <c r="Z1686" s="1" ph="1"/>
      <c r="AA1686" s="1" ph="1"/>
      <c r="AB1686" s="1" ph="1"/>
      <c r="AC1686" s="1" ph="1"/>
      <c r="AD1686" s="1" ph="1"/>
      <c r="AE1686" s="1" ph="1"/>
      <c r="AF1686" s="1" ph="1"/>
      <c r="AG1686" s="1" ph="1"/>
      <c r="AH1686" s="1" ph="1"/>
      <c r="AI1686" s="1" ph="1"/>
      <c r="AJ1686" s="1" ph="1"/>
      <c r="AK1686" s="1" ph="1"/>
    </row>
    <row r="1687" spans="9:37" ht="21">
      <c r="I1687" s="1" ph="1"/>
      <c r="J1687" s="1" ph="1"/>
      <c r="K1687" s="1" ph="1"/>
      <c r="L1687" s="1" ph="1"/>
      <c r="M1687" s="1" ph="1"/>
      <c r="N1687" s="1" ph="1"/>
      <c r="O1687" s="1" ph="1"/>
      <c r="P1687" s="1" ph="1"/>
      <c r="Q1687" s="1" ph="1"/>
      <c r="R1687" s="1" ph="1"/>
      <c r="S1687" s="1" ph="1"/>
      <c r="T1687" s="1" ph="1"/>
      <c r="U1687" s="1" ph="1"/>
      <c r="V1687" s="1" ph="1"/>
      <c r="W1687" s="1" ph="1"/>
      <c r="X1687" s="1" ph="1"/>
      <c r="Y1687" s="1" ph="1"/>
      <c r="Z1687" s="1" ph="1"/>
      <c r="AA1687" s="1" ph="1"/>
      <c r="AB1687" s="1" ph="1"/>
      <c r="AC1687" s="1" ph="1"/>
      <c r="AD1687" s="1" ph="1"/>
      <c r="AE1687" s="1" ph="1"/>
      <c r="AF1687" s="1" ph="1"/>
      <c r="AG1687" s="1" ph="1"/>
      <c r="AH1687" s="1" ph="1"/>
      <c r="AI1687" s="1" ph="1"/>
      <c r="AJ1687" s="1" ph="1"/>
      <c r="AK1687" s="1" ph="1"/>
    </row>
    <row r="1688" spans="9:37" ht="21">
      <c r="I1688" s="1" ph="1"/>
      <c r="J1688" s="1" ph="1"/>
      <c r="K1688" s="1" ph="1"/>
      <c r="L1688" s="1" ph="1"/>
      <c r="M1688" s="1" ph="1"/>
      <c r="N1688" s="1" ph="1"/>
      <c r="O1688" s="1" ph="1"/>
      <c r="P1688" s="1" ph="1"/>
      <c r="Q1688" s="1" ph="1"/>
      <c r="R1688" s="1" ph="1"/>
      <c r="S1688" s="1" ph="1"/>
      <c r="T1688" s="1" ph="1"/>
      <c r="U1688" s="1" ph="1"/>
      <c r="V1688" s="1" ph="1"/>
      <c r="W1688" s="1" ph="1"/>
      <c r="X1688" s="1" ph="1"/>
      <c r="Y1688" s="1" ph="1"/>
      <c r="Z1688" s="1" ph="1"/>
      <c r="AA1688" s="1" ph="1"/>
      <c r="AB1688" s="1" ph="1"/>
      <c r="AC1688" s="1" ph="1"/>
      <c r="AD1688" s="1" ph="1"/>
      <c r="AE1688" s="1" ph="1"/>
      <c r="AF1688" s="1" ph="1"/>
      <c r="AG1688" s="1" ph="1"/>
      <c r="AH1688" s="1" ph="1"/>
      <c r="AI1688" s="1" ph="1"/>
      <c r="AJ1688" s="1" ph="1"/>
      <c r="AK1688" s="1" ph="1"/>
    </row>
    <row r="1689" spans="9:37" ht="21">
      <c r="I1689" s="1" ph="1"/>
      <c r="J1689" s="1" ph="1"/>
      <c r="K1689" s="1" ph="1"/>
      <c r="L1689" s="1" ph="1"/>
      <c r="M1689" s="1" ph="1"/>
      <c r="N1689" s="1" ph="1"/>
      <c r="O1689" s="1" ph="1"/>
      <c r="P1689" s="1" ph="1"/>
      <c r="Q1689" s="1" ph="1"/>
      <c r="R1689" s="1" ph="1"/>
      <c r="S1689" s="1" ph="1"/>
      <c r="T1689" s="1" ph="1"/>
      <c r="U1689" s="1" ph="1"/>
      <c r="V1689" s="1" ph="1"/>
      <c r="W1689" s="1" ph="1"/>
      <c r="X1689" s="1" ph="1"/>
      <c r="Y1689" s="1" ph="1"/>
      <c r="Z1689" s="1" ph="1"/>
      <c r="AA1689" s="1" ph="1"/>
      <c r="AB1689" s="1" ph="1"/>
      <c r="AC1689" s="1" ph="1"/>
      <c r="AD1689" s="1" ph="1"/>
      <c r="AE1689" s="1" ph="1"/>
      <c r="AF1689" s="1" ph="1"/>
      <c r="AG1689" s="1" ph="1"/>
      <c r="AH1689" s="1" ph="1"/>
      <c r="AI1689" s="1" ph="1"/>
      <c r="AJ1689" s="1" ph="1"/>
      <c r="AK1689" s="1" ph="1"/>
    </row>
    <row r="1690" spans="9:37" ht="21">
      <c r="I1690" s="1" ph="1"/>
      <c r="J1690" s="1" ph="1"/>
      <c r="K1690" s="1" ph="1"/>
      <c r="L1690" s="1" ph="1"/>
      <c r="M1690" s="1" ph="1"/>
      <c r="N1690" s="1" ph="1"/>
      <c r="O1690" s="1" ph="1"/>
      <c r="P1690" s="1" ph="1"/>
      <c r="Q1690" s="1" ph="1"/>
      <c r="R1690" s="1" ph="1"/>
      <c r="S1690" s="1" ph="1"/>
      <c r="T1690" s="1" ph="1"/>
      <c r="U1690" s="1" ph="1"/>
      <c r="V1690" s="1" ph="1"/>
      <c r="W1690" s="1" ph="1"/>
      <c r="X1690" s="1" ph="1"/>
      <c r="Y1690" s="1" ph="1"/>
      <c r="Z1690" s="1" ph="1"/>
      <c r="AA1690" s="1" ph="1"/>
      <c r="AB1690" s="1" ph="1"/>
      <c r="AC1690" s="1" ph="1"/>
      <c r="AD1690" s="1" ph="1"/>
      <c r="AE1690" s="1" ph="1"/>
      <c r="AF1690" s="1" ph="1"/>
      <c r="AG1690" s="1" ph="1"/>
      <c r="AH1690" s="1" ph="1"/>
      <c r="AI1690" s="1" ph="1"/>
      <c r="AJ1690" s="1" ph="1"/>
      <c r="AK1690" s="1" ph="1"/>
    </row>
    <row r="1691" spans="9:37" ht="21">
      <c r="I1691" s="1" ph="1"/>
      <c r="J1691" s="1" ph="1"/>
      <c r="K1691" s="1" ph="1"/>
      <c r="L1691" s="1" ph="1"/>
      <c r="M1691" s="1" ph="1"/>
      <c r="N1691" s="1" ph="1"/>
      <c r="O1691" s="1" ph="1"/>
      <c r="P1691" s="1" ph="1"/>
      <c r="Q1691" s="1" ph="1"/>
      <c r="R1691" s="1" ph="1"/>
      <c r="S1691" s="1" ph="1"/>
      <c r="T1691" s="1" ph="1"/>
      <c r="U1691" s="1" ph="1"/>
      <c r="V1691" s="1" ph="1"/>
      <c r="W1691" s="1" ph="1"/>
      <c r="X1691" s="1" ph="1"/>
      <c r="Y1691" s="1" ph="1"/>
      <c r="Z1691" s="1" ph="1"/>
      <c r="AA1691" s="1" ph="1"/>
      <c r="AB1691" s="1" ph="1"/>
      <c r="AC1691" s="1" ph="1"/>
      <c r="AD1691" s="1" ph="1"/>
      <c r="AE1691" s="1" ph="1"/>
      <c r="AF1691" s="1" ph="1"/>
      <c r="AG1691" s="1" ph="1"/>
      <c r="AH1691" s="1" ph="1"/>
      <c r="AI1691" s="1" ph="1"/>
      <c r="AJ1691" s="1" ph="1"/>
      <c r="AK1691" s="1" ph="1"/>
    </row>
    <row r="1692" spans="9:37" ht="21">
      <c r="I1692" s="1" ph="1"/>
      <c r="J1692" s="1" ph="1"/>
      <c r="K1692" s="1" ph="1"/>
      <c r="L1692" s="1" ph="1"/>
      <c r="M1692" s="1" ph="1"/>
      <c r="N1692" s="1" ph="1"/>
      <c r="O1692" s="1" ph="1"/>
      <c r="P1692" s="1" ph="1"/>
      <c r="Q1692" s="1" ph="1"/>
      <c r="R1692" s="1" ph="1"/>
      <c r="S1692" s="1" ph="1"/>
      <c r="T1692" s="1" ph="1"/>
      <c r="U1692" s="1" ph="1"/>
      <c r="V1692" s="1" ph="1"/>
      <c r="W1692" s="1" ph="1"/>
      <c r="X1692" s="1" ph="1"/>
      <c r="Y1692" s="1" ph="1"/>
      <c r="Z1692" s="1" ph="1"/>
      <c r="AA1692" s="1" ph="1"/>
      <c r="AB1692" s="1" ph="1"/>
      <c r="AC1692" s="1" ph="1"/>
      <c r="AD1692" s="1" ph="1"/>
      <c r="AE1692" s="1" ph="1"/>
      <c r="AF1692" s="1" ph="1"/>
      <c r="AG1692" s="1" ph="1"/>
      <c r="AH1692" s="1" ph="1"/>
      <c r="AI1692" s="1" ph="1"/>
      <c r="AJ1692" s="1" ph="1"/>
      <c r="AK1692" s="1" ph="1"/>
    </row>
    <row r="1693" spans="9:37" ht="21">
      <c r="I1693" s="1" ph="1"/>
      <c r="J1693" s="1" ph="1"/>
      <c r="K1693" s="1" ph="1"/>
      <c r="L1693" s="1" ph="1"/>
      <c r="M1693" s="1" ph="1"/>
      <c r="N1693" s="1" ph="1"/>
      <c r="O1693" s="1" ph="1"/>
      <c r="P1693" s="1" ph="1"/>
      <c r="Q1693" s="1" ph="1"/>
      <c r="R1693" s="1" ph="1"/>
      <c r="S1693" s="1" ph="1"/>
      <c r="T1693" s="1" ph="1"/>
      <c r="U1693" s="1" ph="1"/>
      <c r="V1693" s="1" ph="1"/>
      <c r="W1693" s="1" ph="1"/>
      <c r="X1693" s="1" ph="1"/>
      <c r="Y1693" s="1" ph="1"/>
      <c r="Z1693" s="1" ph="1"/>
      <c r="AA1693" s="1" ph="1"/>
      <c r="AB1693" s="1" ph="1"/>
      <c r="AC1693" s="1" ph="1"/>
      <c r="AD1693" s="1" ph="1"/>
      <c r="AE1693" s="1" ph="1"/>
      <c r="AF1693" s="1" ph="1"/>
      <c r="AG1693" s="1" ph="1"/>
      <c r="AH1693" s="1" ph="1"/>
      <c r="AI1693" s="1" ph="1"/>
      <c r="AJ1693" s="1" ph="1"/>
      <c r="AK1693" s="1" ph="1"/>
    </row>
    <row r="1694" spans="9:37" ht="21">
      <c r="I1694" s="1" ph="1"/>
      <c r="J1694" s="1" ph="1"/>
      <c r="K1694" s="1" ph="1"/>
      <c r="L1694" s="1" ph="1"/>
      <c r="M1694" s="1" ph="1"/>
      <c r="N1694" s="1" ph="1"/>
      <c r="O1694" s="1" ph="1"/>
      <c r="P1694" s="1" ph="1"/>
      <c r="Q1694" s="1" ph="1"/>
      <c r="R1694" s="1" ph="1"/>
      <c r="S1694" s="1" ph="1"/>
      <c r="T1694" s="1" ph="1"/>
      <c r="U1694" s="1" ph="1"/>
      <c r="V1694" s="1" ph="1"/>
      <c r="W1694" s="1" ph="1"/>
      <c r="X1694" s="1" ph="1"/>
      <c r="Y1694" s="1" ph="1"/>
      <c r="Z1694" s="1" ph="1"/>
      <c r="AA1694" s="1" ph="1"/>
      <c r="AB1694" s="1" ph="1"/>
      <c r="AC1694" s="1" ph="1"/>
      <c r="AD1694" s="1" ph="1"/>
      <c r="AE1694" s="1" ph="1"/>
      <c r="AF1694" s="1" ph="1"/>
      <c r="AG1694" s="1" ph="1"/>
      <c r="AH1694" s="1" ph="1"/>
      <c r="AI1694" s="1" ph="1"/>
      <c r="AJ1694" s="1" ph="1"/>
      <c r="AK1694" s="1" ph="1"/>
    </row>
    <row r="1695" spans="9:37" ht="21">
      <c r="I1695" s="1" ph="1"/>
      <c r="J1695" s="1" ph="1"/>
      <c r="K1695" s="1" ph="1"/>
      <c r="L1695" s="1" ph="1"/>
      <c r="M1695" s="1" ph="1"/>
      <c r="N1695" s="1" ph="1"/>
      <c r="O1695" s="1" ph="1"/>
      <c r="P1695" s="1" ph="1"/>
      <c r="Q1695" s="1" ph="1"/>
      <c r="R1695" s="1" ph="1"/>
      <c r="S1695" s="1" ph="1"/>
      <c r="T1695" s="1" ph="1"/>
      <c r="U1695" s="1" ph="1"/>
      <c r="V1695" s="1" ph="1"/>
      <c r="W1695" s="1" ph="1"/>
      <c r="X1695" s="1" ph="1"/>
      <c r="Y1695" s="1" ph="1"/>
      <c r="Z1695" s="1" ph="1"/>
      <c r="AA1695" s="1" ph="1"/>
      <c r="AB1695" s="1" ph="1"/>
      <c r="AC1695" s="1" ph="1"/>
      <c r="AD1695" s="1" ph="1"/>
      <c r="AE1695" s="1" ph="1"/>
      <c r="AF1695" s="1" ph="1"/>
      <c r="AG1695" s="1" ph="1"/>
      <c r="AH1695" s="1" ph="1"/>
      <c r="AI1695" s="1" ph="1"/>
      <c r="AJ1695" s="1" ph="1"/>
      <c r="AK1695" s="1" ph="1"/>
    </row>
    <row r="1696" spans="9:37" ht="21">
      <c r="I1696" s="1" ph="1"/>
      <c r="J1696" s="1" ph="1"/>
      <c r="K1696" s="1" ph="1"/>
      <c r="L1696" s="1" ph="1"/>
      <c r="M1696" s="1" ph="1"/>
      <c r="N1696" s="1" ph="1"/>
      <c r="O1696" s="1" ph="1"/>
      <c r="P1696" s="1" ph="1"/>
      <c r="Q1696" s="1" ph="1"/>
      <c r="R1696" s="1" ph="1"/>
      <c r="S1696" s="1" ph="1"/>
      <c r="T1696" s="1" ph="1"/>
      <c r="U1696" s="1" ph="1"/>
      <c r="V1696" s="1" ph="1"/>
      <c r="W1696" s="1" ph="1"/>
      <c r="X1696" s="1" ph="1"/>
      <c r="Y1696" s="1" ph="1"/>
      <c r="Z1696" s="1" ph="1"/>
      <c r="AA1696" s="1" ph="1"/>
      <c r="AB1696" s="1" ph="1"/>
      <c r="AC1696" s="1" ph="1"/>
      <c r="AD1696" s="1" ph="1"/>
      <c r="AE1696" s="1" ph="1"/>
      <c r="AF1696" s="1" ph="1"/>
      <c r="AG1696" s="1" ph="1"/>
      <c r="AH1696" s="1" ph="1"/>
      <c r="AI1696" s="1" ph="1"/>
      <c r="AJ1696" s="1" ph="1"/>
      <c r="AK1696" s="1" ph="1"/>
    </row>
    <row r="1697" spans="9:37" ht="21">
      <c r="I1697" s="1" ph="1"/>
      <c r="J1697" s="1" ph="1"/>
      <c r="K1697" s="1" ph="1"/>
      <c r="L1697" s="1" ph="1"/>
      <c r="M1697" s="1" ph="1"/>
      <c r="N1697" s="1" ph="1"/>
      <c r="O1697" s="1" ph="1"/>
      <c r="P1697" s="1" ph="1"/>
      <c r="Q1697" s="1" ph="1"/>
      <c r="R1697" s="1" ph="1"/>
      <c r="S1697" s="1" ph="1"/>
      <c r="T1697" s="1" ph="1"/>
      <c r="U1697" s="1" ph="1"/>
      <c r="V1697" s="1" ph="1"/>
      <c r="W1697" s="1" ph="1"/>
      <c r="X1697" s="1" ph="1"/>
      <c r="Y1697" s="1" ph="1"/>
      <c r="Z1697" s="1" ph="1"/>
      <c r="AA1697" s="1" ph="1"/>
      <c r="AB1697" s="1" ph="1"/>
      <c r="AC1697" s="1" ph="1"/>
      <c r="AD1697" s="1" ph="1"/>
      <c r="AE1697" s="1" ph="1"/>
      <c r="AF1697" s="1" ph="1"/>
      <c r="AG1697" s="1" ph="1"/>
      <c r="AH1697" s="1" ph="1"/>
      <c r="AI1697" s="1" ph="1"/>
      <c r="AJ1697" s="1" ph="1"/>
      <c r="AK1697" s="1" ph="1"/>
    </row>
    <row r="1698" spans="9:37" ht="21">
      <c r="I1698" s="1" ph="1"/>
      <c r="J1698" s="1" ph="1"/>
      <c r="K1698" s="1" ph="1"/>
      <c r="L1698" s="1" ph="1"/>
      <c r="M1698" s="1" ph="1"/>
      <c r="N1698" s="1" ph="1"/>
      <c r="O1698" s="1" ph="1"/>
      <c r="P1698" s="1" ph="1"/>
      <c r="Q1698" s="1" ph="1"/>
      <c r="R1698" s="1" ph="1"/>
      <c r="S1698" s="1" ph="1"/>
      <c r="T1698" s="1" ph="1"/>
      <c r="U1698" s="1" ph="1"/>
      <c r="V1698" s="1" ph="1"/>
      <c r="W1698" s="1" ph="1"/>
      <c r="X1698" s="1" ph="1"/>
      <c r="Y1698" s="1" ph="1"/>
      <c r="Z1698" s="1" ph="1"/>
      <c r="AA1698" s="1" ph="1"/>
      <c r="AB1698" s="1" ph="1"/>
      <c r="AC1698" s="1" ph="1"/>
      <c r="AD1698" s="1" ph="1"/>
      <c r="AE1698" s="1" ph="1"/>
      <c r="AF1698" s="1" ph="1"/>
      <c r="AG1698" s="1" ph="1"/>
      <c r="AH1698" s="1" ph="1"/>
      <c r="AI1698" s="1" ph="1"/>
      <c r="AJ1698" s="1" ph="1"/>
      <c r="AK1698" s="1" ph="1"/>
    </row>
    <row r="1699" spans="9:37" ht="21">
      <c r="I1699" s="1" ph="1"/>
      <c r="J1699" s="1" ph="1"/>
      <c r="K1699" s="1" ph="1"/>
      <c r="L1699" s="1" ph="1"/>
      <c r="M1699" s="1" ph="1"/>
      <c r="N1699" s="1" ph="1"/>
      <c r="O1699" s="1" ph="1"/>
      <c r="P1699" s="1" ph="1"/>
      <c r="Q1699" s="1" ph="1"/>
      <c r="R1699" s="1" ph="1"/>
      <c r="S1699" s="1" ph="1"/>
      <c r="T1699" s="1" ph="1"/>
      <c r="U1699" s="1" ph="1"/>
      <c r="V1699" s="1" ph="1"/>
      <c r="W1699" s="1" ph="1"/>
      <c r="X1699" s="1" ph="1"/>
      <c r="Y1699" s="1" ph="1"/>
      <c r="Z1699" s="1" ph="1"/>
      <c r="AA1699" s="1" ph="1"/>
      <c r="AB1699" s="1" ph="1"/>
      <c r="AC1699" s="1" ph="1"/>
      <c r="AD1699" s="1" ph="1"/>
      <c r="AE1699" s="1" ph="1"/>
      <c r="AF1699" s="1" ph="1"/>
      <c r="AG1699" s="1" ph="1"/>
      <c r="AH1699" s="1" ph="1"/>
      <c r="AI1699" s="1" ph="1"/>
      <c r="AJ1699" s="1" ph="1"/>
      <c r="AK1699" s="1" ph="1"/>
    </row>
    <row r="1700" spans="9:37" ht="21">
      <c r="I1700" s="1" ph="1"/>
      <c r="J1700" s="1" ph="1"/>
      <c r="K1700" s="1" ph="1"/>
      <c r="L1700" s="1" ph="1"/>
      <c r="M1700" s="1" ph="1"/>
      <c r="N1700" s="1" ph="1"/>
      <c r="O1700" s="1" ph="1"/>
      <c r="P1700" s="1" ph="1"/>
      <c r="Q1700" s="1" ph="1"/>
      <c r="R1700" s="1" ph="1"/>
      <c r="S1700" s="1" ph="1"/>
      <c r="T1700" s="1" ph="1"/>
      <c r="U1700" s="1" ph="1"/>
      <c r="V1700" s="1" ph="1"/>
      <c r="W1700" s="1" ph="1"/>
      <c r="X1700" s="1" ph="1"/>
      <c r="Y1700" s="1" ph="1"/>
      <c r="Z1700" s="1" ph="1"/>
      <c r="AA1700" s="1" ph="1"/>
      <c r="AB1700" s="1" ph="1"/>
      <c r="AC1700" s="1" ph="1"/>
      <c r="AD1700" s="1" ph="1"/>
      <c r="AE1700" s="1" ph="1"/>
      <c r="AF1700" s="1" ph="1"/>
      <c r="AG1700" s="1" ph="1"/>
      <c r="AH1700" s="1" ph="1"/>
      <c r="AI1700" s="1" ph="1"/>
      <c r="AJ1700" s="1" ph="1"/>
      <c r="AK1700" s="1" ph="1"/>
    </row>
    <row r="1701" spans="9:37" ht="21">
      <c r="I1701" s="1" ph="1"/>
      <c r="J1701" s="1" ph="1"/>
      <c r="K1701" s="1" ph="1"/>
      <c r="L1701" s="1" ph="1"/>
      <c r="M1701" s="1" ph="1"/>
      <c r="N1701" s="1" ph="1"/>
      <c r="O1701" s="1" ph="1"/>
      <c r="P1701" s="1" ph="1"/>
      <c r="Q1701" s="1" ph="1"/>
      <c r="R1701" s="1" ph="1"/>
      <c r="S1701" s="1" ph="1"/>
      <c r="T1701" s="1" ph="1"/>
      <c r="U1701" s="1" ph="1"/>
      <c r="V1701" s="1" ph="1"/>
      <c r="W1701" s="1" ph="1"/>
      <c r="X1701" s="1" ph="1"/>
      <c r="Y1701" s="1" ph="1"/>
      <c r="Z1701" s="1" ph="1"/>
      <c r="AA1701" s="1" ph="1"/>
      <c r="AB1701" s="1" ph="1"/>
      <c r="AC1701" s="1" ph="1"/>
      <c r="AD1701" s="1" ph="1"/>
      <c r="AE1701" s="1" ph="1"/>
      <c r="AF1701" s="1" ph="1"/>
      <c r="AG1701" s="1" ph="1"/>
      <c r="AH1701" s="1" ph="1"/>
      <c r="AI1701" s="1" ph="1"/>
      <c r="AJ1701" s="1" ph="1"/>
      <c r="AK1701" s="1" ph="1"/>
    </row>
    <row r="1702" spans="9:37" ht="21">
      <c r="I1702" s="1" ph="1"/>
      <c r="J1702" s="1" ph="1"/>
      <c r="K1702" s="1" ph="1"/>
      <c r="L1702" s="1" ph="1"/>
      <c r="M1702" s="1" ph="1"/>
      <c r="N1702" s="1" ph="1"/>
      <c r="O1702" s="1" ph="1"/>
      <c r="P1702" s="1" ph="1"/>
      <c r="Q1702" s="1" ph="1"/>
      <c r="R1702" s="1" ph="1"/>
      <c r="S1702" s="1" ph="1"/>
      <c r="T1702" s="1" ph="1"/>
      <c r="U1702" s="1" ph="1"/>
      <c r="V1702" s="1" ph="1"/>
      <c r="W1702" s="1" ph="1"/>
      <c r="X1702" s="1" ph="1"/>
      <c r="Y1702" s="1" ph="1"/>
      <c r="Z1702" s="1" ph="1"/>
      <c r="AA1702" s="1" ph="1"/>
      <c r="AB1702" s="1" ph="1"/>
      <c r="AC1702" s="1" ph="1"/>
      <c r="AD1702" s="1" ph="1"/>
      <c r="AE1702" s="1" ph="1"/>
      <c r="AF1702" s="1" ph="1"/>
      <c r="AG1702" s="1" ph="1"/>
      <c r="AH1702" s="1" ph="1"/>
      <c r="AI1702" s="1" ph="1"/>
      <c r="AJ1702" s="1" ph="1"/>
      <c r="AK1702" s="1" ph="1"/>
    </row>
    <row r="1703" spans="9:37" ht="21">
      <c r="I1703" s="1" ph="1"/>
      <c r="J1703" s="1" ph="1"/>
      <c r="K1703" s="1" ph="1"/>
      <c r="L1703" s="1" ph="1"/>
      <c r="M1703" s="1" ph="1"/>
      <c r="N1703" s="1" ph="1"/>
      <c r="O1703" s="1" ph="1"/>
      <c r="P1703" s="1" ph="1"/>
      <c r="Q1703" s="1" ph="1"/>
      <c r="R1703" s="1" ph="1"/>
      <c r="S1703" s="1" ph="1"/>
      <c r="T1703" s="1" ph="1"/>
      <c r="U1703" s="1" ph="1"/>
      <c r="V1703" s="1" ph="1"/>
      <c r="W1703" s="1" ph="1"/>
      <c r="X1703" s="1" ph="1"/>
      <c r="Y1703" s="1" ph="1"/>
      <c r="Z1703" s="1" ph="1"/>
      <c r="AA1703" s="1" ph="1"/>
      <c r="AB1703" s="1" ph="1"/>
      <c r="AC1703" s="1" ph="1"/>
      <c r="AD1703" s="1" ph="1"/>
      <c r="AE1703" s="1" ph="1"/>
      <c r="AF1703" s="1" ph="1"/>
      <c r="AG1703" s="1" ph="1"/>
      <c r="AH1703" s="1" ph="1"/>
      <c r="AI1703" s="1" ph="1"/>
      <c r="AJ1703" s="1" ph="1"/>
      <c r="AK1703" s="1" ph="1"/>
    </row>
    <row r="1704" spans="9:37" ht="21">
      <c r="I1704" s="1" ph="1"/>
      <c r="J1704" s="1" ph="1"/>
      <c r="K1704" s="1" ph="1"/>
      <c r="L1704" s="1" ph="1"/>
      <c r="M1704" s="1" ph="1"/>
      <c r="N1704" s="1" ph="1"/>
      <c r="O1704" s="1" ph="1"/>
      <c r="P1704" s="1" ph="1"/>
      <c r="Q1704" s="1" ph="1"/>
      <c r="R1704" s="1" ph="1"/>
      <c r="S1704" s="1" ph="1"/>
      <c r="T1704" s="1" ph="1"/>
      <c r="U1704" s="1" ph="1"/>
      <c r="V1704" s="1" ph="1"/>
      <c r="W1704" s="1" ph="1"/>
      <c r="X1704" s="1" ph="1"/>
      <c r="Y1704" s="1" ph="1"/>
      <c r="Z1704" s="1" ph="1"/>
      <c r="AA1704" s="1" ph="1"/>
      <c r="AB1704" s="1" ph="1"/>
      <c r="AC1704" s="1" ph="1"/>
      <c r="AD1704" s="1" ph="1"/>
      <c r="AE1704" s="1" ph="1"/>
      <c r="AF1704" s="1" ph="1"/>
      <c r="AG1704" s="1" ph="1"/>
      <c r="AH1704" s="1" ph="1"/>
      <c r="AI1704" s="1" ph="1"/>
      <c r="AJ1704" s="1" ph="1"/>
      <c r="AK1704" s="1" ph="1"/>
    </row>
    <row r="1705" spans="9:37" ht="21">
      <c r="I1705" s="1" ph="1"/>
      <c r="J1705" s="1" ph="1"/>
      <c r="K1705" s="1" ph="1"/>
      <c r="L1705" s="1" ph="1"/>
      <c r="M1705" s="1" ph="1"/>
      <c r="N1705" s="1" ph="1"/>
      <c r="O1705" s="1" ph="1"/>
      <c r="P1705" s="1" ph="1"/>
      <c r="Q1705" s="1" ph="1"/>
      <c r="R1705" s="1" ph="1"/>
      <c r="S1705" s="1" ph="1"/>
      <c r="T1705" s="1" ph="1"/>
      <c r="U1705" s="1" ph="1"/>
      <c r="V1705" s="1" ph="1"/>
      <c r="W1705" s="1" ph="1"/>
      <c r="X1705" s="1" ph="1"/>
      <c r="Y1705" s="1" ph="1"/>
      <c r="Z1705" s="1" ph="1"/>
      <c r="AA1705" s="1" ph="1"/>
      <c r="AB1705" s="1" ph="1"/>
      <c r="AC1705" s="1" ph="1"/>
      <c r="AD1705" s="1" ph="1"/>
      <c r="AE1705" s="1" ph="1"/>
      <c r="AF1705" s="1" ph="1"/>
      <c r="AG1705" s="1" ph="1"/>
      <c r="AH1705" s="1" ph="1"/>
      <c r="AI1705" s="1" ph="1"/>
      <c r="AJ1705" s="1" ph="1"/>
      <c r="AK1705" s="1" ph="1"/>
    </row>
    <row r="1706" spans="9:37" ht="21">
      <c r="I1706" s="1" ph="1"/>
      <c r="J1706" s="1" ph="1"/>
      <c r="K1706" s="1" ph="1"/>
      <c r="L1706" s="1" ph="1"/>
      <c r="M1706" s="1" ph="1"/>
      <c r="N1706" s="1" ph="1"/>
      <c r="O1706" s="1" ph="1"/>
      <c r="P1706" s="1" ph="1"/>
      <c r="Q1706" s="1" ph="1"/>
      <c r="R1706" s="1" ph="1"/>
      <c r="S1706" s="1" ph="1"/>
      <c r="T1706" s="1" ph="1"/>
      <c r="U1706" s="1" ph="1"/>
      <c r="V1706" s="1" ph="1"/>
      <c r="W1706" s="1" ph="1"/>
      <c r="X1706" s="1" ph="1"/>
      <c r="Y1706" s="1" ph="1"/>
      <c r="Z1706" s="1" ph="1"/>
      <c r="AA1706" s="1" ph="1"/>
      <c r="AB1706" s="1" ph="1"/>
      <c r="AC1706" s="1" ph="1"/>
      <c r="AD1706" s="1" ph="1"/>
      <c r="AE1706" s="1" ph="1"/>
      <c r="AF1706" s="1" ph="1"/>
      <c r="AG1706" s="1" ph="1"/>
      <c r="AH1706" s="1" ph="1"/>
      <c r="AI1706" s="1" ph="1"/>
      <c r="AJ1706" s="1" ph="1"/>
      <c r="AK1706" s="1" ph="1"/>
    </row>
    <row r="1707" spans="9:37" ht="21">
      <c r="I1707" s="1" ph="1"/>
      <c r="J1707" s="1" ph="1"/>
      <c r="K1707" s="1" ph="1"/>
      <c r="L1707" s="1" ph="1"/>
      <c r="M1707" s="1" ph="1"/>
      <c r="N1707" s="1" ph="1"/>
      <c r="O1707" s="1" ph="1"/>
      <c r="P1707" s="1" ph="1"/>
      <c r="Q1707" s="1" ph="1"/>
      <c r="R1707" s="1" ph="1"/>
      <c r="S1707" s="1" ph="1"/>
      <c r="T1707" s="1" ph="1"/>
      <c r="U1707" s="1" ph="1"/>
      <c r="V1707" s="1" ph="1"/>
      <c r="W1707" s="1" ph="1"/>
      <c r="X1707" s="1" ph="1"/>
      <c r="Y1707" s="1" ph="1"/>
      <c r="Z1707" s="1" ph="1"/>
      <c r="AA1707" s="1" ph="1"/>
      <c r="AB1707" s="1" ph="1"/>
      <c r="AC1707" s="1" ph="1"/>
      <c r="AD1707" s="1" ph="1"/>
      <c r="AE1707" s="1" ph="1"/>
      <c r="AF1707" s="1" ph="1"/>
      <c r="AG1707" s="1" ph="1"/>
      <c r="AH1707" s="1" ph="1"/>
      <c r="AI1707" s="1" ph="1"/>
      <c r="AJ1707" s="1" ph="1"/>
      <c r="AK1707" s="1" ph="1"/>
    </row>
    <row r="1708" spans="9:37" ht="21">
      <c r="I1708" s="1" ph="1"/>
      <c r="J1708" s="1" ph="1"/>
      <c r="K1708" s="1" ph="1"/>
      <c r="L1708" s="1" ph="1"/>
      <c r="M1708" s="1" ph="1"/>
      <c r="N1708" s="1" ph="1"/>
      <c r="O1708" s="1" ph="1"/>
      <c r="P1708" s="1" ph="1"/>
      <c r="Q1708" s="1" ph="1"/>
      <c r="R1708" s="1" ph="1"/>
      <c r="S1708" s="1" ph="1"/>
      <c r="T1708" s="1" ph="1"/>
      <c r="U1708" s="1" ph="1"/>
      <c r="V1708" s="1" ph="1"/>
      <c r="W1708" s="1" ph="1"/>
      <c r="X1708" s="1" ph="1"/>
      <c r="Y1708" s="1" ph="1"/>
      <c r="Z1708" s="1" ph="1"/>
      <c r="AA1708" s="1" ph="1"/>
      <c r="AB1708" s="1" ph="1"/>
      <c r="AC1708" s="1" ph="1"/>
      <c r="AD1708" s="1" ph="1"/>
      <c r="AE1708" s="1" ph="1"/>
      <c r="AF1708" s="1" ph="1"/>
      <c r="AG1708" s="1" ph="1"/>
      <c r="AH1708" s="1" ph="1"/>
      <c r="AI1708" s="1" ph="1"/>
      <c r="AJ1708" s="1" ph="1"/>
      <c r="AK1708" s="1" ph="1"/>
    </row>
    <row r="1709" spans="9:37" ht="21">
      <c r="I1709" s="1" ph="1"/>
      <c r="J1709" s="1" ph="1"/>
      <c r="K1709" s="1" ph="1"/>
      <c r="L1709" s="1" ph="1"/>
      <c r="M1709" s="1" ph="1"/>
      <c r="N1709" s="1" ph="1"/>
      <c r="O1709" s="1" ph="1"/>
      <c r="P1709" s="1" ph="1"/>
      <c r="Q1709" s="1" ph="1"/>
      <c r="R1709" s="1" ph="1"/>
      <c r="S1709" s="1" ph="1"/>
      <c r="T1709" s="1" ph="1"/>
      <c r="U1709" s="1" ph="1"/>
      <c r="V1709" s="1" ph="1"/>
      <c r="W1709" s="1" ph="1"/>
      <c r="X1709" s="1" ph="1"/>
      <c r="Y1709" s="1" ph="1"/>
      <c r="Z1709" s="1" ph="1"/>
      <c r="AA1709" s="1" ph="1"/>
      <c r="AB1709" s="1" ph="1"/>
      <c r="AC1709" s="1" ph="1"/>
      <c r="AD1709" s="1" ph="1"/>
      <c r="AE1709" s="1" ph="1"/>
      <c r="AF1709" s="1" ph="1"/>
      <c r="AG1709" s="1" ph="1"/>
      <c r="AH1709" s="1" ph="1"/>
      <c r="AI1709" s="1" ph="1"/>
      <c r="AJ1709" s="1" ph="1"/>
      <c r="AK1709" s="1" ph="1"/>
    </row>
    <row r="1710" spans="9:37" ht="21">
      <c r="I1710" s="1" ph="1"/>
      <c r="J1710" s="1" ph="1"/>
      <c r="K1710" s="1" ph="1"/>
      <c r="L1710" s="1" ph="1"/>
      <c r="M1710" s="1" ph="1"/>
      <c r="N1710" s="1" ph="1"/>
      <c r="O1710" s="1" ph="1"/>
      <c r="P1710" s="1" ph="1"/>
      <c r="Q1710" s="1" ph="1"/>
      <c r="R1710" s="1" ph="1"/>
      <c r="S1710" s="1" ph="1"/>
      <c r="T1710" s="1" ph="1"/>
      <c r="U1710" s="1" ph="1"/>
      <c r="V1710" s="1" ph="1"/>
      <c r="W1710" s="1" ph="1"/>
      <c r="X1710" s="1" ph="1"/>
      <c r="Y1710" s="1" ph="1"/>
      <c r="Z1710" s="1" ph="1"/>
      <c r="AA1710" s="1" ph="1"/>
      <c r="AB1710" s="1" ph="1"/>
      <c r="AC1710" s="1" ph="1"/>
      <c r="AD1710" s="1" ph="1"/>
      <c r="AE1710" s="1" ph="1"/>
      <c r="AF1710" s="1" ph="1"/>
      <c r="AG1710" s="1" ph="1"/>
      <c r="AH1710" s="1" ph="1"/>
      <c r="AI1710" s="1" ph="1"/>
      <c r="AJ1710" s="1" ph="1"/>
      <c r="AK1710" s="1" ph="1"/>
    </row>
    <row r="1711" spans="9:37" ht="21">
      <c r="I1711" s="1" ph="1"/>
      <c r="J1711" s="1" ph="1"/>
      <c r="K1711" s="1" ph="1"/>
      <c r="L1711" s="1" ph="1"/>
      <c r="M1711" s="1" ph="1"/>
      <c r="N1711" s="1" ph="1"/>
      <c r="O1711" s="1" ph="1"/>
      <c r="P1711" s="1" ph="1"/>
      <c r="Q1711" s="1" ph="1"/>
      <c r="R1711" s="1" ph="1"/>
      <c r="S1711" s="1" ph="1"/>
      <c r="T1711" s="1" ph="1"/>
      <c r="U1711" s="1" ph="1"/>
      <c r="V1711" s="1" ph="1"/>
      <c r="W1711" s="1" ph="1"/>
      <c r="X1711" s="1" ph="1"/>
      <c r="Y1711" s="1" ph="1"/>
      <c r="Z1711" s="1" ph="1"/>
      <c r="AA1711" s="1" ph="1"/>
      <c r="AB1711" s="1" ph="1"/>
      <c r="AC1711" s="1" ph="1"/>
      <c r="AD1711" s="1" ph="1"/>
      <c r="AE1711" s="1" ph="1"/>
      <c r="AF1711" s="1" ph="1"/>
      <c r="AG1711" s="1" ph="1"/>
      <c r="AH1711" s="1" ph="1"/>
      <c r="AI1711" s="1" ph="1"/>
      <c r="AJ1711" s="1" ph="1"/>
      <c r="AK1711" s="1" ph="1"/>
    </row>
    <row r="1712" spans="9:37" ht="21">
      <c r="I1712" s="1" ph="1"/>
      <c r="J1712" s="1" ph="1"/>
      <c r="K1712" s="1" ph="1"/>
      <c r="L1712" s="1" ph="1"/>
      <c r="M1712" s="1" ph="1"/>
      <c r="N1712" s="1" ph="1"/>
      <c r="O1712" s="1" ph="1"/>
      <c r="P1712" s="1" ph="1"/>
      <c r="Q1712" s="1" ph="1"/>
      <c r="R1712" s="1" ph="1"/>
      <c r="S1712" s="1" ph="1"/>
      <c r="T1712" s="1" ph="1"/>
      <c r="U1712" s="1" ph="1"/>
      <c r="V1712" s="1" ph="1"/>
      <c r="W1712" s="1" ph="1"/>
      <c r="X1712" s="1" ph="1"/>
      <c r="Y1712" s="1" ph="1"/>
      <c r="Z1712" s="1" ph="1"/>
      <c r="AA1712" s="1" ph="1"/>
      <c r="AB1712" s="1" ph="1"/>
      <c r="AC1712" s="1" ph="1"/>
      <c r="AD1712" s="1" ph="1"/>
      <c r="AE1712" s="1" ph="1"/>
      <c r="AF1712" s="1" ph="1"/>
      <c r="AG1712" s="1" ph="1"/>
      <c r="AH1712" s="1" ph="1"/>
      <c r="AI1712" s="1" ph="1"/>
      <c r="AJ1712" s="1" ph="1"/>
      <c r="AK1712" s="1" ph="1"/>
    </row>
    <row r="1713" spans="9:37" ht="21">
      <c r="I1713" s="1" ph="1"/>
      <c r="J1713" s="1" ph="1"/>
      <c r="K1713" s="1" ph="1"/>
      <c r="L1713" s="1" ph="1"/>
      <c r="M1713" s="1" ph="1"/>
      <c r="N1713" s="1" ph="1"/>
      <c r="O1713" s="1" ph="1"/>
      <c r="P1713" s="1" ph="1"/>
      <c r="Q1713" s="1" ph="1"/>
      <c r="R1713" s="1" ph="1"/>
      <c r="S1713" s="1" ph="1"/>
      <c r="T1713" s="1" ph="1"/>
      <c r="U1713" s="1" ph="1"/>
      <c r="V1713" s="1" ph="1"/>
      <c r="W1713" s="1" ph="1"/>
      <c r="X1713" s="1" ph="1"/>
      <c r="Y1713" s="1" ph="1"/>
      <c r="Z1713" s="1" ph="1"/>
      <c r="AA1713" s="1" ph="1"/>
      <c r="AB1713" s="1" ph="1"/>
      <c r="AC1713" s="1" ph="1"/>
      <c r="AD1713" s="1" ph="1"/>
      <c r="AE1713" s="1" ph="1"/>
      <c r="AF1713" s="1" ph="1"/>
      <c r="AG1713" s="1" ph="1"/>
      <c r="AH1713" s="1" ph="1"/>
      <c r="AI1713" s="1" ph="1"/>
      <c r="AJ1713" s="1" ph="1"/>
      <c r="AK1713" s="1" ph="1"/>
    </row>
    <row r="1714" spans="9:37" ht="21">
      <c r="I1714" s="1" ph="1"/>
      <c r="J1714" s="1" ph="1"/>
      <c r="K1714" s="1" ph="1"/>
      <c r="L1714" s="1" ph="1"/>
      <c r="M1714" s="1" ph="1"/>
      <c r="N1714" s="1" ph="1"/>
      <c r="O1714" s="1" ph="1"/>
      <c r="P1714" s="1" ph="1"/>
      <c r="Q1714" s="1" ph="1"/>
      <c r="R1714" s="1" ph="1"/>
      <c r="S1714" s="1" ph="1"/>
      <c r="T1714" s="1" ph="1"/>
      <c r="U1714" s="1" ph="1"/>
      <c r="V1714" s="1" ph="1"/>
      <c r="W1714" s="1" ph="1"/>
      <c r="X1714" s="1" ph="1"/>
      <c r="Y1714" s="1" ph="1"/>
      <c r="Z1714" s="1" ph="1"/>
      <c r="AA1714" s="1" ph="1"/>
      <c r="AB1714" s="1" ph="1"/>
      <c r="AC1714" s="1" ph="1"/>
      <c r="AD1714" s="1" ph="1"/>
      <c r="AE1714" s="1" ph="1"/>
      <c r="AF1714" s="1" ph="1"/>
      <c r="AG1714" s="1" ph="1"/>
      <c r="AH1714" s="1" ph="1"/>
      <c r="AI1714" s="1" ph="1"/>
      <c r="AJ1714" s="1" ph="1"/>
      <c r="AK1714" s="1" ph="1"/>
    </row>
    <row r="1715" spans="9:37" ht="21">
      <c r="I1715" s="1" ph="1"/>
      <c r="J1715" s="1" ph="1"/>
      <c r="K1715" s="1" ph="1"/>
      <c r="L1715" s="1" ph="1"/>
      <c r="M1715" s="1" ph="1"/>
      <c r="N1715" s="1" ph="1"/>
      <c r="O1715" s="1" ph="1"/>
      <c r="P1715" s="1" ph="1"/>
      <c r="Q1715" s="1" ph="1"/>
      <c r="R1715" s="1" ph="1"/>
      <c r="S1715" s="1" ph="1"/>
      <c r="T1715" s="1" ph="1"/>
      <c r="U1715" s="1" ph="1"/>
      <c r="V1715" s="1" ph="1"/>
      <c r="W1715" s="1" ph="1"/>
      <c r="X1715" s="1" ph="1"/>
      <c r="Y1715" s="1" ph="1"/>
      <c r="Z1715" s="1" ph="1"/>
      <c r="AA1715" s="1" ph="1"/>
      <c r="AB1715" s="1" ph="1"/>
      <c r="AC1715" s="1" ph="1"/>
      <c r="AD1715" s="1" ph="1"/>
      <c r="AE1715" s="1" ph="1"/>
      <c r="AF1715" s="1" ph="1"/>
      <c r="AG1715" s="1" ph="1"/>
      <c r="AH1715" s="1" ph="1"/>
      <c r="AI1715" s="1" ph="1"/>
      <c r="AJ1715" s="1" ph="1"/>
      <c r="AK1715" s="1" ph="1"/>
    </row>
    <row r="1716" spans="9:37" ht="21">
      <c r="I1716" s="1" ph="1"/>
      <c r="J1716" s="1" ph="1"/>
      <c r="K1716" s="1" ph="1"/>
      <c r="L1716" s="1" ph="1"/>
      <c r="M1716" s="1" ph="1"/>
      <c r="N1716" s="1" ph="1"/>
      <c r="O1716" s="1" ph="1"/>
      <c r="P1716" s="1" ph="1"/>
      <c r="Q1716" s="1" ph="1"/>
      <c r="R1716" s="1" ph="1"/>
      <c r="S1716" s="1" ph="1"/>
      <c r="T1716" s="1" ph="1"/>
      <c r="U1716" s="1" ph="1"/>
      <c r="V1716" s="1" ph="1"/>
      <c r="W1716" s="1" ph="1"/>
      <c r="X1716" s="1" ph="1"/>
      <c r="Y1716" s="1" ph="1"/>
      <c r="Z1716" s="1" ph="1"/>
      <c r="AA1716" s="1" ph="1"/>
      <c r="AB1716" s="1" ph="1"/>
      <c r="AC1716" s="1" ph="1"/>
      <c r="AD1716" s="1" ph="1"/>
      <c r="AE1716" s="1" ph="1"/>
      <c r="AF1716" s="1" ph="1"/>
      <c r="AG1716" s="1" ph="1"/>
      <c r="AH1716" s="1" ph="1"/>
      <c r="AI1716" s="1" ph="1"/>
      <c r="AJ1716" s="1" ph="1"/>
      <c r="AK1716" s="1" ph="1"/>
    </row>
    <row r="1717" spans="9:37" ht="21">
      <c r="I1717" s="1" ph="1"/>
      <c r="J1717" s="1" ph="1"/>
      <c r="K1717" s="1" ph="1"/>
      <c r="L1717" s="1" ph="1"/>
      <c r="M1717" s="1" ph="1"/>
      <c r="N1717" s="1" ph="1"/>
      <c r="O1717" s="1" ph="1"/>
      <c r="P1717" s="1" ph="1"/>
      <c r="Q1717" s="1" ph="1"/>
      <c r="R1717" s="1" ph="1"/>
      <c r="S1717" s="1" ph="1"/>
      <c r="T1717" s="1" ph="1"/>
      <c r="U1717" s="1" ph="1"/>
      <c r="V1717" s="1" ph="1"/>
      <c r="W1717" s="1" ph="1"/>
      <c r="X1717" s="1" ph="1"/>
      <c r="Y1717" s="1" ph="1"/>
      <c r="Z1717" s="1" ph="1"/>
      <c r="AA1717" s="1" ph="1"/>
      <c r="AB1717" s="1" ph="1"/>
      <c r="AC1717" s="1" ph="1"/>
      <c r="AD1717" s="1" ph="1"/>
      <c r="AE1717" s="1" ph="1"/>
      <c r="AF1717" s="1" ph="1"/>
      <c r="AG1717" s="1" ph="1"/>
      <c r="AH1717" s="1" ph="1"/>
      <c r="AI1717" s="1" ph="1"/>
      <c r="AJ1717" s="1" ph="1"/>
      <c r="AK1717" s="1" ph="1"/>
    </row>
    <row r="1718" spans="9:37" ht="21">
      <c r="I1718" s="1" ph="1"/>
      <c r="J1718" s="1" ph="1"/>
      <c r="K1718" s="1" ph="1"/>
      <c r="L1718" s="1" ph="1"/>
      <c r="M1718" s="1" ph="1"/>
      <c r="N1718" s="1" ph="1"/>
      <c r="O1718" s="1" ph="1"/>
      <c r="P1718" s="1" ph="1"/>
      <c r="Q1718" s="1" ph="1"/>
      <c r="R1718" s="1" ph="1"/>
      <c r="S1718" s="1" ph="1"/>
      <c r="T1718" s="1" ph="1"/>
      <c r="U1718" s="1" ph="1"/>
      <c r="V1718" s="1" ph="1"/>
      <c r="W1718" s="1" ph="1"/>
      <c r="X1718" s="1" ph="1"/>
      <c r="Y1718" s="1" ph="1"/>
      <c r="Z1718" s="1" ph="1"/>
      <c r="AA1718" s="1" ph="1"/>
      <c r="AB1718" s="1" ph="1"/>
      <c r="AC1718" s="1" ph="1"/>
      <c r="AD1718" s="1" ph="1"/>
      <c r="AE1718" s="1" ph="1"/>
      <c r="AF1718" s="1" ph="1"/>
      <c r="AG1718" s="1" ph="1"/>
      <c r="AH1718" s="1" ph="1"/>
      <c r="AI1718" s="1" ph="1"/>
      <c r="AJ1718" s="1" ph="1"/>
      <c r="AK1718" s="1" ph="1"/>
    </row>
    <row r="1719" spans="9:37" ht="21">
      <c r="I1719" s="1" ph="1"/>
      <c r="J1719" s="1" ph="1"/>
      <c r="K1719" s="1" ph="1"/>
      <c r="L1719" s="1" ph="1"/>
      <c r="M1719" s="1" ph="1"/>
      <c r="N1719" s="1" ph="1"/>
      <c r="O1719" s="1" ph="1"/>
      <c r="P1719" s="1" ph="1"/>
      <c r="Q1719" s="1" ph="1"/>
      <c r="R1719" s="1" ph="1"/>
      <c r="S1719" s="1" ph="1"/>
      <c r="T1719" s="1" ph="1"/>
      <c r="U1719" s="1" ph="1"/>
      <c r="V1719" s="1" ph="1"/>
      <c r="W1719" s="1" ph="1"/>
      <c r="X1719" s="1" ph="1"/>
      <c r="Y1719" s="1" ph="1"/>
      <c r="Z1719" s="1" ph="1"/>
      <c r="AA1719" s="1" ph="1"/>
      <c r="AB1719" s="1" ph="1"/>
      <c r="AC1719" s="1" ph="1"/>
      <c r="AD1719" s="1" ph="1"/>
      <c r="AE1719" s="1" ph="1"/>
      <c r="AF1719" s="1" ph="1"/>
      <c r="AG1719" s="1" ph="1"/>
      <c r="AH1719" s="1" ph="1"/>
      <c r="AI1719" s="1" ph="1"/>
      <c r="AJ1719" s="1" ph="1"/>
      <c r="AK1719" s="1" ph="1"/>
    </row>
    <row r="1720" spans="9:37" ht="21">
      <c r="I1720" s="1" ph="1"/>
      <c r="J1720" s="1" ph="1"/>
      <c r="K1720" s="1" ph="1"/>
      <c r="L1720" s="1" ph="1"/>
      <c r="M1720" s="1" ph="1"/>
      <c r="N1720" s="1" ph="1"/>
      <c r="O1720" s="1" ph="1"/>
      <c r="P1720" s="1" ph="1"/>
      <c r="Q1720" s="1" ph="1"/>
      <c r="R1720" s="1" ph="1"/>
      <c r="S1720" s="1" ph="1"/>
      <c r="T1720" s="1" ph="1"/>
      <c r="U1720" s="1" ph="1"/>
      <c r="V1720" s="1" ph="1"/>
      <c r="W1720" s="1" ph="1"/>
      <c r="X1720" s="1" ph="1"/>
      <c r="Y1720" s="1" ph="1"/>
      <c r="Z1720" s="1" ph="1"/>
      <c r="AA1720" s="1" ph="1"/>
      <c r="AB1720" s="1" ph="1"/>
      <c r="AC1720" s="1" ph="1"/>
      <c r="AD1720" s="1" ph="1"/>
      <c r="AE1720" s="1" ph="1"/>
      <c r="AF1720" s="1" ph="1"/>
      <c r="AG1720" s="1" ph="1"/>
      <c r="AH1720" s="1" ph="1"/>
      <c r="AI1720" s="1" ph="1"/>
      <c r="AJ1720" s="1" ph="1"/>
      <c r="AK1720" s="1" ph="1"/>
    </row>
    <row r="1721" spans="9:37" ht="21">
      <c r="I1721" s="1" ph="1"/>
      <c r="J1721" s="1" ph="1"/>
      <c r="K1721" s="1" ph="1"/>
      <c r="L1721" s="1" ph="1"/>
      <c r="M1721" s="1" ph="1"/>
      <c r="N1721" s="1" ph="1"/>
      <c r="O1721" s="1" ph="1"/>
      <c r="P1721" s="1" ph="1"/>
      <c r="Q1721" s="1" ph="1"/>
      <c r="R1721" s="1" ph="1"/>
      <c r="S1721" s="1" ph="1"/>
      <c r="T1721" s="1" ph="1"/>
      <c r="U1721" s="1" ph="1"/>
      <c r="V1721" s="1" ph="1"/>
      <c r="W1721" s="1" ph="1"/>
      <c r="X1721" s="1" ph="1"/>
      <c r="Y1721" s="1" ph="1"/>
      <c r="Z1721" s="1" ph="1"/>
      <c r="AA1721" s="1" ph="1"/>
      <c r="AB1721" s="1" ph="1"/>
      <c r="AC1721" s="1" ph="1"/>
      <c r="AD1721" s="1" ph="1"/>
      <c r="AE1721" s="1" ph="1"/>
      <c r="AF1721" s="1" ph="1"/>
      <c r="AG1721" s="1" ph="1"/>
      <c r="AH1721" s="1" ph="1"/>
      <c r="AI1721" s="1" ph="1"/>
      <c r="AJ1721" s="1" ph="1"/>
      <c r="AK1721" s="1" ph="1"/>
    </row>
    <row r="1722" spans="9:37" ht="21">
      <c r="I1722" s="1" ph="1"/>
      <c r="J1722" s="1" ph="1"/>
      <c r="K1722" s="1" ph="1"/>
      <c r="L1722" s="1" ph="1"/>
      <c r="M1722" s="1" ph="1"/>
      <c r="N1722" s="1" ph="1"/>
      <c r="O1722" s="1" ph="1"/>
      <c r="P1722" s="1" ph="1"/>
      <c r="Q1722" s="1" ph="1"/>
      <c r="R1722" s="1" ph="1"/>
      <c r="S1722" s="1" ph="1"/>
      <c r="T1722" s="1" ph="1"/>
      <c r="U1722" s="1" ph="1"/>
      <c r="V1722" s="1" ph="1"/>
      <c r="W1722" s="1" ph="1"/>
      <c r="X1722" s="1" ph="1"/>
      <c r="Y1722" s="1" ph="1"/>
      <c r="Z1722" s="1" ph="1"/>
      <c r="AA1722" s="1" ph="1"/>
      <c r="AB1722" s="1" ph="1"/>
      <c r="AC1722" s="1" ph="1"/>
      <c r="AD1722" s="1" ph="1"/>
      <c r="AE1722" s="1" ph="1"/>
      <c r="AF1722" s="1" ph="1"/>
      <c r="AG1722" s="1" ph="1"/>
      <c r="AH1722" s="1" ph="1"/>
      <c r="AI1722" s="1" ph="1"/>
      <c r="AJ1722" s="1" ph="1"/>
      <c r="AK1722" s="1" ph="1"/>
    </row>
    <row r="1723" spans="9:37" ht="21">
      <c r="I1723" s="1" ph="1"/>
      <c r="J1723" s="1" ph="1"/>
      <c r="K1723" s="1" ph="1"/>
      <c r="L1723" s="1" ph="1"/>
      <c r="M1723" s="1" ph="1"/>
      <c r="N1723" s="1" ph="1"/>
      <c r="O1723" s="1" ph="1"/>
      <c r="P1723" s="1" ph="1"/>
      <c r="Q1723" s="1" ph="1"/>
      <c r="R1723" s="1" ph="1"/>
      <c r="S1723" s="1" ph="1"/>
      <c r="T1723" s="1" ph="1"/>
      <c r="U1723" s="1" ph="1"/>
      <c r="V1723" s="1" ph="1"/>
      <c r="W1723" s="1" ph="1"/>
      <c r="X1723" s="1" ph="1"/>
      <c r="Y1723" s="1" ph="1"/>
      <c r="Z1723" s="1" ph="1"/>
      <c r="AA1723" s="1" ph="1"/>
      <c r="AB1723" s="1" ph="1"/>
      <c r="AC1723" s="1" ph="1"/>
      <c r="AD1723" s="1" ph="1"/>
      <c r="AE1723" s="1" ph="1"/>
      <c r="AF1723" s="1" ph="1"/>
      <c r="AG1723" s="1" ph="1"/>
      <c r="AH1723" s="1" ph="1"/>
      <c r="AI1723" s="1" ph="1"/>
      <c r="AJ1723" s="1" ph="1"/>
      <c r="AK1723" s="1" ph="1"/>
    </row>
    <row r="1724" spans="9:37" ht="21">
      <c r="I1724" s="1" ph="1"/>
      <c r="J1724" s="1" ph="1"/>
      <c r="K1724" s="1" ph="1"/>
      <c r="L1724" s="1" ph="1"/>
      <c r="M1724" s="1" ph="1"/>
      <c r="N1724" s="1" ph="1"/>
      <c r="O1724" s="1" ph="1"/>
      <c r="P1724" s="1" ph="1"/>
      <c r="Q1724" s="1" ph="1"/>
      <c r="R1724" s="1" ph="1"/>
      <c r="S1724" s="1" ph="1"/>
      <c r="T1724" s="1" ph="1"/>
      <c r="U1724" s="1" ph="1"/>
      <c r="V1724" s="1" ph="1"/>
      <c r="W1724" s="1" ph="1"/>
      <c r="X1724" s="1" ph="1"/>
      <c r="Y1724" s="1" ph="1"/>
      <c r="Z1724" s="1" ph="1"/>
      <c r="AA1724" s="1" ph="1"/>
      <c r="AB1724" s="1" ph="1"/>
      <c r="AC1724" s="1" ph="1"/>
      <c r="AD1724" s="1" ph="1"/>
      <c r="AE1724" s="1" ph="1"/>
      <c r="AF1724" s="1" ph="1"/>
      <c r="AG1724" s="1" ph="1"/>
      <c r="AH1724" s="1" ph="1"/>
      <c r="AI1724" s="1" ph="1"/>
      <c r="AJ1724" s="1" ph="1"/>
      <c r="AK1724" s="1" ph="1"/>
    </row>
    <row r="1725" spans="9:37" ht="21">
      <c r="I1725" s="1" ph="1"/>
      <c r="J1725" s="1" ph="1"/>
      <c r="K1725" s="1" ph="1"/>
      <c r="L1725" s="1" ph="1"/>
      <c r="M1725" s="1" ph="1"/>
      <c r="N1725" s="1" ph="1"/>
      <c r="O1725" s="1" ph="1"/>
      <c r="P1725" s="1" ph="1"/>
      <c r="Q1725" s="1" ph="1"/>
      <c r="R1725" s="1" ph="1"/>
      <c r="S1725" s="1" ph="1"/>
      <c r="T1725" s="1" ph="1"/>
      <c r="U1725" s="1" ph="1"/>
      <c r="V1725" s="1" ph="1"/>
      <c r="W1725" s="1" ph="1"/>
      <c r="X1725" s="1" ph="1"/>
      <c r="Y1725" s="1" ph="1"/>
      <c r="Z1725" s="1" ph="1"/>
      <c r="AA1725" s="1" ph="1"/>
      <c r="AB1725" s="1" ph="1"/>
      <c r="AC1725" s="1" ph="1"/>
      <c r="AD1725" s="1" ph="1"/>
      <c r="AE1725" s="1" ph="1"/>
      <c r="AF1725" s="1" ph="1"/>
      <c r="AG1725" s="1" ph="1"/>
      <c r="AH1725" s="1" ph="1"/>
      <c r="AI1725" s="1" ph="1"/>
      <c r="AJ1725" s="1" ph="1"/>
      <c r="AK1725" s="1" ph="1"/>
    </row>
    <row r="1726" spans="9:37" ht="21">
      <c r="I1726" s="1" ph="1"/>
      <c r="J1726" s="1" ph="1"/>
      <c r="K1726" s="1" ph="1"/>
      <c r="L1726" s="1" ph="1"/>
      <c r="M1726" s="1" ph="1"/>
      <c r="N1726" s="1" ph="1"/>
      <c r="O1726" s="1" ph="1"/>
      <c r="P1726" s="1" ph="1"/>
      <c r="Q1726" s="1" ph="1"/>
      <c r="R1726" s="1" ph="1"/>
      <c r="S1726" s="1" ph="1"/>
      <c r="T1726" s="1" ph="1"/>
      <c r="U1726" s="1" ph="1"/>
      <c r="V1726" s="1" ph="1"/>
      <c r="W1726" s="1" ph="1"/>
      <c r="X1726" s="1" ph="1"/>
      <c r="Y1726" s="1" ph="1"/>
      <c r="Z1726" s="1" ph="1"/>
      <c r="AA1726" s="1" ph="1"/>
      <c r="AB1726" s="1" ph="1"/>
      <c r="AC1726" s="1" ph="1"/>
      <c r="AD1726" s="1" ph="1"/>
      <c r="AE1726" s="1" ph="1"/>
      <c r="AF1726" s="1" ph="1"/>
      <c r="AG1726" s="1" ph="1"/>
      <c r="AH1726" s="1" ph="1"/>
      <c r="AI1726" s="1" ph="1"/>
      <c r="AJ1726" s="1" ph="1"/>
      <c r="AK1726" s="1" ph="1"/>
    </row>
    <row r="1727" spans="9:37" ht="21">
      <c r="I1727" s="1" ph="1"/>
      <c r="J1727" s="1" ph="1"/>
      <c r="K1727" s="1" ph="1"/>
      <c r="L1727" s="1" ph="1"/>
      <c r="M1727" s="1" ph="1"/>
      <c r="N1727" s="1" ph="1"/>
      <c r="O1727" s="1" ph="1"/>
      <c r="P1727" s="1" ph="1"/>
      <c r="Q1727" s="1" ph="1"/>
      <c r="R1727" s="1" ph="1"/>
      <c r="S1727" s="1" ph="1"/>
      <c r="T1727" s="1" ph="1"/>
      <c r="U1727" s="1" ph="1"/>
      <c r="V1727" s="1" ph="1"/>
      <c r="W1727" s="1" ph="1"/>
      <c r="X1727" s="1" ph="1"/>
      <c r="Y1727" s="1" ph="1"/>
      <c r="Z1727" s="1" ph="1"/>
      <c r="AA1727" s="1" ph="1"/>
      <c r="AB1727" s="1" ph="1"/>
      <c r="AC1727" s="1" ph="1"/>
      <c r="AD1727" s="1" ph="1"/>
      <c r="AE1727" s="1" ph="1"/>
      <c r="AF1727" s="1" ph="1"/>
      <c r="AG1727" s="1" ph="1"/>
      <c r="AH1727" s="1" ph="1"/>
      <c r="AI1727" s="1" ph="1"/>
      <c r="AJ1727" s="1" ph="1"/>
      <c r="AK1727" s="1" ph="1"/>
    </row>
    <row r="1728" spans="9:37" ht="21">
      <c r="I1728" s="1" ph="1"/>
      <c r="J1728" s="1" ph="1"/>
      <c r="K1728" s="1" ph="1"/>
      <c r="L1728" s="1" ph="1"/>
      <c r="M1728" s="1" ph="1"/>
      <c r="N1728" s="1" ph="1"/>
      <c r="O1728" s="1" ph="1"/>
      <c r="P1728" s="1" ph="1"/>
      <c r="Q1728" s="1" ph="1"/>
      <c r="R1728" s="1" ph="1"/>
      <c r="S1728" s="1" ph="1"/>
      <c r="T1728" s="1" ph="1"/>
      <c r="U1728" s="1" ph="1"/>
      <c r="V1728" s="1" ph="1"/>
      <c r="W1728" s="1" ph="1"/>
      <c r="X1728" s="1" ph="1"/>
      <c r="Y1728" s="1" ph="1"/>
      <c r="Z1728" s="1" ph="1"/>
      <c r="AA1728" s="1" ph="1"/>
      <c r="AB1728" s="1" ph="1"/>
      <c r="AC1728" s="1" ph="1"/>
      <c r="AD1728" s="1" ph="1"/>
      <c r="AE1728" s="1" ph="1"/>
      <c r="AF1728" s="1" ph="1"/>
      <c r="AG1728" s="1" ph="1"/>
      <c r="AH1728" s="1" ph="1"/>
      <c r="AI1728" s="1" ph="1"/>
      <c r="AJ1728" s="1" ph="1"/>
      <c r="AK1728" s="1" ph="1"/>
    </row>
    <row r="1729" spans="9:37" ht="21">
      <c r="I1729" s="1" ph="1"/>
      <c r="J1729" s="1" ph="1"/>
      <c r="K1729" s="1" ph="1"/>
      <c r="L1729" s="1" ph="1"/>
      <c r="M1729" s="1" ph="1"/>
      <c r="N1729" s="1" ph="1"/>
      <c r="O1729" s="1" ph="1"/>
      <c r="P1729" s="1" ph="1"/>
      <c r="Q1729" s="1" ph="1"/>
      <c r="R1729" s="1" ph="1"/>
      <c r="S1729" s="1" ph="1"/>
      <c r="T1729" s="1" ph="1"/>
      <c r="U1729" s="1" ph="1"/>
      <c r="V1729" s="1" ph="1"/>
      <c r="W1729" s="1" ph="1"/>
      <c r="X1729" s="1" ph="1"/>
      <c r="Y1729" s="1" ph="1"/>
      <c r="Z1729" s="1" ph="1"/>
      <c r="AA1729" s="1" ph="1"/>
      <c r="AB1729" s="1" ph="1"/>
      <c r="AC1729" s="1" ph="1"/>
      <c r="AD1729" s="1" ph="1"/>
      <c r="AE1729" s="1" ph="1"/>
      <c r="AF1729" s="1" ph="1"/>
      <c r="AG1729" s="1" ph="1"/>
      <c r="AH1729" s="1" ph="1"/>
      <c r="AI1729" s="1" ph="1"/>
      <c r="AJ1729" s="1" ph="1"/>
      <c r="AK1729" s="1" ph="1"/>
    </row>
    <row r="1730" spans="9:37" ht="21">
      <c r="I1730" s="1" ph="1"/>
      <c r="J1730" s="1" ph="1"/>
      <c r="K1730" s="1" ph="1"/>
      <c r="L1730" s="1" ph="1"/>
      <c r="M1730" s="1" ph="1"/>
      <c r="N1730" s="1" ph="1"/>
      <c r="O1730" s="1" ph="1"/>
      <c r="P1730" s="1" ph="1"/>
      <c r="Q1730" s="1" ph="1"/>
      <c r="R1730" s="1" ph="1"/>
      <c r="S1730" s="1" ph="1"/>
      <c r="T1730" s="1" ph="1"/>
      <c r="U1730" s="1" ph="1"/>
      <c r="V1730" s="1" ph="1"/>
      <c r="W1730" s="1" ph="1"/>
      <c r="X1730" s="1" ph="1"/>
      <c r="Y1730" s="1" ph="1"/>
      <c r="Z1730" s="1" ph="1"/>
      <c r="AA1730" s="1" ph="1"/>
      <c r="AB1730" s="1" ph="1"/>
      <c r="AC1730" s="1" ph="1"/>
      <c r="AD1730" s="1" ph="1"/>
      <c r="AE1730" s="1" ph="1"/>
      <c r="AF1730" s="1" ph="1"/>
      <c r="AG1730" s="1" ph="1"/>
      <c r="AH1730" s="1" ph="1"/>
      <c r="AI1730" s="1" ph="1"/>
      <c r="AJ1730" s="1" ph="1"/>
      <c r="AK1730" s="1" ph="1"/>
    </row>
    <row r="1731" spans="9:37" ht="21">
      <c r="I1731" s="1" ph="1"/>
      <c r="J1731" s="1" ph="1"/>
      <c r="K1731" s="1" ph="1"/>
      <c r="L1731" s="1" ph="1"/>
      <c r="M1731" s="1" ph="1"/>
      <c r="N1731" s="1" ph="1"/>
      <c r="O1731" s="1" ph="1"/>
      <c r="P1731" s="1" ph="1"/>
      <c r="Q1731" s="1" ph="1"/>
      <c r="R1731" s="1" ph="1"/>
      <c r="S1731" s="1" ph="1"/>
      <c r="T1731" s="1" ph="1"/>
      <c r="U1731" s="1" ph="1"/>
      <c r="V1731" s="1" ph="1"/>
      <c r="W1731" s="1" ph="1"/>
      <c r="X1731" s="1" ph="1"/>
      <c r="Y1731" s="1" ph="1"/>
      <c r="Z1731" s="1" ph="1"/>
      <c r="AA1731" s="1" ph="1"/>
      <c r="AB1731" s="1" ph="1"/>
      <c r="AC1731" s="1" ph="1"/>
      <c r="AD1731" s="1" ph="1"/>
      <c r="AE1731" s="1" ph="1"/>
      <c r="AF1731" s="1" ph="1"/>
      <c r="AG1731" s="1" ph="1"/>
      <c r="AH1731" s="1" ph="1"/>
      <c r="AI1731" s="1" ph="1"/>
      <c r="AJ1731" s="1" ph="1"/>
      <c r="AK1731" s="1" ph="1"/>
    </row>
    <row r="1732" spans="9:37" ht="21">
      <c r="I1732" s="1" ph="1"/>
      <c r="J1732" s="1" ph="1"/>
      <c r="K1732" s="1" ph="1"/>
      <c r="L1732" s="1" ph="1"/>
      <c r="M1732" s="1" ph="1"/>
      <c r="N1732" s="1" ph="1"/>
      <c r="O1732" s="1" ph="1"/>
      <c r="P1732" s="1" ph="1"/>
      <c r="Q1732" s="1" ph="1"/>
      <c r="R1732" s="1" ph="1"/>
      <c r="S1732" s="1" ph="1"/>
      <c r="T1732" s="1" ph="1"/>
      <c r="U1732" s="1" ph="1"/>
      <c r="V1732" s="1" ph="1"/>
      <c r="W1732" s="1" ph="1"/>
      <c r="X1732" s="1" ph="1"/>
      <c r="Y1732" s="1" ph="1"/>
      <c r="Z1732" s="1" ph="1"/>
      <c r="AA1732" s="1" ph="1"/>
      <c r="AB1732" s="1" ph="1"/>
      <c r="AC1732" s="1" ph="1"/>
      <c r="AD1732" s="1" ph="1"/>
      <c r="AE1732" s="1" ph="1"/>
      <c r="AF1732" s="1" ph="1"/>
      <c r="AG1732" s="1" ph="1"/>
      <c r="AH1732" s="1" ph="1"/>
      <c r="AI1732" s="1" ph="1"/>
      <c r="AJ1732" s="1" ph="1"/>
      <c r="AK1732" s="1" ph="1"/>
    </row>
    <row r="1733" spans="9:37" ht="21">
      <c r="I1733" s="1" ph="1"/>
      <c r="J1733" s="1" ph="1"/>
      <c r="K1733" s="1" ph="1"/>
      <c r="L1733" s="1" ph="1"/>
      <c r="M1733" s="1" ph="1"/>
      <c r="N1733" s="1" ph="1"/>
      <c r="O1733" s="1" ph="1"/>
      <c r="P1733" s="1" ph="1"/>
      <c r="Q1733" s="1" ph="1"/>
      <c r="R1733" s="1" ph="1"/>
      <c r="S1733" s="1" ph="1"/>
      <c r="T1733" s="1" ph="1"/>
      <c r="U1733" s="1" ph="1"/>
      <c r="V1733" s="1" ph="1"/>
      <c r="W1733" s="1" ph="1"/>
      <c r="X1733" s="1" ph="1"/>
      <c r="Y1733" s="1" ph="1"/>
      <c r="Z1733" s="1" ph="1"/>
      <c r="AA1733" s="1" ph="1"/>
      <c r="AB1733" s="1" ph="1"/>
      <c r="AC1733" s="1" ph="1"/>
      <c r="AD1733" s="1" ph="1"/>
      <c r="AE1733" s="1" ph="1"/>
      <c r="AF1733" s="1" ph="1"/>
      <c r="AG1733" s="1" ph="1"/>
      <c r="AH1733" s="1" ph="1"/>
      <c r="AI1733" s="1" ph="1"/>
      <c r="AJ1733" s="1" ph="1"/>
      <c r="AK1733" s="1" ph="1"/>
    </row>
    <row r="1734" spans="9:37" ht="21">
      <c r="I1734" s="1" ph="1"/>
      <c r="J1734" s="1" ph="1"/>
      <c r="K1734" s="1" ph="1"/>
      <c r="L1734" s="1" ph="1"/>
      <c r="M1734" s="1" ph="1"/>
      <c r="N1734" s="1" ph="1"/>
      <c r="O1734" s="1" ph="1"/>
      <c r="P1734" s="1" ph="1"/>
      <c r="Q1734" s="1" ph="1"/>
      <c r="R1734" s="1" ph="1"/>
      <c r="S1734" s="1" ph="1"/>
      <c r="T1734" s="1" ph="1"/>
      <c r="U1734" s="1" ph="1"/>
      <c r="V1734" s="1" ph="1"/>
      <c r="W1734" s="1" ph="1"/>
      <c r="X1734" s="1" ph="1"/>
      <c r="Y1734" s="1" ph="1"/>
      <c r="Z1734" s="1" ph="1"/>
      <c r="AA1734" s="1" ph="1"/>
      <c r="AB1734" s="1" ph="1"/>
      <c r="AC1734" s="1" ph="1"/>
      <c r="AD1734" s="1" ph="1"/>
      <c r="AE1734" s="1" ph="1"/>
      <c r="AF1734" s="1" ph="1"/>
      <c r="AG1734" s="1" ph="1"/>
      <c r="AH1734" s="1" ph="1"/>
      <c r="AI1734" s="1" ph="1"/>
      <c r="AJ1734" s="1" ph="1"/>
      <c r="AK1734" s="1" ph="1"/>
    </row>
    <row r="1735" spans="9:37" ht="21">
      <c r="I1735" s="1" ph="1"/>
      <c r="J1735" s="1" ph="1"/>
      <c r="K1735" s="1" ph="1"/>
      <c r="L1735" s="1" ph="1"/>
      <c r="M1735" s="1" ph="1"/>
      <c r="N1735" s="1" ph="1"/>
      <c r="O1735" s="1" ph="1"/>
      <c r="P1735" s="1" ph="1"/>
      <c r="Q1735" s="1" ph="1"/>
      <c r="R1735" s="1" ph="1"/>
      <c r="S1735" s="1" ph="1"/>
      <c r="T1735" s="1" ph="1"/>
      <c r="U1735" s="1" ph="1"/>
      <c r="V1735" s="1" ph="1"/>
      <c r="W1735" s="1" ph="1"/>
      <c r="X1735" s="1" ph="1"/>
      <c r="Y1735" s="1" ph="1"/>
      <c r="Z1735" s="1" ph="1"/>
      <c r="AA1735" s="1" ph="1"/>
      <c r="AB1735" s="1" ph="1"/>
      <c r="AC1735" s="1" ph="1"/>
      <c r="AD1735" s="1" ph="1"/>
      <c r="AE1735" s="1" ph="1"/>
      <c r="AF1735" s="1" ph="1"/>
      <c r="AG1735" s="1" ph="1"/>
      <c r="AH1735" s="1" ph="1"/>
      <c r="AI1735" s="1" ph="1"/>
      <c r="AJ1735" s="1" ph="1"/>
      <c r="AK1735" s="1" ph="1"/>
    </row>
    <row r="1736" spans="9:37" ht="21">
      <c r="I1736" s="1" ph="1"/>
      <c r="J1736" s="1" ph="1"/>
      <c r="K1736" s="1" ph="1"/>
      <c r="L1736" s="1" ph="1"/>
      <c r="M1736" s="1" ph="1"/>
      <c r="N1736" s="1" ph="1"/>
      <c r="O1736" s="1" ph="1"/>
      <c r="P1736" s="1" ph="1"/>
      <c r="Q1736" s="1" ph="1"/>
      <c r="R1736" s="1" ph="1"/>
      <c r="S1736" s="1" ph="1"/>
      <c r="T1736" s="1" ph="1"/>
      <c r="U1736" s="1" ph="1"/>
      <c r="V1736" s="1" ph="1"/>
      <c r="W1736" s="1" ph="1"/>
      <c r="X1736" s="1" ph="1"/>
      <c r="Y1736" s="1" ph="1"/>
      <c r="Z1736" s="1" ph="1"/>
      <c r="AA1736" s="1" ph="1"/>
      <c r="AB1736" s="1" ph="1"/>
      <c r="AC1736" s="1" ph="1"/>
      <c r="AD1736" s="1" ph="1"/>
      <c r="AE1736" s="1" ph="1"/>
      <c r="AF1736" s="1" ph="1"/>
      <c r="AG1736" s="1" ph="1"/>
      <c r="AH1736" s="1" ph="1"/>
      <c r="AI1736" s="1" ph="1"/>
      <c r="AJ1736" s="1" ph="1"/>
      <c r="AK1736" s="1" ph="1"/>
    </row>
    <row r="1737" spans="9:37" ht="21">
      <c r="I1737" s="1" ph="1"/>
      <c r="J1737" s="1" ph="1"/>
      <c r="K1737" s="1" ph="1"/>
      <c r="L1737" s="1" ph="1"/>
      <c r="M1737" s="1" ph="1"/>
      <c r="N1737" s="1" ph="1"/>
      <c r="O1737" s="1" ph="1"/>
      <c r="P1737" s="1" ph="1"/>
      <c r="Q1737" s="1" ph="1"/>
      <c r="R1737" s="1" ph="1"/>
      <c r="S1737" s="1" ph="1"/>
      <c r="T1737" s="1" ph="1"/>
      <c r="U1737" s="1" ph="1"/>
      <c r="V1737" s="1" ph="1"/>
      <c r="W1737" s="1" ph="1"/>
      <c r="X1737" s="1" ph="1"/>
      <c r="Y1737" s="1" ph="1"/>
      <c r="Z1737" s="1" ph="1"/>
      <c r="AA1737" s="1" ph="1"/>
      <c r="AB1737" s="1" ph="1"/>
      <c r="AC1737" s="1" ph="1"/>
      <c r="AD1737" s="1" ph="1"/>
      <c r="AE1737" s="1" ph="1"/>
      <c r="AF1737" s="1" ph="1"/>
      <c r="AG1737" s="1" ph="1"/>
      <c r="AH1737" s="1" ph="1"/>
      <c r="AI1737" s="1" ph="1"/>
      <c r="AJ1737" s="1" ph="1"/>
      <c r="AK1737" s="1" ph="1"/>
    </row>
    <row r="1738" spans="9:37" ht="21">
      <c r="I1738" s="1" ph="1"/>
      <c r="J1738" s="1" ph="1"/>
      <c r="K1738" s="1" ph="1"/>
      <c r="L1738" s="1" ph="1"/>
      <c r="M1738" s="1" ph="1"/>
      <c r="N1738" s="1" ph="1"/>
      <c r="O1738" s="1" ph="1"/>
      <c r="P1738" s="1" ph="1"/>
      <c r="Q1738" s="1" ph="1"/>
      <c r="R1738" s="1" ph="1"/>
      <c r="S1738" s="1" ph="1"/>
      <c r="T1738" s="1" ph="1"/>
      <c r="U1738" s="1" ph="1"/>
      <c r="V1738" s="1" ph="1"/>
      <c r="W1738" s="1" ph="1"/>
      <c r="X1738" s="1" ph="1"/>
      <c r="Y1738" s="1" ph="1"/>
      <c r="Z1738" s="1" ph="1"/>
      <c r="AA1738" s="1" ph="1"/>
      <c r="AB1738" s="1" ph="1"/>
      <c r="AC1738" s="1" ph="1"/>
      <c r="AD1738" s="1" ph="1"/>
      <c r="AE1738" s="1" ph="1"/>
      <c r="AF1738" s="1" ph="1"/>
      <c r="AG1738" s="1" ph="1"/>
      <c r="AH1738" s="1" ph="1"/>
      <c r="AI1738" s="1" ph="1"/>
      <c r="AJ1738" s="1" ph="1"/>
      <c r="AK1738" s="1" ph="1"/>
    </row>
    <row r="1739" spans="9:37" ht="21">
      <c r="I1739" s="1" ph="1"/>
      <c r="J1739" s="1" ph="1"/>
      <c r="K1739" s="1" ph="1"/>
      <c r="L1739" s="1" ph="1"/>
      <c r="M1739" s="1" ph="1"/>
      <c r="N1739" s="1" ph="1"/>
      <c r="O1739" s="1" ph="1"/>
      <c r="P1739" s="1" ph="1"/>
      <c r="Q1739" s="1" ph="1"/>
      <c r="R1739" s="1" ph="1"/>
      <c r="S1739" s="1" ph="1"/>
      <c r="T1739" s="1" ph="1"/>
      <c r="U1739" s="1" ph="1"/>
      <c r="V1739" s="1" ph="1"/>
      <c r="W1739" s="1" ph="1"/>
      <c r="X1739" s="1" ph="1"/>
      <c r="Y1739" s="1" ph="1"/>
      <c r="Z1739" s="1" ph="1"/>
      <c r="AA1739" s="1" ph="1"/>
      <c r="AB1739" s="1" ph="1"/>
      <c r="AC1739" s="1" ph="1"/>
      <c r="AD1739" s="1" ph="1"/>
      <c r="AE1739" s="1" ph="1"/>
      <c r="AF1739" s="1" ph="1"/>
      <c r="AG1739" s="1" ph="1"/>
      <c r="AH1739" s="1" ph="1"/>
      <c r="AI1739" s="1" ph="1"/>
      <c r="AJ1739" s="1" ph="1"/>
      <c r="AK1739" s="1" ph="1"/>
    </row>
    <row r="1740" spans="9:37" ht="21">
      <c r="I1740" s="1" ph="1"/>
      <c r="J1740" s="1" ph="1"/>
      <c r="K1740" s="1" ph="1"/>
      <c r="L1740" s="1" ph="1"/>
      <c r="M1740" s="1" ph="1"/>
      <c r="N1740" s="1" ph="1"/>
      <c r="O1740" s="1" ph="1"/>
      <c r="P1740" s="1" ph="1"/>
      <c r="Q1740" s="1" ph="1"/>
      <c r="R1740" s="1" ph="1"/>
      <c r="S1740" s="1" ph="1"/>
      <c r="T1740" s="1" ph="1"/>
      <c r="U1740" s="1" ph="1"/>
      <c r="V1740" s="1" ph="1"/>
      <c r="W1740" s="1" ph="1"/>
      <c r="X1740" s="1" ph="1"/>
      <c r="Y1740" s="1" ph="1"/>
      <c r="Z1740" s="1" ph="1"/>
      <c r="AA1740" s="1" ph="1"/>
      <c r="AB1740" s="1" ph="1"/>
      <c r="AC1740" s="1" ph="1"/>
      <c r="AD1740" s="1" ph="1"/>
      <c r="AE1740" s="1" ph="1"/>
      <c r="AF1740" s="1" ph="1"/>
      <c r="AG1740" s="1" ph="1"/>
      <c r="AH1740" s="1" ph="1"/>
      <c r="AI1740" s="1" ph="1"/>
      <c r="AJ1740" s="1" ph="1"/>
      <c r="AK1740" s="1" ph="1"/>
    </row>
    <row r="1741" spans="9:37" ht="21">
      <c r="I1741" s="1" ph="1"/>
      <c r="J1741" s="1" ph="1"/>
      <c r="K1741" s="1" ph="1"/>
      <c r="L1741" s="1" ph="1"/>
      <c r="M1741" s="1" ph="1"/>
      <c r="N1741" s="1" ph="1"/>
      <c r="O1741" s="1" ph="1"/>
      <c r="P1741" s="1" ph="1"/>
      <c r="Q1741" s="1" ph="1"/>
      <c r="R1741" s="1" ph="1"/>
      <c r="S1741" s="1" ph="1"/>
      <c r="T1741" s="1" ph="1"/>
      <c r="U1741" s="1" ph="1"/>
      <c r="V1741" s="1" ph="1"/>
      <c r="W1741" s="1" ph="1"/>
      <c r="X1741" s="1" ph="1"/>
      <c r="Y1741" s="1" ph="1"/>
      <c r="Z1741" s="1" ph="1"/>
      <c r="AA1741" s="1" ph="1"/>
      <c r="AB1741" s="1" ph="1"/>
      <c r="AC1741" s="1" ph="1"/>
      <c r="AD1741" s="1" ph="1"/>
      <c r="AE1741" s="1" ph="1"/>
      <c r="AF1741" s="1" ph="1"/>
      <c r="AG1741" s="1" ph="1"/>
      <c r="AH1741" s="1" ph="1"/>
      <c r="AI1741" s="1" ph="1"/>
      <c r="AJ1741" s="1" ph="1"/>
      <c r="AK1741" s="1" ph="1"/>
    </row>
    <row r="1742" spans="9:37" ht="21">
      <c r="I1742" s="1" ph="1"/>
      <c r="J1742" s="1" ph="1"/>
      <c r="K1742" s="1" ph="1"/>
      <c r="L1742" s="1" ph="1"/>
      <c r="M1742" s="1" ph="1"/>
      <c r="N1742" s="1" ph="1"/>
      <c r="O1742" s="1" ph="1"/>
      <c r="P1742" s="1" ph="1"/>
      <c r="Q1742" s="1" ph="1"/>
      <c r="R1742" s="1" ph="1"/>
      <c r="S1742" s="1" ph="1"/>
      <c r="T1742" s="1" ph="1"/>
      <c r="U1742" s="1" ph="1"/>
      <c r="V1742" s="1" ph="1"/>
      <c r="W1742" s="1" ph="1"/>
      <c r="X1742" s="1" ph="1"/>
      <c r="Y1742" s="1" ph="1"/>
      <c r="Z1742" s="1" ph="1"/>
      <c r="AA1742" s="1" ph="1"/>
      <c r="AB1742" s="1" ph="1"/>
      <c r="AC1742" s="1" ph="1"/>
      <c r="AD1742" s="1" ph="1"/>
      <c r="AE1742" s="1" ph="1"/>
      <c r="AF1742" s="1" ph="1"/>
      <c r="AG1742" s="1" ph="1"/>
      <c r="AH1742" s="1" ph="1"/>
      <c r="AI1742" s="1" ph="1"/>
      <c r="AJ1742" s="1" ph="1"/>
      <c r="AK1742" s="1" ph="1"/>
    </row>
    <row r="1743" spans="9:37" ht="21">
      <c r="I1743" s="1" ph="1"/>
      <c r="J1743" s="1" ph="1"/>
      <c r="K1743" s="1" ph="1"/>
      <c r="L1743" s="1" ph="1"/>
      <c r="M1743" s="1" ph="1"/>
      <c r="N1743" s="1" ph="1"/>
      <c r="O1743" s="1" ph="1"/>
      <c r="P1743" s="1" ph="1"/>
      <c r="Q1743" s="1" ph="1"/>
      <c r="R1743" s="1" ph="1"/>
      <c r="S1743" s="1" ph="1"/>
      <c r="T1743" s="1" ph="1"/>
      <c r="U1743" s="1" ph="1"/>
      <c r="V1743" s="1" ph="1"/>
      <c r="W1743" s="1" ph="1"/>
      <c r="X1743" s="1" ph="1"/>
      <c r="Y1743" s="1" ph="1"/>
      <c r="Z1743" s="1" ph="1"/>
      <c r="AA1743" s="1" ph="1"/>
      <c r="AB1743" s="1" ph="1"/>
      <c r="AC1743" s="1" ph="1"/>
      <c r="AD1743" s="1" ph="1"/>
      <c r="AE1743" s="1" ph="1"/>
      <c r="AF1743" s="1" ph="1"/>
      <c r="AG1743" s="1" ph="1"/>
      <c r="AH1743" s="1" ph="1"/>
      <c r="AI1743" s="1" ph="1"/>
      <c r="AJ1743" s="1" ph="1"/>
      <c r="AK1743" s="1" ph="1"/>
    </row>
    <row r="1744" spans="9:37" ht="21">
      <c r="I1744" s="1" ph="1"/>
      <c r="J1744" s="1" ph="1"/>
      <c r="K1744" s="1" ph="1"/>
      <c r="L1744" s="1" ph="1"/>
      <c r="M1744" s="1" ph="1"/>
      <c r="N1744" s="1" ph="1"/>
      <c r="O1744" s="1" ph="1"/>
      <c r="P1744" s="1" ph="1"/>
      <c r="Q1744" s="1" ph="1"/>
      <c r="R1744" s="1" ph="1"/>
      <c r="S1744" s="1" ph="1"/>
      <c r="T1744" s="1" ph="1"/>
      <c r="U1744" s="1" ph="1"/>
      <c r="V1744" s="1" ph="1"/>
      <c r="W1744" s="1" ph="1"/>
      <c r="X1744" s="1" ph="1"/>
      <c r="Y1744" s="1" ph="1"/>
      <c r="Z1744" s="1" ph="1"/>
      <c r="AA1744" s="1" ph="1"/>
      <c r="AB1744" s="1" ph="1"/>
      <c r="AC1744" s="1" ph="1"/>
      <c r="AD1744" s="1" ph="1"/>
      <c r="AE1744" s="1" ph="1"/>
      <c r="AF1744" s="1" ph="1"/>
      <c r="AG1744" s="1" ph="1"/>
      <c r="AH1744" s="1" ph="1"/>
      <c r="AI1744" s="1" ph="1"/>
      <c r="AJ1744" s="1" ph="1"/>
      <c r="AK1744" s="1" ph="1"/>
    </row>
    <row r="1745" spans="9:37" ht="21">
      <c r="I1745" s="1" ph="1"/>
      <c r="J1745" s="1" ph="1"/>
      <c r="K1745" s="1" ph="1"/>
      <c r="L1745" s="1" ph="1"/>
      <c r="M1745" s="1" ph="1"/>
      <c r="N1745" s="1" ph="1"/>
      <c r="O1745" s="1" ph="1"/>
      <c r="P1745" s="1" ph="1"/>
      <c r="Q1745" s="1" ph="1"/>
      <c r="R1745" s="1" ph="1"/>
      <c r="S1745" s="1" ph="1"/>
      <c r="T1745" s="1" ph="1"/>
      <c r="U1745" s="1" ph="1"/>
      <c r="V1745" s="1" ph="1"/>
      <c r="W1745" s="1" ph="1"/>
      <c r="X1745" s="1" ph="1"/>
      <c r="Y1745" s="1" ph="1"/>
      <c r="Z1745" s="1" ph="1"/>
      <c r="AA1745" s="1" ph="1"/>
      <c r="AB1745" s="1" ph="1"/>
      <c r="AC1745" s="1" ph="1"/>
      <c r="AD1745" s="1" ph="1"/>
      <c r="AE1745" s="1" ph="1"/>
      <c r="AF1745" s="1" ph="1"/>
      <c r="AG1745" s="1" ph="1"/>
      <c r="AH1745" s="1" ph="1"/>
      <c r="AI1745" s="1" ph="1"/>
      <c r="AJ1745" s="1" ph="1"/>
      <c r="AK1745" s="1" ph="1"/>
    </row>
    <row r="1746" spans="9:37" ht="21">
      <c r="I1746" s="1" ph="1"/>
      <c r="J1746" s="1" ph="1"/>
      <c r="K1746" s="1" ph="1"/>
      <c r="L1746" s="1" ph="1"/>
      <c r="M1746" s="1" ph="1"/>
      <c r="N1746" s="1" ph="1"/>
      <c r="O1746" s="1" ph="1"/>
      <c r="P1746" s="1" ph="1"/>
      <c r="Q1746" s="1" ph="1"/>
      <c r="R1746" s="1" ph="1"/>
      <c r="S1746" s="1" ph="1"/>
      <c r="T1746" s="1" ph="1"/>
      <c r="U1746" s="1" ph="1"/>
      <c r="V1746" s="1" ph="1"/>
      <c r="W1746" s="1" ph="1"/>
      <c r="X1746" s="1" ph="1"/>
      <c r="Y1746" s="1" ph="1"/>
      <c r="Z1746" s="1" ph="1"/>
      <c r="AA1746" s="1" ph="1"/>
      <c r="AB1746" s="1" ph="1"/>
      <c r="AC1746" s="1" ph="1"/>
      <c r="AD1746" s="1" ph="1"/>
      <c r="AE1746" s="1" ph="1"/>
      <c r="AF1746" s="1" ph="1"/>
      <c r="AG1746" s="1" ph="1"/>
      <c r="AH1746" s="1" ph="1"/>
      <c r="AI1746" s="1" ph="1"/>
      <c r="AJ1746" s="1" ph="1"/>
      <c r="AK1746" s="1" ph="1"/>
    </row>
    <row r="1747" spans="9:37" ht="21">
      <c r="I1747" s="1" ph="1"/>
      <c r="J1747" s="1" ph="1"/>
      <c r="K1747" s="1" ph="1"/>
      <c r="L1747" s="1" ph="1"/>
      <c r="M1747" s="1" ph="1"/>
      <c r="N1747" s="1" ph="1"/>
      <c r="O1747" s="1" ph="1"/>
      <c r="P1747" s="1" ph="1"/>
      <c r="Q1747" s="1" ph="1"/>
      <c r="R1747" s="1" ph="1"/>
      <c r="S1747" s="1" ph="1"/>
      <c r="T1747" s="1" ph="1"/>
      <c r="U1747" s="1" ph="1"/>
      <c r="V1747" s="1" ph="1"/>
      <c r="W1747" s="1" ph="1"/>
      <c r="X1747" s="1" ph="1"/>
      <c r="Y1747" s="1" ph="1"/>
      <c r="Z1747" s="1" ph="1"/>
      <c r="AA1747" s="1" ph="1"/>
      <c r="AB1747" s="1" ph="1"/>
      <c r="AC1747" s="1" ph="1"/>
      <c r="AD1747" s="1" ph="1"/>
      <c r="AE1747" s="1" ph="1"/>
      <c r="AF1747" s="1" ph="1"/>
      <c r="AG1747" s="1" ph="1"/>
      <c r="AH1747" s="1" ph="1"/>
      <c r="AI1747" s="1" ph="1"/>
      <c r="AJ1747" s="1" ph="1"/>
      <c r="AK1747" s="1" ph="1"/>
    </row>
    <row r="1748" spans="9:37" ht="21">
      <c r="I1748" s="1" ph="1"/>
      <c r="J1748" s="1" ph="1"/>
      <c r="K1748" s="1" ph="1"/>
      <c r="L1748" s="1" ph="1"/>
      <c r="M1748" s="1" ph="1"/>
      <c r="N1748" s="1" ph="1"/>
      <c r="O1748" s="1" ph="1"/>
      <c r="P1748" s="1" ph="1"/>
      <c r="Q1748" s="1" ph="1"/>
      <c r="R1748" s="1" ph="1"/>
      <c r="S1748" s="1" ph="1"/>
      <c r="T1748" s="1" ph="1"/>
      <c r="U1748" s="1" ph="1"/>
      <c r="V1748" s="1" ph="1"/>
      <c r="W1748" s="1" ph="1"/>
      <c r="X1748" s="1" ph="1"/>
      <c r="Y1748" s="1" ph="1"/>
      <c r="Z1748" s="1" ph="1"/>
      <c r="AA1748" s="1" ph="1"/>
      <c r="AB1748" s="1" ph="1"/>
      <c r="AC1748" s="1" ph="1"/>
      <c r="AD1748" s="1" ph="1"/>
      <c r="AE1748" s="1" ph="1"/>
      <c r="AF1748" s="1" ph="1"/>
      <c r="AG1748" s="1" ph="1"/>
      <c r="AH1748" s="1" ph="1"/>
      <c r="AI1748" s="1" ph="1"/>
      <c r="AJ1748" s="1" ph="1"/>
      <c r="AK1748" s="1" ph="1"/>
    </row>
    <row r="1749" spans="9:37" ht="21">
      <c r="I1749" s="1" ph="1"/>
      <c r="J1749" s="1" ph="1"/>
      <c r="K1749" s="1" ph="1"/>
      <c r="L1749" s="1" ph="1"/>
      <c r="M1749" s="1" ph="1"/>
      <c r="N1749" s="1" ph="1"/>
      <c r="O1749" s="1" ph="1"/>
      <c r="P1749" s="1" ph="1"/>
      <c r="Q1749" s="1" ph="1"/>
      <c r="R1749" s="1" ph="1"/>
      <c r="S1749" s="1" ph="1"/>
      <c r="T1749" s="1" ph="1"/>
      <c r="U1749" s="1" ph="1"/>
      <c r="V1749" s="1" ph="1"/>
      <c r="W1749" s="1" ph="1"/>
      <c r="X1749" s="1" ph="1"/>
      <c r="Y1749" s="1" ph="1"/>
      <c r="Z1749" s="1" ph="1"/>
      <c r="AA1749" s="1" ph="1"/>
      <c r="AB1749" s="1" ph="1"/>
      <c r="AC1749" s="1" ph="1"/>
      <c r="AD1749" s="1" ph="1"/>
      <c r="AE1749" s="1" ph="1"/>
      <c r="AF1749" s="1" ph="1"/>
      <c r="AG1749" s="1" ph="1"/>
      <c r="AH1749" s="1" ph="1"/>
      <c r="AI1749" s="1" ph="1"/>
      <c r="AJ1749" s="1" ph="1"/>
      <c r="AK1749" s="1" ph="1"/>
    </row>
    <row r="1750" spans="9:37" ht="21">
      <c r="I1750" s="1" ph="1"/>
      <c r="J1750" s="1" ph="1"/>
      <c r="K1750" s="1" ph="1"/>
      <c r="L1750" s="1" ph="1"/>
      <c r="M1750" s="1" ph="1"/>
      <c r="N1750" s="1" ph="1"/>
      <c r="O1750" s="1" ph="1"/>
      <c r="P1750" s="1" ph="1"/>
      <c r="Q1750" s="1" ph="1"/>
      <c r="R1750" s="1" ph="1"/>
      <c r="S1750" s="1" ph="1"/>
      <c r="T1750" s="1" ph="1"/>
      <c r="U1750" s="1" ph="1"/>
      <c r="V1750" s="1" ph="1"/>
      <c r="W1750" s="1" ph="1"/>
      <c r="X1750" s="1" ph="1"/>
      <c r="Y1750" s="1" ph="1"/>
      <c r="Z1750" s="1" ph="1"/>
      <c r="AA1750" s="1" ph="1"/>
      <c r="AB1750" s="1" ph="1"/>
      <c r="AC1750" s="1" ph="1"/>
      <c r="AD1750" s="1" ph="1"/>
      <c r="AE1750" s="1" ph="1"/>
      <c r="AF1750" s="1" ph="1"/>
      <c r="AG1750" s="1" ph="1"/>
      <c r="AH1750" s="1" ph="1"/>
      <c r="AI1750" s="1" ph="1"/>
      <c r="AJ1750" s="1" ph="1"/>
      <c r="AK1750" s="1" ph="1"/>
    </row>
    <row r="1751" spans="9:37" ht="21">
      <c r="I1751" s="1" ph="1"/>
      <c r="J1751" s="1" ph="1"/>
      <c r="K1751" s="1" ph="1"/>
      <c r="L1751" s="1" ph="1"/>
      <c r="M1751" s="1" ph="1"/>
      <c r="N1751" s="1" ph="1"/>
      <c r="O1751" s="1" ph="1"/>
      <c r="P1751" s="1" ph="1"/>
      <c r="Q1751" s="1" ph="1"/>
      <c r="R1751" s="1" ph="1"/>
      <c r="S1751" s="1" ph="1"/>
      <c r="T1751" s="1" ph="1"/>
      <c r="U1751" s="1" ph="1"/>
      <c r="V1751" s="1" ph="1"/>
      <c r="W1751" s="1" ph="1"/>
      <c r="X1751" s="1" ph="1"/>
      <c r="Y1751" s="1" ph="1"/>
      <c r="Z1751" s="1" ph="1"/>
      <c r="AA1751" s="1" ph="1"/>
      <c r="AB1751" s="1" ph="1"/>
      <c r="AC1751" s="1" ph="1"/>
      <c r="AD1751" s="1" ph="1"/>
      <c r="AE1751" s="1" ph="1"/>
      <c r="AF1751" s="1" ph="1"/>
      <c r="AG1751" s="1" ph="1"/>
      <c r="AH1751" s="1" ph="1"/>
      <c r="AI1751" s="1" ph="1"/>
      <c r="AJ1751" s="1" ph="1"/>
      <c r="AK1751" s="1" ph="1"/>
    </row>
    <row r="1752" spans="9:37" ht="21">
      <c r="I1752" s="1" ph="1"/>
      <c r="J1752" s="1" ph="1"/>
      <c r="K1752" s="1" ph="1"/>
      <c r="L1752" s="1" ph="1"/>
      <c r="M1752" s="1" ph="1"/>
      <c r="N1752" s="1" ph="1"/>
      <c r="O1752" s="1" ph="1"/>
      <c r="P1752" s="1" ph="1"/>
      <c r="Q1752" s="1" ph="1"/>
      <c r="R1752" s="1" ph="1"/>
      <c r="S1752" s="1" ph="1"/>
      <c r="T1752" s="1" ph="1"/>
      <c r="U1752" s="1" ph="1"/>
      <c r="V1752" s="1" ph="1"/>
      <c r="W1752" s="1" ph="1"/>
      <c r="X1752" s="1" ph="1"/>
      <c r="Y1752" s="1" ph="1"/>
      <c r="Z1752" s="1" ph="1"/>
      <c r="AA1752" s="1" ph="1"/>
      <c r="AB1752" s="1" ph="1"/>
      <c r="AC1752" s="1" ph="1"/>
      <c r="AD1752" s="1" ph="1"/>
      <c r="AE1752" s="1" ph="1"/>
      <c r="AF1752" s="1" ph="1"/>
      <c r="AG1752" s="1" ph="1"/>
      <c r="AH1752" s="1" ph="1"/>
      <c r="AI1752" s="1" ph="1"/>
      <c r="AJ1752" s="1" ph="1"/>
      <c r="AK1752" s="1" ph="1"/>
    </row>
    <row r="1753" spans="9:37" ht="21">
      <c r="I1753" s="1" ph="1"/>
      <c r="J1753" s="1" ph="1"/>
      <c r="K1753" s="1" ph="1"/>
      <c r="L1753" s="1" ph="1"/>
      <c r="M1753" s="1" ph="1"/>
      <c r="N1753" s="1" ph="1"/>
      <c r="O1753" s="1" ph="1"/>
      <c r="P1753" s="1" ph="1"/>
      <c r="Q1753" s="1" ph="1"/>
      <c r="R1753" s="1" ph="1"/>
      <c r="S1753" s="1" ph="1"/>
      <c r="T1753" s="1" ph="1"/>
      <c r="U1753" s="1" ph="1"/>
      <c r="V1753" s="1" ph="1"/>
      <c r="W1753" s="1" ph="1"/>
      <c r="X1753" s="1" ph="1"/>
      <c r="Y1753" s="1" ph="1"/>
      <c r="Z1753" s="1" ph="1"/>
      <c r="AA1753" s="1" ph="1"/>
      <c r="AB1753" s="1" ph="1"/>
      <c r="AC1753" s="1" ph="1"/>
      <c r="AD1753" s="1" ph="1"/>
      <c r="AE1753" s="1" ph="1"/>
      <c r="AF1753" s="1" ph="1"/>
      <c r="AG1753" s="1" ph="1"/>
      <c r="AH1753" s="1" ph="1"/>
      <c r="AI1753" s="1" ph="1"/>
      <c r="AJ1753" s="1" ph="1"/>
      <c r="AK1753" s="1" ph="1"/>
    </row>
    <row r="1754" spans="9:37" ht="21">
      <c r="I1754" s="1" ph="1"/>
      <c r="J1754" s="1" ph="1"/>
      <c r="K1754" s="1" ph="1"/>
      <c r="L1754" s="1" ph="1"/>
      <c r="M1754" s="1" ph="1"/>
      <c r="N1754" s="1" ph="1"/>
      <c r="O1754" s="1" ph="1"/>
      <c r="P1754" s="1" ph="1"/>
      <c r="Q1754" s="1" ph="1"/>
      <c r="R1754" s="1" ph="1"/>
      <c r="S1754" s="1" ph="1"/>
      <c r="T1754" s="1" ph="1"/>
      <c r="U1754" s="1" ph="1"/>
      <c r="V1754" s="1" ph="1"/>
      <c r="W1754" s="1" ph="1"/>
      <c r="X1754" s="1" ph="1"/>
      <c r="Y1754" s="1" ph="1"/>
      <c r="Z1754" s="1" ph="1"/>
      <c r="AA1754" s="1" ph="1"/>
      <c r="AB1754" s="1" ph="1"/>
      <c r="AC1754" s="1" ph="1"/>
      <c r="AD1754" s="1" ph="1"/>
      <c r="AE1754" s="1" ph="1"/>
      <c r="AF1754" s="1" ph="1"/>
      <c r="AG1754" s="1" ph="1"/>
      <c r="AH1754" s="1" ph="1"/>
      <c r="AI1754" s="1" ph="1"/>
      <c r="AJ1754" s="1" ph="1"/>
      <c r="AK1754" s="1" ph="1"/>
    </row>
    <row r="1755" spans="9:37" ht="21">
      <c r="I1755" s="1" ph="1"/>
      <c r="J1755" s="1" ph="1"/>
      <c r="K1755" s="1" ph="1"/>
      <c r="L1755" s="1" ph="1"/>
      <c r="M1755" s="1" ph="1"/>
      <c r="N1755" s="1" ph="1"/>
      <c r="O1755" s="1" ph="1"/>
      <c r="P1755" s="1" ph="1"/>
      <c r="Q1755" s="1" ph="1"/>
      <c r="R1755" s="1" ph="1"/>
      <c r="S1755" s="1" ph="1"/>
      <c r="T1755" s="1" ph="1"/>
      <c r="U1755" s="1" ph="1"/>
      <c r="V1755" s="1" ph="1"/>
      <c r="W1755" s="1" ph="1"/>
      <c r="X1755" s="1" ph="1"/>
      <c r="Y1755" s="1" ph="1"/>
      <c r="Z1755" s="1" ph="1"/>
      <c r="AA1755" s="1" ph="1"/>
      <c r="AB1755" s="1" ph="1"/>
      <c r="AC1755" s="1" ph="1"/>
      <c r="AD1755" s="1" ph="1"/>
      <c r="AE1755" s="1" ph="1"/>
      <c r="AF1755" s="1" ph="1"/>
      <c r="AG1755" s="1" ph="1"/>
      <c r="AH1755" s="1" ph="1"/>
      <c r="AI1755" s="1" ph="1"/>
      <c r="AJ1755" s="1" ph="1"/>
      <c r="AK1755" s="1" ph="1"/>
    </row>
    <row r="1756" spans="9:37" ht="21">
      <c r="I1756" s="1" ph="1"/>
      <c r="J1756" s="1" ph="1"/>
      <c r="K1756" s="1" ph="1"/>
      <c r="L1756" s="1" ph="1"/>
      <c r="M1756" s="1" ph="1"/>
      <c r="N1756" s="1" ph="1"/>
      <c r="O1756" s="1" ph="1"/>
      <c r="P1756" s="1" ph="1"/>
      <c r="Q1756" s="1" ph="1"/>
      <c r="R1756" s="1" ph="1"/>
      <c r="S1756" s="1" ph="1"/>
      <c r="T1756" s="1" ph="1"/>
      <c r="U1756" s="1" ph="1"/>
      <c r="V1756" s="1" ph="1"/>
      <c r="W1756" s="1" ph="1"/>
      <c r="X1756" s="1" ph="1"/>
      <c r="Y1756" s="1" ph="1"/>
      <c r="Z1756" s="1" ph="1"/>
      <c r="AA1756" s="1" ph="1"/>
      <c r="AB1756" s="1" ph="1"/>
      <c r="AC1756" s="1" ph="1"/>
      <c r="AD1756" s="1" ph="1"/>
      <c r="AE1756" s="1" ph="1"/>
      <c r="AF1756" s="1" ph="1"/>
      <c r="AG1756" s="1" ph="1"/>
      <c r="AH1756" s="1" ph="1"/>
      <c r="AI1756" s="1" ph="1"/>
      <c r="AJ1756" s="1" ph="1"/>
      <c r="AK1756" s="1" ph="1"/>
    </row>
    <row r="1757" spans="9:37" ht="21">
      <c r="I1757" s="1" ph="1"/>
      <c r="J1757" s="1" ph="1"/>
      <c r="K1757" s="1" ph="1"/>
      <c r="L1757" s="1" ph="1"/>
      <c r="M1757" s="1" ph="1"/>
      <c r="N1757" s="1" ph="1"/>
      <c r="O1757" s="1" ph="1"/>
      <c r="P1757" s="1" ph="1"/>
      <c r="Q1757" s="1" ph="1"/>
      <c r="R1757" s="1" ph="1"/>
      <c r="S1757" s="1" ph="1"/>
      <c r="T1757" s="1" ph="1"/>
      <c r="U1757" s="1" ph="1"/>
      <c r="V1757" s="1" ph="1"/>
      <c r="W1757" s="1" ph="1"/>
      <c r="X1757" s="1" ph="1"/>
      <c r="Y1757" s="1" ph="1"/>
      <c r="Z1757" s="1" ph="1"/>
      <c r="AA1757" s="1" ph="1"/>
      <c r="AB1757" s="1" ph="1"/>
      <c r="AC1757" s="1" ph="1"/>
      <c r="AD1757" s="1" ph="1"/>
      <c r="AE1757" s="1" ph="1"/>
      <c r="AF1757" s="1" ph="1"/>
      <c r="AG1757" s="1" ph="1"/>
      <c r="AH1757" s="1" ph="1"/>
      <c r="AI1757" s="1" ph="1"/>
      <c r="AJ1757" s="1" ph="1"/>
      <c r="AK1757" s="1" ph="1"/>
    </row>
    <row r="1758" spans="9:37" ht="21">
      <c r="I1758" s="1" ph="1"/>
      <c r="J1758" s="1" ph="1"/>
      <c r="K1758" s="1" ph="1"/>
      <c r="L1758" s="1" ph="1"/>
      <c r="M1758" s="1" ph="1"/>
      <c r="N1758" s="1" ph="1"/>
      <c r="O1758" s="1" ph="1"/>
      <c r="P1758" s="1" ph="1"/>
      <c r="Q1758" s="1" ph="1"/>
      <c r="R1758" s="1" ph="1"/>
      <c r="S1758" s="1" ph="1"/>
      <c r="T1758" s="1" ph="1"/>
      <c r="U1758" s="1" ph="1"/>
      <c r="V1758" s="1" ph="1"/>
      <c r="W1758" s="1" ph="1"/>
      <c r="X1758" s="1" ph="1"/>
      <c r="Y1758" s="1" ph="1"/>
      <c r="Z1758" s="1" ph="1"/>
      <c r="AA1758" s="1" ph="1"/>
      <c r="AB1758" s="1" ph="1"/>
      <c r="AC1758" s="1" ph="1"/>
      <c r="AD1758" s="1" ph="1"/>
      <c r="AE1758" s="1" ph="1"/>
      <c r="AF1758" s="1" ph="1"/>
      <c r="AG1758" s="1" ph="1"/>
      <c r="AH1758" s="1" ph="1"/>
      <c r="AI1758" s="1" ph="1"/>
      <c r="AJ1758" s="1" ph="1"/>
      <c r="AK1758" s="1" ph="1"/>
    </row>
    <row r="1759" spans="9:37" ht="21">
      <c r="I1759" s="1" ph="1"/>
      <c r="J1759" s="1" ph="1"/>
      <c r="K1759" s="1" ph="1"/>
      <c r="L1759" s="1" ph="1"/>
      <c r="M1759" s="1" ph="1"/>
      <c r="N1759" s="1" ph="1"/>
      <c r="O1759" s="1" ph="1"/>
      <c r="P1759" s="1" ph="1"/>
      <c r="Q1759" s="1" ph="1"/>
      <c r="R1759" s="1" ph="1"/>
      <c r="S1759" s="1" ph="1"/>
      <c r="T1759" s="1" ph="1"/>
      <c r="U1759" s="1" ph="1"/>
      <c r="V1759" s="1" ph="1"/>
      <c r="W1759" s="1" ph="1"/>
      <c r="X1759" s="1" ph="1"/>
      <c r="Y1759" s="1" ph="1"/>
      <c r="Z1759" s="1" ph="1"/>
      <c r="AA1759" s="1" ph="1"/>
      <c r="AB1759" s="1" ph="1"/>
      <c r="AC1759" s="1" ph="1"/>
      <c r="AD1759" s="1" ph="1"/>
      <c r="AE1759" s="1" ph="1"/>
      <c r="AF1759" s="1" ph="1"/>
      <c r="AG1759" s="1" ph="1"/>
      <c r="AH1759" s="1" ph="1"/>
      <c r="AI1759" s="1" ph="1"/>
      <c r="AJ1759" s="1" ph="1"/>
      <c r="AK1759" s="1" ph="1"/>
    </row>
    <row r="1760" spans="9:37" ht="21">
      <c r="I1760" s="1" ph="1"/>
      <c r="J1760" s="1" ph="1"/>
      <c r="K1760" s="1" ph="1"/>
      <c r="L1760" s="1" ph="1"/>
      <c r="M1760" s="1" ph="1"/>
      <c r="N1760" s="1" ph="1"/>
      <c r="O1760" s="1" ph="1"/>
      <c r="P1760" s="1" ph="1"/>
      <c r="Q1760" s="1" ph="1"/>
      <c r="R1760" s="1" ph="1"/>
      <c r="S1760" s="1" ph="1"/>
      <c r="T1760" s="1" ph="1"/>
      <c r="U1760" s="1" ph="1"/>
      <c r="V1760" s="1" ph="1"/>
      <c r="W1760" s="1" ph="1"/>
      <c r="X1760" s="1" ph="1"/>
      <c r="Y1760" s="1" ph="1"/>
      <c r="Z1760" s="1" ph="1"/>
      <c r="AA1760" s="1" ph="1"/>
      <c r="AB1760" s="1" ph="1"/>
      <c r="AC1760" s="1" ph="1"/>
      <c r="AD1760" s="1" ph="1"/>
      <c r="AE1760" s="1" ph="1"/>
      <c r="AF1760" s="1" ph="1"/>
      <c r="AG1760" s="1" ph="1"/>
      <c r="AH1760" s="1" ph="1"/>
      <c r="AI1760" s="1" ph="1"/>
      <c r="AJ1760" s="1" ph="1"/>
      <c r="AK1760" s="1" ph="1"/>
    </row>
    <row r="1761" spans="9:37" ht="21">
      <c r="I1761" s="1" ph="1"/>
      <c r="J1761" s="1" ph="1"/>
      <c r="K1761" s="1" ph="1"/>
      <c r="L1761" s="1" ph="1"/>
      <c r="M1761" s="1" ph="1"/>
      <c r="N1761" s="1" ph="1"/>
      <c r="O1761" s="1" ph="1"/>
      <c r="P1761" s="1" ph="1"/>
      <c r="Q1761" s="1" ph="1"/>
      <c r="R1761" s="1" ph="1"/>
      <c r="S1761" s="1" ph="1"/>
      <c r="T1761" s="1" ph="1"/>
      <c r="U1761" s="1" ph="1"/>
      <c r="V1761" s="1" ph="1"/>
      <c r="W1761" s="1" ph="1"/>
      <c r="X1761" s="1" ph="1"/>
      <c r="Y1761" s="1" ph="1"/>
      <c r="Z1761" s="1" ph="1"/>
      <c r="AA1761" s="1" ph="1"/>
      <c r="AB1761" s="1" ph="1"/>
      <c r="AC1761" s="1" ph="1"/>
      <c r="AD1761" s="1" ph="1"/>
      <c r="AE1761" s="1" ph="1"/>
      <c r="AF1761" s="1" ph="1"/>
      <c r="AG1761" s="1" ph="1"/>
      <c r="AH1761" s="1" ph="1"/>
      <c r="AI1761" s="1" ph="1"/>
      <c r="AJ1761" s="1" ph="1"/>
      <c r="AK1761" s="1" ph="1"/>
    </row>
    <row r="1762" spans="9:37" ht="21">
      <c r="I1762" s="1" ph="1"/>
      <c r="J1762" s="1" ph="1"/>
      <c r="K1762" s="1" ph="1"/>
      <c r="L1762" s="1" ph="1"/>
      <c r="M1762" s="1" ph="1"/>
      <c r="N1762" s="1" ph="1"/>
      <c r="O1762" s="1" ph="1"/>
      <c r="P1762" s="1" ph="1"/>
      <c r="Q1762" s="1" ph="1"/>
      <c r="R1762" s="1" ph="1"/>
      <c r="S1762" s="1" ph="1"/>
      <c r="T1762" s="1" ph="1"/>
      <c r="U1762" s="1" ph="1"/>
      <c r="V1762" s="1" ph="1"/>
      <c r="W1762" s="1" ph="1"/>
      <c r="X1762" s="1" ph="1"/>
      <c r="Y1762" s="1" ph="1"/>
      <c r="Z1762" s="1" ph="1"/>
      <c r="AA1762" s="1" ph="1"/>
      <c r="AB1762" s="1" ph="1"/>
      <c r="AC1762" s="1" ph="1"/>
      <c r="AD1762" s="1" ph="1"/>
      <c r="AE1762" s="1" ph="1"/>
      <c r="AF1762" s="1" ph="1"/>
      <c r="AG1762" s="1" ph="1"/>
      <c r="AH1762" s="1" ph="1"/>
      <c r="AI1762" s="1" ph="1"/>
      <c r="AJ1762" s="1" ph="1"/>
      <c r="AK1762" s="1" ph="1"/>
    </row>
    <row r="1763" spans="9:37" ht="21">
      <c r="I1763" s="1" ph="1"/>
      <c r="J1763" s="1" ph="1"/>
      <c r="K1763" s="1" ph="1"/>
      <c r="L1763" s="1" ph="1"/>
      <c r="M1763" s="1" ph="1"/>
      <c r="N1763" s="1" ph="1"/>
      <c r="O1763" s="1" ph="1"/>
      <c r="P1763" s="1" ph="1"/>
      <c r="Q1763" s="1" ph="1"/>
      <c r="R1763" s="1" ph="1"/>
      <c r="S1763" s="1" ph="1"/>
      <c r="T1763" s="1" ph="1"/>
      <c r="U1763" s="1" ph="1"/>
      <c r="V1763" s="1" ph="1"/>
      <c r="W1763" s="1" ph="1"/>
      <c r="X1763" s="1" ph="1"/>
      <c r="Y1763" s="1" ph="1"/>
      <c r="Z1763" s="1" ph="1"/>
      <c r="AA1763" s="1" ph="1"/>
      <c r="AB1763" s="1" ph="1"/>
      <c r="AC1763" s="1" ph="1"/>
      <c r="AD1763" s="1" ph="1"/>
      <c r="AE1763" s="1" ph="1"/>
      <c r="AF1763" s="1" ph="1"/>
      <c r="AG1763" s="1" ph="1"/>
      <c r="AH1763" s="1" ph="1"/>
      <c r="AI1763" s="1" ph="1"/>
      <c r="AJ1763" s="1" ph="1"/>
      <c r="AK1763" s="1" ph="1"/>
    </row>
    <row r="1764" spans="9:37" ht="21">
      <c r="I1764" s="1" ph="1"/>
      <c r="J1764" s="1" ph="1"/>
      <c r="K1764" s="1" ph="1"/>
      <c r="L1764" s="1" ph="1"/>
      <c r="M1764" s="1" ph="1"/>
      <c r="N1764" s="1" ph="1"/>
      <c r="O1764" s="1" ph="1"/>
      <c r="P1764" s="1" ph="1"/>
      <c r="Q1764" s="1" ph="1"/>
      <c r="R1764" s="1" ph="1"/>
      <c r="S1764" s="1" ph="1"/>
      <c r="T1764" s="1" ph="1"/>
      <c r="U1764" s="1" ph="1"/>
      <c r="V1764" s="1" ph="1"/>
      <c r="W1764" s="1" ph="1"/>
      <c r="X1764" s="1" ph="1"/>
      <c r="Y1764" s="1" ph="1"/>
      <c r="Z1764" s="1" ph="1"/>
      <c r="AA1764" s="1" ph="1"/>
      <c r="AB1764" s="1" ph="1"/>
      <c r="AC1764" s="1" ph="1"/>
      <c r="AD1764" s="1" ph="1"/>
      <c r="AE1764" s="1" ph="1"/>
      <c r="AF1764" s="1" ph="1"/>
      <c r="AG1764" s="1" ph="1"/>
      <c r="AH1764" s="1" ph="1"/>
      <c r="AI1764" s="1" ph="1"/>
      <c r="AJ1764" s="1" ph="1"/>
      <c r="AK1764" s="1" ph="1"/>
    </row>
    <row r="1765" spans="9:37" ht="21">
      <c r="I1765" s="1" ph="1"/>
      <c r="J1765" s="1" ph="1"/>
      <c r="K1765" s="1" ph="1"/>
      <c r="L1765" s="1" ph="1"/>
      <c r="M1765" s="1" ph="1"/>
      <c r="N1765" s="1" ph="1"/>
      <c r="O1765" s="1" ph="1"/>
      <c r="P1765" s="1" ph="1"/>
      <c r="Q1765" s="1" ph="1"/>
      <c r="R1765" s="1" ph="1"/>
      <c r="S1765" s="1" ph="1"/>
      <c r="T1765" s="1" ph="1"/>
      <c r="U1765" s="1" ph="1"/>
      <c r="V1765" s="1" ph="1"/>
      <c r="W1765" s="1" ph="1"/>
      <c r="X1765" s="1" ph="1"/>
      <c r="Y1765" s="1" ph="1"/>
      <c r="Z1765" s="1" ph="1"/>
      <c r="AA1765" s="1" ph="1"/>
      <c r="AB1765" s="1" ph="1"/>
      <c r="AC1765" s="1" ph="1"/>
      <c r="AD1765" s="1" ph="1"/>
      <c r="AE1765" s="1" ph="1"/>
      <c r="AF1765" s="1" ph="1"/>
      <c r="AG1765" s="1" ph="1"/>
      <c r="AH1765" s="1" ph="1"/>
      <c r="AI1765" s="1" ph="1"/>
      <c r="AJ1765" s="1" ph="1"/>
      <c r="AK1765" s="1" ph="1"/>
    </row>
    <row r="1766" spans="9:37" ht="21">
      <c r="I1766" s="1" ph="1"/>
      <c r="J1766" s="1" ph="1"/>
      <c r="K1766" s="1" ph="1"/>
      <c r="L1766" s="1" ph="1"/>
      <c r="M1766" s="1" ph="1"/>
      <c r="N1766" s="1" ph="1"/>
      <c r="O1766" s="1" ph="1"/>
      <c r="P1766" s="1" ph="1"/>
      <c r="Q1766" s="1" ph="1"/>
      <c r="R1766" s="1" ph="1"/>
      <c r="S1766" s="1" ph="1"/>
      <c r="T1766" s="1" ph="1"/>
      <c r="U1766" s="1" ph="1"/>
      <c r="V1766" s="1" ph="1"/>
      <c r="W1766" s="1" ph="1"/>
      <c r="X1766" s="1" ph="1"/>
      <c r="Y1766" s="1" ph="1"/>
      <c r="Z1766" s="1" ph="1"/>
      <c r="AA1766" s="1" ph="1"/>
      <c r="AB1766" s="1" ph="1"/>
      <c r="AC1766" s="1" ph="1"/>
      <c r="AD1766" s="1" ph="1"/>
      <c r="AE1766" s="1" ph="1"/>
      <c r="AF1766" s="1" ph="1"/>
      <c r="AG1766" s="1" ph="1"/>
      <c r="AH1766" s="1" ph="1"/>
      <c r="AI1766" s="1" ph="1"/>
      <c r="AJ1766" s="1" ph="1"/>
      <c r="AK1766" s="1" ph="1"/>
    </row>
    <row r="1767" spans="9:37" ht="21">
      <c r="I1767" s="1" ph="1"/>
      <c r="J1767" s="1" ph="1"/>
      <c r="K1767" s="1" ph="1"/>
      <c r="L1767" s="1" ph="1"/>
      <c r="M1767" s="1" ph="1"/>
      <c r="N1767" s="1" ph="1"/>
      <c r="O1767" s="1" ph="1"/>
      <c r="P1767" s="1" ph="1"/>
      <c r="Q1767" s="1" ph="1"/>
      <c r="R1767" s="1" ph="1"/>
      <c r="S1767" s="1" ph="1"/>
      <c r="T1767" s="1" ph="1"/>
      <c r="U1767" s="1" ph="1"/>
      <c r="V1767" s="1" ph="1"/>
      <c r="W1767" s="1" ph="1"/>
      <c r="X1767" s="1" ph="1"/>
      <c r="Y1767" s="1" ph="1"/>
      <c r="Z1767" s="1" ph="1"/>
      <c r="AA1767" s="1" ph="1"/>
      <c r="AB1767" s="1" ph="1"/>
      <c r="AC1767" s="1" ph="1"/>
      <c r="AD1767" s="1" ph="1"/>
      <c r="AE1767" s="1" ph="1"/>
      <c r="AF1767" s="1" ph="1"/>
      <c r="AG1767" s="1" ph="1"/>
      <c r="AH1767" s="1" ph="1"/>
      <c r="AI1767" s="1" ph="1"/>
      <c r="AJ1767" s="1" ph="1"/>
      <c r="AK1767" s="1" ph="1"/>
    </row>
    <row r="1768" spans="9:37" ht="21">
      <c r="I1768" s="1" ph="1"/>
      <c r="J1768" s="1" ph="1"/>
      <c r="K1768" s="1" ph="1"/>
      <c r="L1768" s="1" ph="1"/>
      <c r="M1768" s="1" ph="1"/>
      <c r="N1768" s="1" ph="1"/>
      <c r="O1768" s="1" ph="1"/>
      <c r="P1768" s="1" ph="1"/>
      <c r="Q1768" s="1" ph="1"/>
      <c r="R1768" s="1" ph="1"/>
      <c r="S1768" s="1" ph="1"/>
      <c r="T1768" s="1" ph="1"/>
      <c r="U1768" s="1" ph="1"/>
      <c r="V1768" s="1" ph="1"/>
      <c r="W1768" s="1" ph="1"/>
      <c r="X1768" s="1" ph="1"/>
      <c r="Y1768" s="1" ph="1"/>
      <c r="Z1768" s="1" ph="1"/>
      <c r="AA1768" s="1" ph="1"/>
      <c r="AB1768" s="1" ph="1"/>
      <c r="AC1768" s="1" ph="1"/>
      <c r="AD1768" s="1" ph="1"/>
      <c r="AE1768" s="1" ph="1"/>
      <c r="AF1768" s="1" ph="1"/>
      <c r="AG1768" s="1" ph="1"/>
      <c r="AH1768" s="1" ph="1"/>
      <c r="AI1768" s="1" ph="1"/>
      <c r="AJ1768" s="1" ph="1"/>
      <c r="AK1768" s="1" ph="1"/>
    </row>
    <row r="1769" spans="9:37" ht="21">
      <c r="I1769" s="1" ph="1"/>
      <c r="J1769" s="1" ph="1"/>
      <c r="K1769" s="1" ph="1"/>
      <c r="L1769" s="1" ph="1"/>
      <c r="M1769" s="1" ph="1"/>
      <c r="N1769" s="1" ph="1"/>
      <c r="O1769" s="1" ph="1"/>
      <c r="P1769" s="1" ph="1"/>
      <c r="Q1769" s="1" ph="1"/>
      <c r="R1769" s="1" ph="1"/>
      <c r="S1769" s="1" ph="1"/>
      <c r="T1769" s="1" ph="1"/>
      <c r="U1769" s="1" ph="1"/>
      <c r="V1769" s="1" ph="1"/>
      <c r="W1769" s="1" ph="1"/>
      <c r="X1769" s="1" ph="1"/>
      <c r="Y1769" s="1" ph="1"/>
      <c r="Z1769" s="1" ph="1"/>
      <c r="AA1769" s="1" ph="1"/>
      <c r="AB1769" s="1" ph="1"/>
      <c r="AC1769" s="1" ph="1"/>
      <c r="AD1769" s="1" ph="1"/>
      <c r="AE1769" s="1" ph="1"/>
      <c r="AF1769" s="1" ph="1"/>
      <c r="AG1769" s="1" ph="1"/>
      <c r="AH1769" s="1" ph="1"/>
      <c r="AI1769" s="1" ph="1"/>
      <c r="AJ1769" s="1" ph="1"/>
      <c r="AK1769" s="1" ph="1"/>
    </row>
    <row r="1770" spans="9:37" ht="21">
      <c r="I1770" s="1" ph="1"/>
      <c r="J1770" s="1" ph="1"/>
      <c r="K1770" s="1" ph="1"/>
      <c r="L1770" s="1" ph="1"/>
      <c r="M1770" s="1" ph="1"/>
      <c r="N1770" s="1" ph="1"/>
      <c r="O1770" s="1" ph="1"/>
      <c r="P1770" s="1" ph="1"/>
      <c r="Q1770" s="1" ph="1"/>
      <c r="R1770" s="1" ph="1"/>
      <c r="S1770" s="1" ph="1"/>
      <c r="T1770" s="1" ph="1"/>
      <c r="U1770" s="1" ph="1"/>
      <c r="V1770" s="1" ph="1"/>
      <c r="W1770" s="1" ph="1"/>
      <c r="X1770" s="1" ph="1"/>
      <c r="Y1770" s="1" ph="1"/>
      <c r="Z1770" s="1" ph="1"/>
      <c r="AA1770" s="1" ph="1"/>
      <c r="AB1770" s="1" ph="1"/>
      <c r="AC1770" s="1" ph="1"/>
      <c r="AD1770" s="1" ph="1"/>
      <c r="AE1770" s="1" ph="1"/>
      <c r="AF1770" s="1" ph="1"/>
      <c r="AG1770" s="1" ph="1"/>
      <c r="AH1770" s="1" ph="1"/>
      <c r="AI1770" s="1" ph="1"/>
      <c r="AJ1770" s="1" ph="1"/>
      <c r="AK1770" s="1" ph="1"/>
    </row>
    <row r="1771" spans="9:37" ht="21">
      <c r="I1771" s="1" ph="1"/>
      <c r="J1771" s="1" ph="1"/>
      <c r="K1771" s="1" ph="1"/>
      <c r="L1771" s="1" ph="1"/>
      <c r="M1771" s="1" ph="1"/>
      <c r="N1771" s="1" ph="1"/>
      <c r="O1771" s="1" ph="1"/>
      <c r="P1771" s="1" ph="1"/>
      <c r="Q1771" s="1" ph="1"/>
      <c r="R1771" s="1" ph="1"/>
      <c r="S1771" s="1" ph="1"/>
      <c r="T1771" s="1" ph="1"/>
      <c r="U1771" s="1" ph="1"/>
      <c r="V1771" s="1" ph="1"/>
      <c r="W1771" s="1" ph="1"/>
      <c r="X1771" s="1" ph="1"/>
      <c r="Y1771" s="1" ph="1"/>
      <c r="Z1771" s="1" ph="1"/>
      <c r="AA1771" s="1" ph="1"/>
      <c r="AB1771" s="1" ph="1"/>
      <c r="AC1771" s="1" ph="1"/>
      <c r="AD1771" s="1" ph="1"/>
      <c r="AE1771" s="1" ph="1"/>
      <c r="AF1771" s="1" ph="1"/>
      <c r="AG1771" s="1" ph="1"/>
      <c r="AH1771" s="1" ph="1"/>
      <c r="AI1771" s="1" ph="1"/>
      <c r="AJ1771" s="1" ph="1"/>
      <c r="AK1771" s="1" ph="1"/>
    </row>
    <row r="1772" spans="9:37" ht="21">
      <c r="I1772" s="1" ph="1"/>
      <c r="J1772" s="1" ph="1"/>
      <c r="K1772" s="1" ph="1"/>
      <c r="L1772" s="1" ph="1"/>
      <c r="M1772" s="1" ph="1"/>
      <c r="N1772" s="1" ph="1"/>
      <c r="O1772" s="1" ph="1"/>
      <c r="P1772" s="1" ph="1"/>
      <c r="Q1772" s="1" ph="1"/>
      <c r="R1772" s="1" ph="1"/>
      <c r="S1772" s="1" ph="1"/>
      <c r="T1772" s="1" ph="1"/>
      <c r="U1772" s="1" ph="1"/>
      <c r="V1772" s="1" ph="1"/>
      <c r="W1772" s="1" ph="1"/>
      <c r="X1772" s="1" ph="1"/>
      <c r="Y1772" s="1" ph="1"/>
      <c r="Z1772" s="1" ph="1"/>
      <c r="AA1772" s="1" ph="1"/>
      <c r="AB1772" s="1" ph="1"/>
      <c r="AC1772" s="1" ph="1"/>
      <c r="AD1772" s="1" ph="1"/>
      <c r="AE1772" s="1" ph="1"/>
      <c r="AF1772" s="1" ph="1"/>
      <c r="AG1772" s="1" ph="1"/>
      <c r="AH1772" s="1" ph="1"/>
      <c r="AI1772" s="1" ph="1"/>
      <c r="AJ1772" s="1" ph="1"/>
      <c r="AK1772" s="1" ph="1"/>
    </row>
    <row r="1773" spans="9:37" ht="21">
      <c r="I1773" s="1" ph="1"/>
      <c r="J1773" s="1" ph="1"/>
      <c r="K1773" s="1" ph="1"/>
      <c r="L1773" s="1" ph="1"/>
      <c r="M1773" s="1" ph="1"/>
      <c r="N1773" s="1" ph="1"/>
      <c r="O1773" s="1" ph="1"/>
      <c r="P1773" s="1" ph="1"/>
      <c r="Q1773" s="1" ph="1"/>
      <c r="R1773" s="1" ph="1"/>
      <c r="S1773" s="1" ph="1"/>
      <c r="T1773" s="1" ph="1"/>
      <c r="U1773" s="1" ph="1"/>
      <c r="V1773" s="1" ph="1"/>
      <c r="W1773" s="1" ph="1"/>
      <c r="X1773" s="1" ph="1"/>
      <c r="Y1773" s="1" ph="1"/>
      <c r="Z1773" s="1" ph="1"/>
      <c r="AA1773" s="1" ph="1"/>
      <c r="AB1773" s="1" ph="1"/>
      <c r="AC1773" s="1" ph="1"/>
      <c r="AD1773" s="1" ph="1"/>
      <c r="AE1773" s="1" ph="1"/>
      <c r="AF1773" s="1" ph="1"/>
      <c r="AG1773" s="1" ph="1"/>
      <c r="AH1773" s="1" ph="1"/>
      <c r="AI1773" s="1" ph="1"/>
      <c r="AJ1773" s="1" ph="1"/>
      <c r="AK1773" s="1" ph="1"/>
    </row>
    <row r="1774" spans="9:37" ht="21">
      <c r="I1774" s="1" ph="1"/>
      <c r="J1774" s="1" ph="1"/>
      <c r="K1774" s="1" ph="1"/>
      <c r="L1774" s="1" ph="1"/>
      <c r="M1774" s="1" ph="1"/>
      <c r="N1774" s="1" ph="1"/>
      <c r="O1774" s="1" ph="1"/>
      <c r="P1774" s="1" ph="1"/>
      <c r="Q1774" s="1" ph="1"/>
      <c r="R1774" s="1" ph="1"/>
      <c r="S1774" s="1" ph="1"/>
      <c r="T1774" s="1" ph="1"/>
      <c r="U1774" s="1" ph="1"/>
      <c r="V1774" s="1" ph="1"/>
      <c r="W1774" s="1" ph="1"/>
      <c r="X1774" s="1" ph="1"/>
      <c r="Y1774" s="1" ph="1"/>
      <c r="Z1774" s="1" ph="1"/>
      <c r="AA1774" s="1" ph="1"/>
      <c r="AB1774" s="1" ph="1"/>
      <c r="AC1774" s="1" ph="1"/>
      <c r="AD1774" s="1" ph="1"/>
      <c r="AE1774" s="1" ph="1"/>
      <c r="AF1774" s="1" ph="1"/>
      <c r="AG1774" s="1" ph="1"/>
      <c r="AH1774" s="1" ph="1"/>
      <c r="AI1774" s="1" ph="1"/>
      <c r="AJ1774" s="1" ph="1"/>
      <c r="AK1774" s="1" ph="1"/>
    </row>
    <row r="1775" spans="9:37" ht="21">
      <c r="I1775" s="1" ph="1"/>
      <c r="J1775" s="1" ph="1"/>
      <c r="K1775" s="1" ph="1"/>
      <c r="L1775" s="1" ph="1"/>
      <c r="M1775" s="1" ph="1"/>
      <c r="N1775" s="1" ph="1"/>
      <c r="O1775" s="1" ph="1"/>
      <c r="P1775" s="1" ph="1"/>
      <c r="Q1775" s="1" ph="1"/>
      <c r="R1775" s="1" ph="1"/>
      <c r="S1775" s="1" ph="1"/>
      <c r="T1775" s="1" ph="1"/>
      <c r="U1775" s="1" ph="1"/>
      <c r="V1775" s="1" ph="1"/>
      <c r="W1775" s="1" ph="1"/>
      <c r="X1775" s="1" ph="1"/>
      <c r="Y1775" s="1" ph="1"/>
      <c r="Z1775" s="1" ph="1"/>
      <c r="AA1775" s="1" ph="1"/>
      <c r="AB1775" s="1" ph="1"/>
      <c r="AC1775" s="1" ph="1"/>
      <c r="AD1775" s="1" ph="1"/>
      <c r="AE1775" s="1" ph="1"/>
      <c r="AF1775" s="1" ph="1"/>
      <c r="AG1775" s="1" ph="1"/>
      <c r="AH1775" s="1" ph="1"/>
      <c r="AI1775" s="1" ph="1"/>
      <c r="AJ1775" s="1" ph="1"/>
      <c r="AK1775" s="1" ph="1"/>
    </row>
    <row r="1776" spans="9:37" ht="21">
      <c r="I1776" s="1" ph="1"/>
      <c r="J1776" s="1" ph="1"/>
      <c r="K1776" s="1" ph="1"/>
      <c r="L1776" s="1" ph="1"/>
      <c r="M1776" s="1" ph="1"/>
      <c r="N1776" s="1" ph="1"/>
      <c r="O1776" s="1" ph="1"/>
      <c r="P1776" s="1" ph="1"/>
      <c r="Q1776" s="1" ph="1"/>
      <c r="R1776" s="1" ph="1"/>
      <c r="S1776" s="1" ph="1"/>
      <c r="T1776" s="1" ph="1"/>
      <c r="U1776" s="1" ph="1"/>
      <c r="V1776" s="1" ph="1"/>
      <c r="W1776" s="1" ph="1"/>
      <c r="X1776" s="1" ph="1"/>
      <c r="Y1776" s="1" ph="1"/>
      <c r="Z1776" s="1" ph="1"/>
      <c r="AA1776" s="1" ph="1"/>
      <c r="AB1776" s="1" ph="1"/>
      <c r="AC1776" s="1" ph="1"/>
      <c r="AD1776" s="1" ph="1"/>
      <c r="AE1776" s="1" ph="1"/>
      <c r="AF1776" s="1" ph="1"/>
      <c r="AG1776" s="1" ph="1"/>
      <c r="AH1776" s="1" ph="1"/>
      <c r="AI1776" s="1" ph="1"/>
      <c r="AJ1776" s="1" ph="1"/>
      <c r="AK1776" s="1" ph="1"/>
    </row>
    <row r="1777" spans="9:37" ht="21">
      <c r="I1777" s="1" ph="1"/>
      <c r="J1777" s="1" ph="1"/>
      <c r="K1777" s="1" ph="1"/>
      <c r="L1777" s="1" ph="1"/>
      <c r="M1777" s="1" ph="1"/>
      <c r="N1777" s="1" ph="1"/>
      <c r="O1777" s="1" ph="1"/>
      <c r="P1777" s="1" ph="1"/>
      <c r="Q1777" s="1" ph="1"/>
      <c r="R1777" s="1" ph="1"/>
      <c r="S1777" s="1" ph="1"/>
      <c r="T1777" s="1" ph="1"/>
      <c r="U1777" s="1" ph="1"/>
      <c r="V1777" s="1" ph="1"/>
      <c r="W1777" s="1" ph="1"/>
      <c r="X1777" s="1" ph="1"/>
      <c r="Y1777" s="1" ph="1"/>
      <c r="Z1777" s="1" ph="1"/>
      <c r="AA1777" s="1" ph="1"/>
      <c r="AB1777" s="1" ph="1"/>
      <c r="AC1777" s="1" ph="1"/>
      <c r="AD1777" s="1" ph="1"/>
      <c r="AE1777" s="1" ph="1"/>
      <c r="AF1777" s="1" ph="1"/>
      <c r="AG1777" s="1" ph="1"/>
      <c r="AH1777" s="1" ph="1"/>
      <c r="AI1777" s="1" ph="1"/>
      <c r="AJ1777" s="1" ph="1"/>
      <c r="AK1777" s="1" ph="1"/>
    </row>
    <row r="1778" spans="9:37" ht="21">
      <c r="I1778" s="1" ph="1"/>
      <c r="J1778" s="1" ph="1"/>
      <c r="K1778" s="1" ph="1"/>
      <c r="L1778" s="1" ph="1"/>
      <c r="M1778" s="1" ph="1"/>
      <c r="N1778" s="1" ph="1"/>
      <c r="O1778" s="1" ph="1"/>
      <c r="P1778" s="1" ph="1"/>
      <c r="Q1778" s="1" ph="1"/>
      <c r="R1778" s="1" ph="1"/>
      <c r="S1778" s="1" ph="1"/>
      <c r="T1778" s="1" ph="1"/>
      <c r="U1778" s="1" ph="1"/>
      <c r="V1778" s="1" ph="1"/>
      <c r="W1778" s="1" ph="1"/>
      <c r="X1778" s="1" ph="1"/>
      <c r="Y1778" s="1" ph="1"/>
      <c r="Z1778" s="1" ph="1"/>
      <c r="AA1778" s="1" ph="1"/>
      <c r="AB1778" s="1" ph="1"/>
      <c r="AC1778" s="1" ph="1"/>
      <c r="AD1778" s="1" ph="1"/>
      <c r="AE1778" s="1" ph="1"/>
      <c r="AF1778" s="1" ph="1"/>
      <c r="AG1778" s="1" ph="1"/>
      <c r="AH1778" s="1" ph="1"/>
      <c r="AI1778" s="1" ph="1"/>
      <c r="AJ1778" s="1" ph="1"/>
      <c r="AK1778" s="1" ph="1"/>
    </row>
    <row r="1779" spans="9:37" ht="21">
      <c r="I1779" s="1" ph="1"/>
      <c r="J1779" s="1" ph="1"/>
      <c r="K1779" s="1" ph="1"/>
      <c r="L1779" s="1" ph="1"/>
      <c r="M1779" s="1" ph="1"/>
      <c r="N1779" s="1" ph="1"/>
      <c r="O1779" s="1" ph="1"/>
      <c r="P1779" s="1" ph="1"/>
      <c r="Q1779" s="1" ph="1"/>
      <c r="R1779" s="1" ph="1"/>
      <c r="S1779" s="1" ph="1"/>
      <c r="T1779" s="1" ph="1"/>
      <c r="U1779" s="1" ph="1"/>
      <c r="V1779" s="1" ph="1"/>
      <c r="W1779" s="1" ph="1"/>
      <c r="X1779" s="1" ph="1"/>
      <c r="Y1779" s="1" ph="1"/>
      <c r="Z1779" s="1" ph="1"/>
      <c r="AA1779" s="1" ph="1"/>
      <c r="AB1779" s="1" ph="1"/>
      <c r="AC1779" s="1" ph="1"/>
      <c r="AD1779" s="1" ph="1"/>
      <c r="AE1779" s="1" ph="1"/>
      <c r="AF1779" s="1" ph="1"/>
      <c r="AG1779" s="1" ph="1"/>
      <c r="AH1779" s="1" ph="1"/>
      <c r="AI1779" s="1" ph="1"/>
      <c r="AJ1779" s="1" ph="1"/>
      <c r="AK1779" s="1" ph="1"/>
    </row>
    <row r="1780" spans="9:37" ht="21">
      <c r="I1780" s="1" ph="1"/>
      <c r="J1780" s="1" ph="1"/>
      <c r="K1780" s="1" ph="1"/>
      <c r="L1780" s="1" ph="1"/>
      <c r="M1780" s="1" ph="1"/>
      <c r="N1780" s="1" ph="1"/>
      <c r="O1780" s="1" ph="1"/>
      <c r="P1780" s="1" ph="1"/>
      <c r="Q1780" s="1" ph="1"/>
      <c r="R1780" s="1" ph="1"/>
      <c r="S1780" s="1" ph="1"/>
      <c r="T1780" s="1" ph="1"/>
      <c r="U1780" s="1" ph="1"/>
      <c r="V1780" s="1" ph="1"/>
      <c r="W1780" s="1" ph="1"/>
      <c r="X1780" s="1" ph="1"/>
      <c r="Y1780" s="1" ph="1"/>
      <c r="Z1780" s="1" ph="1"/>
      <c r="AA1780" s="1" ph="1"/>
      <c r="AB1780" s="1" ph="1"/>
      <c r="AC1780" s="1" ph="1"/>
      <c r="AD1780" s="1" ph="1"/>
      <c r="AE1780" s="1" ph="1"/>
      <c r="AF1780" s="1" ph="1"/>
      <c r="AG1780" s="1" ph="1"/>
      <c r="AH1780" s="1" ph="1"/>
      <c r="AI1780" s="1" ph="1"/>
      <c r="AJ1780" s="1" ph="1"/>
      <c r="AK1780" s="1" ph="1"/>
    </row>
    <row r="1781" spans="9:37" ht="21">
      <c r="I1781" s="1" ph="1"/>
      <c r="J1781" s="1" ph="1"/>
      <c r="K1781" s="1" ph="1"/>
      <c r="L1781" s="1" ph="1"/>
      <c r="M1781" s="1" ph="1"/>
      <c r="N1781" s="1" ph="1"/>
      <c r="O1781" s="1" ph="1"/>
      <c r="P1781" s="1" ph="1"/>
      <c r="Q1781" s="1" ph="1"/>
      <c r="R1781" s="1" ph="1"/>
      <c r="S1781" s="1" ph="1"/>
      <c r="T1781" s="1" ph="1"/>
      <c r="U1781" s="1" ph="1"/>
      <c r="V1781" s="1" ph="1"/>
      <c r="W1781" s="1" ph="1"/>
      <c r="X1781" s="1" ph="1"/>
      <c r="Y1781" s="1" ph="1"/>
      <c r="Z1781" s="1" ph="1"/>
      <c r="AA1781" s="1" ph="1"/>
      <c r="AB1781" s="1" ph="1"/>
      <c r="AC1781" s="1" ph="1"/>
      <c r="AD1781" s="1" ph="1"/>
      <c r="AE1781" s="1" ph="1"/>
      <c r="AF1781" s="1" ph="1"/>
      <c r="AG1781" s="1" ph="1"/>
      <c r="AH1781" s="1" ph="1"/>
      <c r="AI1781" s="1" ph="1"/>
      <c r="AJ1781" s="1" ph="1"/>
      <c r="AK1781" s="1" ph="1"/>
    </row>
    <row r="1782" spans="9:37" ht="21">
      <c r="I1782" s="1" ph="1"/>
      <c r="J1782" s="1" ph="1"/>
      <c r="K1782" s="1" ph="1"/>
      <c r="L1782" s="1" ph="1"/>
      <c r="M1782" s="1" ph="1"/>
      <c r="N1782" s="1" ph="1"/>
      <c r="O1782" s="1" ph="1"/>
      <c r="P1782" s="1" ph="1"/>
      <c r="Q1782" s="1" ph="1"/>
      <c r="R1782" s="1" ph="1"/>
      <c r="S1782" s="1" ph="1"/>
      <c r="T1782" s="1" ph="1"/>
      <c r="U1782" s="1" ph="1"/>
      <c r="V1782" s="1" ph="1"/>
      <c r="W1782" s="1" ph="1"/>
      <c r="X1782" s="1" ph="1"/>
      <c r="Y1782" s="1" ph="1"/>
      <c r="Z1782" s="1" ph="1"/>
      <c r="AA1782" s="1" ph="1"/>
      <c r="AB1782" s="1" ph="1"/>
      <c r="AC1782" s="1" ph="1"/>
      <c r="AD1782" s="1" ph="1"/>
      <c r="AE1782" s="1" ph="1"/>
      <c r="AF1782" s="1" ph="1"/>
      <c r="AG1782" s="1" ph="1"/>
      <c r="AH1782" s="1" ph="1"/>
      <c r="AI1782" s="1" ph="1"/>
      <c r="AJ1782" s="1" ph="1"/>
      <c r="AK1782" s="1" ph="1"/>
    </row>
    <row r="1783" spans="9:37" ht="21">
      <c r="I1783" s="1" ph="1"/>
      <c r="J1783" s="1" ph="1"/>
      <c r="K1783" s="1" ph="1"/>
      <c r="L1783" s="1" ph="1"/>
      <c r="M1783" s="1" ph="1"/>
      <c r="N1783" s="1" ph="1"/>
      <c r="O1783" s="1" ph="1"/>
      <c r="P1783" s="1" ph="1"/>
      <c r="Q1783" s="1" ph="1"/>
      <c r="R1783" s="1" ph="1"/>
      <c r="S1783" s="1" ph="1"/>
      <c r="T1783" s="1" ph="1"/>
      <c r="U1783" s="1" ph="1"/>
      <c r="V1783" s="1" ph="1"/>
      <c r="W1783" s="1" ph="1"/>
      <c r="X1783" s="1" ph="1"/>
      <c r="Y1783" s="1" ph="1"/>
      <c r="Z1783" s="1" ph="1"/>
      <c r="AA1783" s="1" ph="1"/>
      <c r="AB1783" s="1" ph="1"/>
      <c r="AC1783" s="1" ph="1"/>
      <c r="AD1783" s="1" ph="1"/>
      <c r="AE1783" s="1" ph="1"/>
      <c r="AF1783" s="1" ph="1"/>
      <c r="AG1783" s="1" ph="1"/>
      <c r="AH1783" s="1" ph="1"/>
      <c r="AI1783" s="1" ph="1"/>
      <c r="AJ1783" s="1" ph="1"/>
      <c r="AK1783" s="1" ph="1"/>
    </row>
    <row r="1784" spans="9:37" ht="21">
      <c r="I1784" s="1" ph="1"/>
      <c r="J1784" s="1" ph="1"/>
      <c r="K1784" s="1" ph="1"/>
      <c r="L1784" s="1" ph="1"/>
      <c r="M1784" s="1" ph="1"/>
      <c r="N1784" s="1" ph="1"/>
      <c r="O1784" s="1" ph="1"/>
      <c r="P1784" s="1" ph="1"/>
      <c r="Q1784" s="1" ph="1"/>
      <c r="R1784" s="1" ph="1"/>
      <c r="S1784" s="1" ph="1"/>
      <c r="T1784" s="1" ph="1"/>
      <c r="U1784" s="1" ph="1"/>
      <c r="V1784" s="1" ph="1"/>
      <c r="W1784" s="1" ph="1"/>
      <c r="X1784" s="1" ph="1"/>
      <c r="Y1784" s="1" ph="1"/>
      <c r="Z1784" s="1" ph="1"/>
      <c r="AA1784" s="1" ph="1"/>
      <c r="AB1784" s="1" ph="1"/>
      <c r="AC1784" s="1" ph="1"/>
      <c r="AD1784" s="1" ph="1"/>
      <c r="AE1784" s="1" ph="1"/>
      <c r="AF1784" s="1" ph="1"/>
      <c r="AG1784" s="1" ph="1"/>
      <c r="AH1784" s="1" ph="1"/>
      <c r="AI1784" s="1" ph="1"/>
      <c r="AJ1784" s="1" ph="1"/>
      <c r="AK1784" s="1" ph="1"/>
    </row>
    <row r="1785" spans="9:37" ht="21">
      <c r="I1785" s="1" ph="1"/>
      <c r="J1785" s="1" ph="1"/>
      <c r="K1785" s="1" ph="1"/>
      <c r="L1785" s="1" ph="1"/>
      <c r="M1785" s="1" ph="1"/>
      <c r="N1785" s="1" ph="1"/>
      <c r="O1785" s="1" ph="1"/>
      <c r="P1785" s="1" ph="1"/>
      <c r="Q1785" s="1" ph="1"/>
      <c r="R1785" s="1" ph="1"/>
      <c r="S1785" s="1" ph="1"/>
      <c r="T1785" s="1" ph="1"/>
      <c r="U1785" s="1" ph="1"/>
      <c r="V1785" s="1" ph="1"/>
      <c r="W1785" s="1" ph="1"/>
      <c r="X1785" s="1" ph="1"/>
      <c r="Y1785" s="1" ph="1"/>
      <c r="Z1785" s="1" ph="1"/>
      <c r="AA1785" s="1" ph="1"/>
      <c r="AB1785" s="1" ph="1"/>
      <c r="AC1785" s="1" ph="1"/>
      <c r="AD1785" s="1" ph="1"/>
      <c r="AE1785" s="1" ph="1"/>
      <c r="AF1785" s="1" ph="1"/>
      <c r="AG1785" s="1" ph="1"/>
      <c r="AH1785" s="1" ph="1"/>
      <c r="AI1785" s="1" ph="1"/>
      <c r="AJ1785" s="1" ph="1"/>
      <c r="AK1785" s="1" ph="1"/>
    </row>
    <row r="1786" spans="9:37" ht="21">
      <c r="I1786" s="1" ph="1"/>
      <c r="J1786" s="1" ph="1"/>
      <c r="K1786" s="1" ph="1"/>
      <c r="L1786" s="1" ph="1"/>
      <c r="M1786" s="1" ph="1"/>
      <c r="N1786" s="1" ph="1"/>
      <c r="O1786" s="1" ph="1"/>
      <c r="P1786" s="1" ph="1"/>
      <c r="Q1786" s="1" ph="1"/>
      <c r="R1786" s="1" ph="1"/>
      <c r="S1786" s="1" ph="1"/>
      <c r="T1786" s="1" ph="1"/>
      <c r="U1786" s="1" ph="1"/>
      <c r="V1786" s="1" ph="1"/>
      <c r="W1786" s="1" ph="1"/>
      <c r="X1786" s="1" ph="1"/>
      <c r="Y1786" s="1" ph="1"/>
      <c r="Z1786" s="1" ph="1"/>
      <c r="AA1786" s="1" ph="1"/>
      <c r="AB1786" s="1" ph="1"/>
      <c r="AC1786" s="1" ph="1"/>
      <c r="AD1786" s="1" ph="1"/>
      <c r="AE1786" s="1" ph="1"/>
      <c r="AF1786" s="1" ph="1"/>
      <c r="AG1786" s="1" ph="1"/>
      <c r="AH1786" s="1" ph="1"/>
      <c r="AI1786" s="1" ph="1"/>
      <c r="AJ1786" s="1" ph="1"/>
      <c r="AK1786" s="1" ph="1"/>
    </row>
    <row r="1787" spans="9:37" ht="21">
      <c r="I1787" s="1" ph="1"/>
      <c r="J1787" s="1" ph="1"/>
      <c r="K1787" s="1" ph="1"/>
      <c r="L1787" s="1" ph="1"/>
      <c r="M1787" s="1" ph="1"/>
      <c r="N1787" s="1" ph="1"/>
      <c r="O1787" s="1" ph="1"/>
      <c r="P1787" s="1" ph="1"/>
      <c r="Q1787" s="1" ph="1"/>
      <c r="R1787" s="1" ph="1"/>
      <c r="S1787" s="1" ph="1"/>
      <c r="T1787" s="1" ph="1"/>
      <c r="U1787" s="1" ph="1"/>
      <c r="V1787" s="1" ph="1"/>
      <c r="W1787" s="1" ph="1"/>
      <c r="X1787" s="1" ph="1"/>
      <c r="Y1787" s="1" ph="1"/>
      <c r="Z1787" s="1" ph="1"/>
      <c r="AA1787" s="1" ph="1"/>
      <c r="AB1787" s="1" ph="1"/>
      <c r="AC1787" s="1" ph="1"/>
      <c r="AD1787" s="1" ph="1"/>
      <c r="AE1787" s="1" ph="1"/>
      <c r="AF1787" s="1" ph="1"/>
      <c r="AG1787" s="1" ph="1"/>
      <c r="AH1787" s="1" ph="1"/>
      <c r="AI1787" s="1" ph="1"/>
      <c r="AJ1787" s="1" ph="1"/>
      <c r="AK1787" s="1" ph="1"/>
    </row>
    <row r="1788" spans="9:37" ht="21">
      <c r="I1788" s="1" ph="1"/>
      <c r="J1788" s="1" ph="1"/>
      <c r="K1788" s="1" ph="1"/>
      <c r="L1788" s="1" ph="1"/>
      <c r="M1788" s="1" ph="1"/>
      <c r="N1788" s="1" ph="1"/>
      <c r="O1788" s="1" ph="1"/>
      <c r="P1788" s="1" ph="1"/>
      <c r="Q1788" s="1" ph="1"/>
      <c r="R1788" s="1" ph="1"/>
      <c r="S1788" s="1" ph="1"/>
      <c r="T1788" s="1" ph="1"/>
      <c r="U1788" s="1" ph="1"/>
      <c r="V1788" s="1" ph="1"/>
      <c r="W1788" s="1" ph="1"/>
      <c r="X1788" s="1" ph="1"/>
      <c r="Y1788" s="1" ph="1"/>
      <c r="Z1788" s="1" ph="1"/>
      <c r="AA1788" s="1" ph="1"/>
      <c r="AB1788" s="1" ph="1"/>
      <c r="AC1788" s="1" ph="1"/>
      <c r="AD1788" s="1" ph="1"/>
      <c r="AE1788" s="1" ph="1"/>
      <c r="AF1788" s="1" ph="1"/>
      <c r="AG1788" s="1" ph="1"/>
      <c r="AH1788" s="1" ph="1"/>
      <c r="AI1788" s="1" ph="1"/>
      <c r="AJ1788" s="1" ph="1"/>
      <c r="AK1788" s="1" ph="1"/>
    </row>
    <row r="1789" spans="9:37" ht="21">
      <c r="I1789" s="1" ph="1"/>
      <c r="J1789" s="1" ph="1"/>
      <c r="K1789" s="1" ph="1"/>
      <c r="L1789" s="1" ph="1"/>
      <c r="M1789" s="1" ph="1"/>
      <c r="N1789" s="1" ph="1"/>
      <c r="O1789" s="1" ph="1"/>
      <c r="P1789" s="1" ph="1"/>
      <c r="Q1789" s="1" ph="1"/>
      <c r="R1789" s="1" ph="1"/>
      <c r="S1789" s="1" ph="1"/>
      <c r="T1789" s="1" ph="1"/>
      <c r="U1789" s="1" ph="1"/>
      <c r="V1789" s="1" ph="1"/>
      <c r="W1789" s="1" ph="1"/>
      <c r="X1789" s="1" ph="1"/>
      <c r="Y1789" s="1" ph="1"/>
      <c r="Z1789" s="1" ph="1"/>
      <c r="AA1789" s="1" ph="1"/>
      <c r="AB1789" s="1" ph="1"/>
      <c r="AC1789" s="1" ph="1"/>
      <c r="AD1789" s="1" ph="1"/>
      <c r="AE1789" s="1" ph="1"/>
      <c r="AF1789" s="1" ph="1"/>
      <c r="AG1789" s="1" ph="1"/>
      <c r="AH1789" s="1" ph="1"/>
      <c r="AI1789" s="1" ph="1"/>
      <c r="AJ1789" s="1" ph="1"/>
      <c r="AK1789" s="1" ph="1"/>
    </row>
    <row r="1790" spans="9:37" ht="21">
      <c r="I1790" s="1" ph="1"/>
      <c r="J1790" s="1" ph="1"/>
      <c r="K1790" s="1" ph="1"/>
      <c r="L1790" s="1" ph="1"/>
      <c r="M1790" s="1" ph="1"/>
      <c r="N1790" s="1" ph="1"/>
      <c r="O1790" s="1" ph="1"/>
      <c r="P1790" s="1" ph="1"/>
      <c r="Q1790" s="1" ph="1"/>
      <c r="R1790" s="1" ph="1"/>
      <c r="S1790" s="1" ph="1"/>
      <c r="T1790" s="1" ph="1"/>
      <c r="U1790" s="1" ph="1"/>
      <c r="V1790" s="1" ph="1"/>
      <c r="W1790" s="1" ph="1"/>
      <c r="X1790" s="1" ph="1"/>
      <c r="Y1790" s="1" ph="1"/>
      <c r="Z1790" s="1" ph="1"/>
      <c r="AA1790" s="1" ph="1"/>
      <c r="AB1790" s="1" ph="1"/>
      <c r="AC1790" s="1" ph="1"/>
      <c r="AD1790" s="1" ph="1"/>
      <c r="AE1790" s="1" ph="1"/>
      <c r="AF1790" s="1" ph="1"/>
      <c r="AG1790" s="1" ph="1"/>
      <c r="AH1790" s="1" ph="1"/>
      <c r="AI1790" s="1" ph="1"/>
      <c r="AJ1790" s="1" ph="1"/>
      <c r="AK1790" s="1" ph="1"/>
    </row>
    <row r="1791" spans="9:37" ht="21">
      <c r="I1791" s="1" ph="1"/>
      <c r="J1791" s="1" ph="1"/>
      <c r="K1791" s="1" ph="1"/>
      <c r="L1791" s="1" ph="1"/>
      <c r="M1791" s="1" ph="1"/>
      <c r="N1791" s="1" ph="1"/>
      <c r="O1791" s="1" ph="1"/>
      <c r="P1791" s="1" ph="1"/>
      <c r="Q1791" s="1" ph="1"/>
      <c r="R1791" s="1" ph="1"/>
      <c r="S1791" s="1" ph="1"/>
      <c r="T1791" s="1" ph="1"/>
      <c r="U1791" s="1" ph="1"/>
      <c r="V1791" s="1" ph="1"/>
      <c r="W1791" s="1" ph="1"/>
      <c r="X1791" s="1" ph="1"/>
      <c r="Y1791" s="1" ph="1"/>
      <c r="Z1791" s="1" ph="1"/>
      <c r="AA1791" s="1" ph="1"/>
      <c r="AB1791" s="1" ph="1"/>
      <c r="AC1791" s="1" ph="1"/>
      <c r="AD1791" s="1" ph="1"/>
      <c r="AE1791" s="1" ph="1"/>
      <c r="AF1791" s="1" ph="1"/>
      <c r="AG1791" s="1" ph="1"/>
      <c r="AH1791" s="1" ph="1"/>
      <c r="AI1791" s="1" ph="1"/>
      <c r="AJ1791" s="1" ph="1"/>
      <c r="AK1791" s="1" ph="1"/>
    </row>
    <row r="1792" spans="9:37" ht="21">
      <c r="I1792" s="1" ph="1"/>
      <c r="J1792" s="1" ph="1"/>
      <c r="K1792" s="1" ph="1"/>
      <c r="L1792" s="1" ph="1"/>
      <c r="M1792" s="1" ph="1"/>
      <c r="N1792" s="1" ph="1"/>
      <c r="O1792" s="1" ph="1"/>
      <c r="P1792" s="1" ph="1"/>
      <c r="Q1792" s="1" ph="1"/>
      <c r="R1792" s="1" ph="1"/>
      <c r="S1792" s="1" ph="1"/>
      <c r="T1792" s="1" ph="1"/>
      <c r="U1792" s="1" ph="1"/>
      <c r="V1792" s="1" ph="1"/>
      <c r="W1792" s="1" ph="1"/>
      <c r="X1792" s="1" ph="1"/>
      <c r="Y1792" s="1" ph="1"/>
      <c r="Z1792" s="1" ph="1"/>
      <c r="AA1792" s="1" ph="1"/>
      <c r="AB1792" s="1" ph="1"/>
      <c r="AC1792" s="1" ph="1"/>
      <c r="AD1792" s="1" ph="1"/>
      <c r="AE1792" s="1" ph="1"/>
      <c r="AF1792" s="1" ph="1"/>
      <c r="AG1792" s="1" ph="1"/>
      <c r="AH1792" s="1" ph="1"/>
      <c r="AI1792" s="1" ph="1"/>
      <c r="AJ1792" s="1" ph="1"/>
      <c r="AK1792" s="1" ph="1"/>
    </row>
    <row r="1793" spans="9:37" ht="21">
      <c r="I1793" s="1" ph="1"/>
      <c r="J1793" s="1" ph="1"/>
      <c r="K1793" s="1" ph="1"/>
      <c r="L1793" s="1" ph="1"/>
      <c r="M1793" s="1" ph="1"/>
      <c r="N1793" s="1" ph="1"/>
      <c r="O1793" s="1" ph="1"/>
      <c r="P1793" s="1" ph="1"/>
      <c r="Q1793" s="1" ph="1"/>
      <c r="R1793" s="1" ph="1"/>
      <c r="S1793" s="1" ph="1"/>
      <c r="T1793" s="1" ph="1"/>
      <c r="U1793" s="1" ph="1"/>
      <c r="V1793" s="1" ph="1"/>
      <c r="W1793" s="1" ph="1"/>
      <c r="X1793" s="1" ph="1"/>
      <c r="Y1793" s="1" ph="1"/>
      <c r="Z1793" s="1" ph="1"/>
      <c r="AA1793" s="1" ph="1"/>
      <c r="AB1793" s="1" ph="1"/>
      <c r="AC1793" s="1" ph="1"/>
      <c r="AD1793" s="1" ph="1"/>
      <c r="AE1793" s="1" ph="1"/>
      <c r="AF1793" s="1" ph="1"/>
      <c r="AG1793" s="1" ph="1"/>
      <c r="AH1793" s="1" ph="1"/>
      <c r="AI1793" s="1" ph="1"/>
      <c r="AJ1793" s="1" ph="1"/>
      <c r="AK1793" s="1" ph="1"/>
    </row>
    <row r="1794" spans="9:37" ht="21">
      <c r="I1794" s="1" ph="1"/>
      <c r="J1794" s="1" ph="1"/>
      <c r="K1794" s="1" ph="1"/>
      <c r="L1794" s="1" ph="1"/>
      <c r="M1794" s="1" ph="1"/>
      <c r="N1794" s="1" ph="1"/>
      <c r="O1794" s="1" ph="1"/>
      <c r="P1794" s="1" ph="1"/>
      <c r="Q1794" s="1" ph="1"/>
      <c r="R1794" s="1" ph="1"/>
      <c r="S1794" s="1" ph="1"/>
      <c r="T1794" s="1" ph="1"/>
      <c r="U1794" s="1" ph="1"/>
      <c r="V1794" s="1" ph="1"/>
      <c r="W1794" s="1" ph="1"/>
      <c r="X1794" s="1" ph="1"/>
      <c r="Y1794" s="1" ph="1"/>
      <c r="Z1794" s="1" ph="1"/>
      <c r="AA1794" s="1" ph="1"/>
      <c r="AB1794" s="1" ph="1"/>
      <c r="AC1794" s="1" ph="1"/>
      <c r="AD1794" s="1" ph="1"/>
      <c r="AE1794" s="1" ph="1"/>
      <c r="AF1794" s="1" ph="1"/>
      <c r="AG1794" s="1" ph="1"/>
      <c r="AH1794" s="1" ph="1"/>
      <c r="AI1794" s="1" ph="1"/>
      <c r="AJ1794" s="1" ph="1"/>
      <c r="AK1794" s="1" ph="1"/>
    </row>
    <row r="1795" spans="9:37" ht="21">
      <c r="I1795" s="1" ph="1"/>
      <c r="J1795" s="1" ph="1"/>
      <c r="K1795" s="1" ph="1"/>
      <c r="L1795" s="1" ph="1"/>
      <c r="M1795" s="1" ph="1"/>
      <c r="N1795" s="1" ph="1"/>
      <c r="O1795" s="1" ph="1"/>
      <c r="P1795" s="1" ph="1"/>
      <c r="Q1795" s="1" ph="1"/>
      <c r="R1795" s="1" ph="1"/>
      <c r="S1795" s="1" ph="1"/>
      <c r="T1795" s="1" ph="1"/>
      <c r="U1795" s="1" ph="1"/>
      <c r="V1795" s="1" ph="1"/>
      <c r="W1795" s="1" ph="1"/>
      <c r="X1795" s="1" ph="1"/>
      <c r="Y1795" s="1" ph="1"/>
      <c r="Z1795" s="1" ph="1"/>
      <c r="AA1795" s="1" ph="1"/>
      <c r="AB1795" s="1" ph="1"/>
      <c r="AC1795" s="1" ph="1"/>
      <c r="AD1795" s="1" ph="1"/>
      <c r="AE1795" s="1" ph="1"/>
      <c r="AF1795" s="1" ph="1"/>
      <c r="AG1795" s="1" ph="1"/>
      <c r="AH1795" s="1" ph="1"/>
      <c r="AI1795" s="1" ph="1"/>
      <c r="AJ1795" s="1" ph="1"/>
      <c r="AK1795" s="1" ph="1"/>
    </row>
    <row r="1796" spans="9:37" ht="21">
      <c r="I1796" s="1" ph="1"/>
      <c r="J1796" s="1" ph="1"/>
      <c r="K1796" s="1" ph="1"/>
      <c r="L1796" s="1" ph="1"/>
      <c r="M1796" s="1" ph="1"/>
      <c r="N1796" s="1" ph="1"/>
      <c r="O1796" s="1" ph="1"/>
      <c r="P1796" s="1" ph="1"/>
      <c r="Q1796" s="1" ph="1"/>
      <c r="R1796" s="1" ph="1"/>
      <c r="S1796" s="1" ph="1"/>
      <c r="T1796" s="1" ph="1"/>
      <c r="U1796" s="1" ph="1"/>
      <c r="V1796" s="1" ph="1"/>
      <c r="W1796" s="1" ph="1"/>
      <c r="X1796" s="1" ph="1"/>
      <c r="Y1796" s="1" ph="1"/>
      <c r="Z1796" s="1" ph="1"/>
      <c r="AA1796" s="1" ph="1"/>
      <c r="AB1796" s="1" ph="1"/>
      <c r="AC1796" s="1" ph="1"/>
      <c r="AD1796" s="1" ph="1"/>
      <c r="AE1796" s="1" ph="1"/>
      <c r="AF1796" s="1" ph="1"/>
      <c r="AG1796" s="1" ph="1"/>
      <c r="AH1796" s="1" ph="1"/>
      <c r="AI1796" s="1" ph="1"/>
      <c r="AJ1796" s="1" ph="1"/>
      <c r="AK1796" s="1" ph="1"/>
    </row>
    <row r="1797" spans="9:37" ht="21">
      <c r="I1797" s="1" ph="1"/>
      <c r="J1797" s="1" ph="1"/>
      <c r="K1797" s="1" ph="1"/>
      <c r="L1797" s="1" ph="1"/>
      <c r="M1797" s="1" ph="1"/>
      <c r="N1797" s="1" ph="1"/>
      <c r="O1797" s="1" ph="1"/>
      <c r="P1797" s="1" ph="1"/>
      <c r="Q1797" s="1" ph="1"/>
      <c r="R1797" s="1" ph="1"/>
      <c r="S1797" s="1" ph="1"/>
      <c r="T1797" s="1" ph="1"/>
      <c r="U1797" s="1" ph="1"/>
      <c r="V1797" s="1" ph="1"/>
      <c r="W1797" s="1" ph="1"/>
      <c r="X1797" s="1" ph="1"/>
      <c r="Y1797" s="1" ph="1"/>
      <c r="Z1797" s="1" ph="1"/>
      <c r="AA1797" s="1" ph="1"/>
      <c r="AB1797" s="1" ph="1"/>
      <c r="AC1797" s="1" ph="1"/>
      <c r="AD1797" s="1" ph="1"/>
      <c r="AE1797" s="1" ph="1"/>
      <c r="AF1797" s="1" ph="1"/>
      <c r="AG1797" s="1" ph="1"/>
      <c r="AH1797" s="1" ph="1"/>
      <c r="AI1797" s="1" ph="1"/>
      <c r="AJ1797" s="1" ph="1"/>
      <c r="AK1797" s="1" ph="1"/>
    </row>
    <row r="1798" spans="9:37" ht="21">
      <c r="I1798" s="1" ph="1"/>
      <c r="J1798" s="1" ph="1"/>
      <c r="K1798" s="1" ph="1"/>
      <c r="L1798" s="1" ph="1"/>
      <c r="M1798" s="1" ph="1"/>
      <c r="N1798" s="1" ph="1"/>
      <c r="O1798" s="1" ph="1"/>
      <c r="P1798" s="1" ph="1"/>
      <c r="Q1798" s="1" ph="1"/>
      <c r="R1798" s="1" ph="1"/>
      <c r="S1798" s="1" ph="1"/>
      <c r="T1798" s="1" ph="1"/>
      <c r="U1798" s="1" ph="1"/>
      <c r="V1798" s="1" ph="1"/>
      <c r="W1798" s="1" ph="1"/>
      <c r="X1798" s="1" ph="1"/>
      <c r="Y1798" s="1" ph="1"/>
      <c r="Z1798" s="1" ph="1"/>
      <c r="AA1798" s="1" ph="1"/>
      <c r="AB1798" s="1" ph="1"/>
      <c r="AC1798" s="1" ph="1"/>
      <c r="AD1798" s="1" ph="1"/>
      <c r="AE1798" s="1" ph="1"/>
      <c r="AF1798" s="1" ph="1"/>
      <c r="AG1798" s="1" ph="1"/>
      <c r="AH1798" s="1" ph="1"/>
      <c r="AI1798" s="1" ph="1"/>
      <c r="AJ1798" s="1" ph="1"/>
      <c r="AK1798" s="1" ph="1"/>
    </row>
    <row r="1799" spans="9:37" ht="21">
      <c r="I1799" s="1" ph="1"/>
      <c r="J1799" s="1" ph="1"/>
      <c r="K1799" s="1" ph="1"/>
      <c r="L1799" s="1" ph="1"/>
      <c r="M1799" s="1" ph="1"/>
      <c r="N1799" s="1" ph="1"/>
      <c r="O1799" s="1" ph="1"/>
      <c r="P1799" s="1" ph="1"/>
      <c r="Q1799" s="1" ph="1"/>
      <c r="R1799" s="1" ph="1"/>
      <c r="S1799" s="1" ph="1"/>
      <c r="T1799" s="1" ph="1"/>
      <c r="U1799" s="1" ph="1"/>
      <c r="V1799" s="1" ph="1"/>
      <c r="W1799" s="1" ph="1"/>
      <c r="X1799" s="1" ph="1"/>
      <c r="Y1799" s="1" ph="1"/>
      <c r="Z1799" s="1" ph="1"/>
      <c r="AA1799" s="1" ph="1"/>
      <c r="AB1799" s="1" ph="1"/>
      <c r="AC1799" s="1" ph="1"/>
      <c r="AD1799" s="1" ph="1"/>
      <c r="AE1799" s="1" ph="1"/>
      <c r="AF1799" s="1" ph="1"/>
      <c r="AG1799" s="1" ph="1"/>
      <c r="AH1799" s="1" ph="1"/>
      <c r="AI1799" s="1" ph="1"/>
      <c r="AJ1799" s="1" ph="1"/>
      <c r="AK1799" s="1" ph="1"/>
    </row>
    <row r="1800" spans="9:37" ht="21">
      <c r="I1800" s="1" ph="1"/>
      <c r="J1800" s="1" ph="1"/>
      <c r="K1800" s="1" ph="1"/>
      <c r="L1800" s="1" ph="1"/>
      <c r="M1800" s="1" ph="1"/>
      <c r="N1800" s="1" ph="1"/>
      <c r="O1800" s="1" ph="1"/>
      <c r="P1800" s="1" ph="1"/>
      <c r="Q1800" s="1" ph="1"/>
      <c r="R1800" s="1" ph="1"/>
      <c r="S1800" s="1" ph="1"/>
      <c r="T1800" s="1" ph="1"/>
      <c r="U1800" s="1" ph="1"/>
      <c r="V1800" s="1" ph="1"/>
      <c r="W1800" s="1" ph="1"/>
      <c r="X1800" s="1" ph="1"/>
      <c r="Y1800" s="1" ph="1"/>
      <c r="Z1800" s="1" ph="1"/>
      <c r="AA1800" s="1" ph="1"/>
      <c r="AB1800" s="1" ph="1"/>
      <c r="AC1800" s="1" ph="1"/>
      <c r="AD1800" s="1" ph="1"/>
      <c r="AE1800" s="1" ph="1"/>
      <c r="AF1800" s="1" ph="1"/>
      <c r="AG1800" s="1" ph="1"/>
      <c r="AH1800" s="1" ph="1"/>
      <c r="AI1800" s="1" ph="1"/>
      <c r="AJ1800" s="1" ph="1"/>
      <c r="AK1800" s="1" ph="1"/>
    </row>
    <row r="1801" spans="9:37" ht="21">
      <c r="I1801" s="1" ph="1"/>
      <c r="J1801" s="1" ph="1"/>
      <c r="K1801" s="1" ph="1"/>
      <c r="L1801" s="1" ph="1"/>
      <c r="M1801" s="1" ph="1"/>
      <c r="N1801" s="1" ph="1"/>
      <c r="O1801" s="1" ph="1"/>
      <c r="P1801" s="1" ph="1"/>
      <c r="Q1801" s="1" ph="1"/>
      <c r="R1801" s="1" ph="1"/>
      <c r="S1801" s="1" ph="1"/>
      <c r="T1801" s="1" ph="1"/>
      <c r="U1801" s="1" ph="1"/>
      <c r="V1801" s="1" ph="1"/>
      <c r="W1801" s="1" ph="1"/>
      <c r="X1801" s="1" ph="1"/>
      <c r="Y1801" s="1" ph="1"/>
      <c r="Z1801" s="1" ph="1"/>
      <c r="AA1801" s="1" ph="1"/>
      <c r="AB1801" s="1" ph="1"/>
      <c r="AC1801" s="1" ph="1"/>
      <c r="AD1801" s="1" ph="1"/>
      <c r="AE1801" s="1" ph="1"/>
      <c r="AF1801" s="1" ph="1"/>
      <c r="AG1801" s="1" ph="1"/>
      <c r="AH1801" s="1" ph="1"/>
      <c r="AI1801" s="1" ph="1"/>
      <c r="AJ1801" s="1" ph="1"/>
      <c r="AK1801" s="1" ph="1"/>
    </row>
    <row r="1802" spans="9:37" ht="21">
      <c r="I1802" s="1" ph="1"/>
      <c r="J1802" s="1" ph="1"/>
      <c r="K1802" s="1" ph="1"/>
      <c r="L1802" s="1" ph="1"/>
      <c r="M1802" s="1" ph="1"/>
      <c r="N1802" s="1" ph="1"/>
      <c r="O1802" s="1" ph="1"/>
      <c r="P1802" s="1" ph="1"/>
      <c r="Q1802" s="1" ph="1"/>
      <c r="R1802" s="1" ph="1"/>
      <c r="S1802" s="1" ph="1"/>
      <c r="T1802" s="1" ph="1"/>
      <c r="U1802" s="1" ph="1"/>
      <c r="V1802" s="1" ph="1"/>
      <c r="W1802" s="1" ph="1"/>
      <c r="X1802" s="1" ph="1"/>
      <c r="Y1802" s="1" ph="1"/>
      <c r="Z1802" s="1" ph="1"/>
      <c r="AA1802" s="1" ph="1"/>
      <c r="AB1802" s="1" ph="1"/>
      <c r="AC1802" s="1" ph="1"/>
      <c r="AD1802" s="1" ph="1"/>
      <c r="AE1802" s="1" ph="1"/>
      <c r="AF1802" s="1" ph="1"/>
      <c r="AG1802" s="1" ph="1"/>
      <c r="AH1802" s="1" ph="1"/>
      <c r="AI1802" s="1" ph="1"/>
      <c r="AJ1802" s="1" ph="1"/>
      <c r="AK1802" s="1" ph="1"/>
    </row>
    <row r="1803" spans="9:37" ht="21">
      <c r="I1803" s="1" ph="1"/>
      <c r="J1803" s="1" ph="1"/>
      <c r="K1803" s="1" ph="1"/>
      <c r="L1803" s="1" ph="1"/>
      <c r="M1803" s="1" ph="1"/>
      <c r="N1803" s="1" ph="1"/>
      <c r="O1803" s="1" ph="1"/>
      <c r="P1803" s="1" ph="1"/>
      <c r="Q1803" s="1" ph="1"/>
      <c r="R1803" s="1" ph="1"/>
      <c r="S1803" s="1" ph="1"/>
      <c r="T1803" s="1" ph="1"/>
      <c r="U1803" s="1" ph="1"/>
      <c r="V1803" s="1" ph="1"/>
      <c r="W1803" s="1" ph="1"/>
      <c r="X1803" s="1" ph="1"/>
      <c r="Y1803" s="1" ph="1"/>
      <c r="Z1803" s="1" ph="1"/>
      <c r="AA1803" s="1" ph="1"/>
      <c r="AB1803" s="1" ph="1"/>
      <c r="AC1803" s="1" ph="1"/>
      <c r="AD1803" s="1" ph="1"/>
      <c r="AE1803" s="1" ph="1"/>
      <c r="AF1803" s="1" ph="1"/>
      <c r="AG1803" s="1" ph="1"/>
      <c r="AH1803" s="1" ph="1"/>
      <c r="AI1803" s="1" ph="1"/>
      <c r="AJ1803" s="1" ph="1"/>
      <c r="AK1803" s="1" ph="1"/>
    </row>
    <row r="1804" spans="9:37" ht="21">
      <c r="I1804" s="1" ph="1"/>
      <c r="J1804" s="1" ph="1"/>
      <c r="K1804" s="1" ph="1"/>
      <c r="L1804" s="1" ph="1"/>
      <c r="M1804" s="1" ph="1"/>
      <c r="N1804" s="1" ph="1"/>
      <c r="O1804" s="1" ph="1"/>
      <c r="P1804" s="1" ph="1"/>
      <c r="Q1804" s="1" ph="1"/>
      <c r="R1804" s="1" ph="1"/>
      <c r="S1804" s="1" ph="1"/>
      <c r="T1804" s="1" ph="1"/>
      <c r="U1804" s="1" ph="1"/>
      <c r="V1804" s="1" ph="1"/>
      <c r="W1804" s="1" ph="1"/>
      <c r="X1804" s="1" ph="1"/>
      <c r="Y1804" s="1" ph="1"/>
      <c r="Z1804" s="1" ph="1"/>
      <c r="AA1804" s="1" ph="1"/>
      <c r="AB1804" s="1" ph="1"/>
      <c r="AC1804" s="1" ph="1"/>
      <c r="AD1804" s="1" ph="1"/>
      <c r="AE1804" s="1" ph="1"/>
      <c r="AF1804" s="1" ph="1"/>
      <c r="AG1804" s="1" ph="1"/>
      <c r="AH1804" s="1" ph="1"/>
      <c r="AI1804" s="1" ph="1"/>
      <c r="AJ1804" s="1" ph="1"/>
      <c r="AK1804" s="1" ph="1"/>
    </row>
    <row r="1805" spans="9:37" ht="21">
      <c r="I1805" s="1" ph="1"/>
      <c r="J1805" s="1" ph="1"/>
      <c r="K1805" s="1" ph="1"/>
      <c r="L1805" s="1" ph="1"/>
      <c r="M1805" s="1" ph="1"/>
      <c r="N1805" s="1" ph="1"/>
      <c r="O1805" s="1" ph="1"/>
      <c r="P1805" s="1" ph="1"/>
      <c r="Q1805" s="1" ph="1"/>
      <c r="R1805" s="1" ph="1"/>
      <c r="S1805" s="1" ph="1"/>
      <c r="T1805" s="1" ph="1"/>
      <c r="U1805" s="1" ph="1"/>
      <c r="V1805" s="1" ph="1"/>
      <c r="W1805" s="1" ph="1"/>
      <c r="X1805" s="1" ph="1"/>
      <c r="Y1805" s="1" ph="1"/>
      <c r="Z1805" s="1" ph="1"/>
      <c r="AA1805" s="1" ph="1"/>
      <c r="AB1805" s="1" ph="1"/>
      <c r="AC1805" s="1" ph="1"/>
      <c r="AD1805" s="1" ph="1"/>
      <c r="AE1805" s="1" ph="1"/>
      <c r="AF1805" s="1" ph="1"/>
      <c r="AG1805" s="1" ph="1"/>
      <c r="AH1805" s="1" ph="1"/>
      <c r="AI1805" s="1" ph="1"/>
      <c r="AJ1805" s="1" ph="1"/>
      <c r="AK1805" s="1" ph="1"/>
    </row>
    <row r="1806" spans="9:37" ht="21">
      <c r="I1806" s="1" ph="1"/>
      <c r="J1806" s="1" ph="1"/>
      <c r="K1806" s="1" ph="1"/>
      <c r="L1806" s="1" ph="1"/>
      <c r="M1806" s="1" ph="1"/>
      <c r="N1806" s="1" ph="1"/>
      <c r="O1806" s="1" ph="1"/>
      <c r="P1806" s="1" ph="1"/>
      <c r="Q1806" s="1" ph="1"/>
      <c r="R1806" s="1" ph="1"/>
      <c r="S1806" s="1" ph="1"/>
      <c r="T1806" s="1" ph="1"/>
      <c r="U1806" s="1" ph="1"/>
      <c r="V1806" s="1" ph="1"/>
      <c r="W1806" s="1" ph="1"/>
      <c r="X1806" s="1" ph="1"/>
      <c r="Y1806" s="1" ph="1"/>
      <c r="Z1806" s="1" ph="1"/>
      <c r="AA1806" s="1" ph="1"/>
      <c r="AB1806" s="1" ph="1"/>
      <c r="AC1806" s="1" ph="1"/>
      <c r="AD1806" s="1" ph="1"/>
      <c r="AE1806" s="1" ph="1"/>
      <c r="AF1806" s="1" ph="1"/>
      <c r="AG1806" s="1" ph="1"/>
      <c r="AH1806" s="1" ph="1"/>
      <c r="AI1806" s="1" ph="1"/>
      <c r="AJ1806" s="1" ph="1"/>
      <c r="AK1806" s="1" ph="1"/>
    </row>
    <row r="1807" spans="9:37" ht="21">
      <c r="I1807" s="1" ph="1"/>
      <c r="J1807" s="1" ph="1"/>
      <c r="K1807" s="1" ph="1"/>
      <c r="L1807" s="1" ph="1"/>
      <c r="M1807" s="1" ph="1"/>
      <c r="N1807" s="1" ph="1"/>
      <c r="O1807" s="1" ph="1"/>
      <c r="P1807" s="1" ph="1"/>
      <c r="Q1807" s="1" ph="1"/>
      <c r="R1807" s="1" ph="1"/>
      <c r="S1807" s="1" ph="1"/>
      <c r="T1807" s="1" ph="1"/>
      <c r="U1807" s="1" ph="1"/>
      <c r="V1807" s="1" ph="1"/>
      <c r="W1807" s="1" ph="1"/>
      <c r="X1807" s="1" ph="1"/>
      <c r="Y1807" s="1" ph="1"/>
      <c r="Z1807" s="1" ph="1"/>
      <c r="AA1807" s="1" ph="1"/>
      <c r="AB1807" s="1" ph="1"/>
      <c r="AC1807" s="1" ph="1"/>
      <c r="AD1807" s="1" ph="1"/>
      <c r="AE1807" s="1" ph="1"/>
      <c r="AF1807" s="1" ph="1"/>
      <c r="AG1807" s="1" ph="1"/>
      <c r="AH1807" s="1" ph="1"/>
      <c r="AI1807" s="1" ph="1"/>
      <c r="AJ1807" s="1" ph="1"/>
      <c r="AK1807" s="1" ph="1"/>
    </row>
    <row r="1808" spans="9:37" ht="21">
      <c r="I1808" s="1" ph="1"/>
      <c r="J1808" s="1" ph="1"/>
      <c r="K1808" s="1" ph="1"/>
      <c r="L1808" s="1" ph="1"/>
      <c r="M1808" s="1" ph="1"/>
      <c r="N1808" s="1" ph="1"/>
      <c r="O1808" s="1" ph="1"/>
      <c r="P1808" s="1" ph="1"/>
      <c r="Q1808" s="1" ph="1"/>
      <c r="R1808" s="1" ph="1"/>
      <c r="S1808" s="1" ph="1"/>
      <c r="T1808" s="1" ph="1"/>
      <c r="U1808" s="1" ph="1"/>
      <c r="V1808" s="1" ph="1"/>
      <c r="W1808" s="1" ph="1"/>
      <c r="X1808" s="1" ph="1"/>
      <c r="Y1808" s="1" ph="1"/>
      <c r="Z1808" s="1" ph="1"/>
      <c r="AA1808" s="1" ph="1"/>
      <c r="AB1808" s="1" ph="1"/>
      <c r="AC1808" s="1" ph="1"/>
      <c r="AD1808" s="1" ph="1"/>
      <c r="AE1808" s="1" ph="1"/>
      <c r="AF1808" s="1" ph="1"/>
      <c r="AG1808" s="1" ph="1"/>
      <c r="AH1808" s="1" ph="1"/>
      <c r="AI1808" s="1" ph="1"/>
      <c r="AJ1808" s="1" ph="1"/>
      <c r="AK1808" s="1" ph="1"/>
    </row>
    <row r="1809" spans="9:37" ht="21">
      <c r="I1809" s="1" ph="1"/>
      <c r="J1809" s="1" ph="1"/>
      <c r="K1809" s="1" ph="1"/>
      <c r="L1809" s="1" ph="1"/>
      <c r="M1809" s="1" ph="1"/>
      <c r="N1809" s="1" ph="1"/>
      <c r="O1809" s="1" ph="1"/>
      <c r="P1809" s="1" ph="1"/>
      <c r="Q1809" s="1" ph="1"/>
      <c r="R1809" s="1" ph="1"/>
      <c r="S1809" s="1" ph="1"/>
      <c r="T1809" s="1" ph="1"/>
      <c r="U1809" s="1" ph="1"/>
      <c r="V1809" s="1" ph="1"/>
      <c r="W1809" s="1" ph="1"/>
      <c r="X1809" s="1" ph="1"/>
      <c r="Y1809" s="1" ph="1"/>
      <c r="Z1809" s="1" ph="1"/>
      <c r="AA1809" s="1" ph="1"/>
      <c r="AB1809" s="1" ph="1"/>
      <c r="AC1809" s="1" ph="1"/>
      <c r="AD1809" s="1" ph="1"/>
      <c r="AE1809" s="1" ph="1"/>
      <c r="AF1809" s="1" ph="1"/>
      <c r="AG1809" s="1" ph="1"/>
      <c r="AH1809" s="1" ph="1"/>
      <c r="AI1809" s="1" ph="1"/>
      <c r="AJ1809" s="1" ph="1"/>
      <c r="AK1809" s="1" ph="1"/>
    </row>
    <row r="1810" spans="9:37" ht="21">
      <c r="I1810" s="1" ph="1"/>
      <c r="J1810" s="1" ph="1"/>
      <c r="K1810" s="1" ph="1"/>
      <c r="L1810" s="1" ph="1"/>
      <c r="M1810" s="1" ph="1"/>
      <c r="N1810" s="1" ph="1"/>
      <c r="O1810" s="1" ph="1"/>
      <c r="P1810" s="1" ph="1"/>
      <c r="Q1810" s="1" ph="1"/>
      <c r="R1810" s="1" ph="1"/>
      <c r="S1810" s="1" ph="1"/>
      <c r="T1810" s="1" ph="1"/>
      <c r="U1810" s="1" ph="1"/>
      <c r="V1810" s="1" ph="1"/>
      <c r="W1810" s="1" ph="1"/>
      <c r="X1810" s="1" ph="1"/>
      <c r="Y1810" s="1" ph="1"/>
      <c r="Z1810" s="1" ph="1"/>
      <c r="AA1810" s="1" ph="1"/>
      <c r="AB1810" s="1" ph="1"/>
      <c r="AC1810" s="1" ph="1"/>
      <c r="AD1810" s="1" ph="1"/>
      <c r="AE1810" s="1" ph="1"/>
      <c r="AF1810" s="1" ph="1"/>
      <c r="AG1810" s="1" ph="1"/>
      <c r="AH1810" s="1" ph="1"/>
      <c r="AI1810" s="1" ph="1"/>
      <c r="AJ1810" s="1" ph="1"/>
      <c r="AK1810" s="1" ph="1"/>
    </row>
    <row r="1811" spans="9:37" ht="21">
      <c r="I1811" s="1" ph="1"/>
      <c r="J1811" s="1" ph="1"/>
      <c r="K1811" s="1" ph="1"/>
      <c r="L1811" s="1" ph="1"/>
      <c r="M1811" s="1" ph="1"/>
      <c r="N1811" s="1" ph="1"/>
      <c r="O1811" s="1" ph="1"/>
      <c r="P1811" s="1" ph="1"/>
      <c r="Q1811" s="1" ph="1"/>
      <c r="R1811" s="1" ph="1"/>
      <c r="S1811" s="1" ph="1"/>
      <c r="T1811" s="1" ph="1"/>
      <c r="U1811" s="1" ph="1"/>
      <c r="V1811" s="1" ph="1"/>
      <c r="W1811" s="1" ph="1"/>
      <c r="X1811" s="1" ph="1"/>
      <c r="Y1811" s="1" ph="1"/>
      <c r="Z1811" s="1" ph="1"/>
      <c r="AA1811" s="1" ph="1"/>
      <c r="AB1811" s="1" ph="1"/>
      <c r="AC1811" s="1" ph="1"/>
      <c r="AD1811" s="1" ph="1"/>
      <c r="AE1811" s="1" ph="1"/>
      <c r="AF1811" s="1" ph="1"/>
      <c r="AG1811" s="1" ph="1"/>
      <c r="AH1811" s="1" ph="1"/>
      <c r="AI1811" s="1" ph="1"/>
      <c r="AJ1811" s="1" ph="1"/>
      <c r="AK1811" s="1" ph="1"/>
    </row>
    <row r="1812" spans="9:37" ht="21">
      <c r="I1812" s="1" ph="1"/>
      <c r="J1812" s="1" ph="1"/>
      <c r="K1812" s="1" ph="1"/>
      <c r="L1812" s="1" ph="1"/>
      <c r="M1812" s="1" ph="1"/>
      <c r="N1812" s="1" ph="1"/>
      <c r="O1812" s="1" ph="1"/>
      <c r="P1812" s="1" ph="1"/>
      <c r="Q1812" s="1" ph="1"/>
      <c r="R1812" s="1" ph="1"/>
      <c r="S1812" s="1" ph="1"/>
      <c r="T1812" s="1" ph="1"/>
      <c r="U1812" s="1" ph="1"/>
      <c r="V1812" s="1" ph="1"/>
      <c r="W1812" s="1" ph="1"/>
      <c r="X1812" s="1" ph="1"/>
      <c r="Y1812" s="1" ph="1"/>
      <c r="Z1812" s="1" ph="1"/>
      <c r="AA1812" s="1" ph="1"/>
      <c r="AB1812" s="1" ph="1"/>
      <c r="AC1812" s="1" ph="1"/>
      <c r="AD1812" s="1" ph="1"/>
      <c r="AE1812" s="1" ph="1"/>
      <c r="AF1812" s="1" ph="1"/>
      <c r="AG1812" s="1" ph="1"/>
      <c r="AH1812" s="1" ph="1"/>
      <c r="AI1812" s="1" ph="1"/>
      <c r="AJ1812" s="1" ph="1"/>
      <c r="AK1812" s="1" ph="1"/>
    </row>
    <row r="1813" spans="9:37" ht="21">
      <c r="I1813" s="1" ph="1"/>
      <c r="J1813" s="1" ph="1"/>
      <c r="K1813" s="1" ph="1"/>
      <c r="L1813" s="1" ph="1"/>
      <c r="M1813" s="1" ph="1"/>
      <c r="N1813" s="1" ph="1"/>
      <c r="O1813" s="1" ph="1"/>
      <c r="P1813" s="1" ph="1"/>
      <c r="Q1813" s="1" ph="1"/>
      <c r="R1813" s="1" ph="1"/>
      <c r="S1813" s="1" ph="1"/>
      <c r="T1813" s="1" ph="1"/>
      <c r="U1813" s="1" ph="1"/>
      <c r="V1813" s="1" ph="1"/>
      <c r="W1813" s="1" ph="1"/>
      <c r="X1813" s="1" ph="1"/>
      <c r="Y1813" s="1" ph="1"/>
      <c r="Z1813" s="1" ph="1"/>
      <c r="AA1813" s="1" ph="1"/>
      <c r="AB1813" s="1" ph="1"/>
      <c r="AC1813" s="1" ph="1"/>
      <c r="AD1813" s="1" ph="1"/>
      <c r="AE1813" s="1" ph="1"/>
      <c r="AF1813" s="1" ph="1"/>
      <c r="AG1813" s="1" ph="1"/>
      <c r="AH1813" s="1" ph="1"/>
      <c r="AI1813" s="1" ph="1"/>
      <c r="AJ1813" s="1" ph="1"/>
      <c r="AK1813" s="1" ph="1"/>
    </row>
    <row r="1814" spans="9:37" ht="21">
      <c r="I1814" s="1" ph="1"/>
      <c r="J1814" s="1" ph="1"/>
      <c r="K1814" s="1" ph="1"/>
      <c r="L1814" s="1" ph="1"/>
      <c r="M1814" s="1" ph="1"/>
      <c r="N1814" s="1" ph="1"/>
      <c r="O1814" s="1" ph="1"/>
      <c r="P1814" s="1" ph="1"/>
      <c r="Q1814" s="1" ph="1"/>
      <c r="R1814" s="1" ph="1"/>
      <c r="S1814" s="1" ph="1"/>
      <c r="T1814" s="1" ph="1"/>
      <c r="U1814" s="1" ph="1"/>
      <c r="V1814" s="1" ph="1"/>
      <c r="W1814" s="1" ph="1"/>
      <c r="X1814" s="1" ph="1"/>
      <c r="Y1814" s="1" ph="1"/>
      <c r="Z1814" s="1" ph="1"/>
      <c r="AA1814" s="1" ph="1"/>
      <c r="AB1814" s="1" ph="1"/>
      <c r="AC1814" s="1" ph="1"/>
      <c r="AD1814" s="1" ph="1"/>
      <c r="AE1814" s="1" ph="1"/>
      <c r="AF1814" s="1" ph="1"/>
      <c r="AG1814" s="1" ph="1"/>
      <c r="AH1814" s="1" ph="1"/>
      <c r="AI1814" s="1" ph="1"/>
      <c r="AJ1814" s="1" ph="1"/>
      <c r="AK1814" s="1" ph="1"/>
    </row>
    <row r="1815" spans="9:37" ht="21">
      <c r="I1815" s="1" ph="1"/>
      <c r="J1815" s="1" ph="1"/>
      <c r="K1815" s="1" ph="1"/>
      <c r="L1815" s="1" ph="1"/>
      <c r="M1815" s="1" ph="1"/>
      <c r="N1815" s="1" ph="1"/>
      <c r="O1815" s="1" ph="1"/>
      <c r="P1815" s="1" ph="1"/>
      <c r="Q1815" s="1" ph="1"/>
      <c r="R1815" s="1" ph="1"/>
      <c r="S1815" s="1" ph="1"/>
      <c r="T1815" s="1" ph="1"/>
      <c r="U1815" s="1" ph="1"/>
      <c r="V1815" s="1" ph="1"/>
      <c r="W1815" s="1" ph="1"/>
      <c r="X1815" s="1" ph="1"/>
      <c r="Y1815" s="1" ph="1"/>
      <c r="Z1815" s="1" ph="1"/>
      <c r="AA1815" s="1" ph="1"/>
      <c r="AB1815" s="1" ph="1"/>
      <c r="AC1815" s="1" ph="1"/>
      <c r="AD1815" s="1" ph="1"/>
      <c r="AE1815" s="1" ph="1"/>
      <c r="AF1815" s="1" ph="1"/>
      <c r="AG1815" s="1" ph="1"/>
      <c r="AH1815" s="1" ph="1"/>
      <c r="AI1815" s="1" ph="1"/>
      <c r="AJ1815" s="1" ph="1"/>
      <c r="AK1815" s="1" ph="1"/>
    </row>
    <row r="1816" spans="9:37" ht="21">
      <c r="I1816" s="1" ph="1"/>
      <c r="J1816" s="1" ph="1"/>
      <c r="K1816" s="1" ph="1"/>
      <c r="L1816" s="1" ph="1"/>
      <c r="M1816" s="1" ph="1"/>
      <c r="N1816" s="1" ph="1"/>
      <c r="O1816" s="1" ph="1"/>
      <c r="P1816" s="1" ph="1"/>
      <c r="Q1816" s="1" ph="1"/>
      <c r="R1816" s="1" ph="1"/>
      <c r="S1816" s="1" ph="1"/>
      <c r="T1816" s="1" ph="1"/>
      <c r="U1816" s="1" ph="1"/>
      <c r="V1816" s="1" ph="1"/>
      <c r="W1816" s="1" ph="1"/>
      <c r="X1816" s="1" ph="1"/>
      <c r="Y1816" s="1" ph="1"/>
      <c r="Z1816" s="1" ph="1"/>
      <c r="AA1816" s="1" ph="1"/>
      <c r="AB1816" s="1" ph="1"/>
      <c r="AC1816" s="1" ph="1"/>
      <c r="AD1816" s="1" ph="1"/>
      <c r="AE1816" s="1" ph="1"/>
      <c r="AF1816" s="1" ph="1"/>
      <c r="AG1816" s="1" ph="1"/>
      <c r="AH1816" s="1" ph="1"/>
      <c r="AI1816" s="1" ph="1"/>
      <c r="AJ1816" s="1" ph="1"/>
      <c r="AK1816" s="1" ph="1"/>
    </row>
    <row r="1817" spans="9:37" ht="21">
      <c r="I1817" s="1" ph="1"/>
      <c r="J1817" s="1" ph="1"/>
      <c r="K1817" s="1" ph="1"/>
      <c r="L1817" s="1" ph="1"/>
      <c r="M1817" s="1" ph="1"/>
      <c r="N1817" s="1" ph="1"/>
      <c r="O1817" s="1" ph="1"/>
      <c r="P1817" s="1" ph="1"/>
      <c r="Q1817" s="1" ph="1"/>
      <c r="R1817" s="1" ph="1"/>
      <c r="S1817" s="1" ph="1"/>
      <c r="T1817" s="1" ph="1"/>
      <c r="U1817" s="1" ph="1"/>
      <c r="V1817" s="1" ph="1"/>
      <c r="W1817" s="1" ph="1"/>
      <c r="X1817" s="1" ph="1"/>
      <c r="Y1817" s="1" ph="1"/>
      <c r="Z1817" s="1" ph="1"/>
      <c r="AA1817" s="1" ph="1"/>
      <c r="AB1817" s="1" ph="1"/>
      <c r="AC1817" s="1" ph="1"/>
      <c r="AD1817" s="1" ph="1"/>
      <c r="AE1817" s="1" ph="1"/>
      <c r="AF1817" s="1" ph="1"/>
      <c r="AG1817" s="1" ph="1"/>
      <c r="AH1817" s="1" ph="1"/>
      <c r="AI1817" s="1" ph="1"/>
      <c r="AJ1817" s="1" ph="1"/>
      <c r="AK1817" s="1" ph="1"/>
    </row>
    <row r="1818" spans="9:37" ht="21">
      <c r="I1818" s="1" ph="1"/>
      <c r="J1818" s="1" ph="1"/>
      <c r="K1818" s="1" ph="1"/>
      <c r="L1818" s="1" ph="1"/>
      <c r="M1818" s="1" ph="1"/>
      <c r="N1818" s="1" ph="1"/>
      <c r="O1818" s="1" ph="1"/>
      <c r="P1818" s="1" ph="1"/>
      <c r="Q1818" s="1" ph="1"/>
      <c r="R1818" s="1" ph="1"/>
      <c r="S1818" s="1" ph="1"/>
      <c r="T1818" s="1" ph="1"/>
      <c r="U1818" s="1" ph="1"/>
      <c r="V1818" s="1" ph="1"/>
      <c r="W1818" s="1" ph="1"/>
      <c r="X1818" s="1" ph="1"/>
      <c r="Y1818" s="1" ph="1"/>
      <c r="Z1818" s="1" ph="1"/>
      <c r="AA1818" s="1" ph="1"/>
      <c r="AB1818" s="1" ph="1"/>
      <c r="AC1818" s="1" ph="1"/>
      <c r="AD1818" s="1" ph="1"/>
      <c r="AE1818" s="1" ph="1"/>
      <c r="AF1818" s="1" ph="1"/>
      <c r="AG1818" s="1" ph="1"/>
      <c r="AH1818" s="1" ph="1"/>
      <c r="AI1818" s="1" ph="1"/>
      <c r="AJ1818" s="1" ph="1"/>
      <c r="AK1818" s="1" ph="1"/>
    </row>
    <row r="1819" spans="9:37" ht="21">
      <c r="I1819" s="1" ph="1"/>
      <c r="J1819" s="1" ph="1"/>
      <c r="K1819" s="1" ph="1"/>
      <c r="L1819" s="1" ph="1"/>
      <c r="M1819" s="1" ph="1"/>
      <c r="N1819" s="1" ph="1"/>
      <c r="O1819" s="1" ph="1"/>
      <c r="P1819" s="1" ph="1"/>
      <c r="Q1819" s="1" ph="1"/>
      <c r="R1819" s="1" ph="1"/>
      <c r="S1819" s="1" ph="1"/>
      <c r="T1819" s="1" ph="1"/>
      <c r="U1819" s="1" ph="1"/>
      <c r="V1819" s="1" ph="1"/>
      <c r="W1819" s="1" ph="1"/>
      <c r="X1819" s="1" ph="1"/>
      <c r="Y1819" s="1" ph="1"/>
      <c r="Z1819" s="1" ph="1"/>
      <c r="AA1819" s="1" ph="1"/>
      <c r="AB1819" s="1" ph="1"/>
      <c r="AC1819" s="1" ph="1"/>
      <c r="AD1819" s="1" ph="1"/>
      <c r="AE1819" s="1" ph="1"/>
      <c r="AF1819" s="1" ph="1"/>
      <c r="AG1819" s="1" ph="1"/>
      <c r="AH1819" s="1" ph="1"/>
      <c r="AI1819" s="1" ph="1"/>
      <c r="AJ1819" s="1" ph="1"/>
      <c r="AK1819" s="1" ph="1"/>
    </row>
    <row r="1820" spans="9:37" ht="21">
      <c r="I1820" s="1" ph="1"/>
      <c r="J1820" s="1" ph="1"/>
      <c r="K1820" s="1" ph="1"/>
      <c r="L1820" s="1" ph="1"/>
      <c r="M1820" s="1" ph="1"/>
      <c r="N1820" s="1" ph="1"/>
      <c r="O1820" s="1" ph="1"/>
      <c r="P1820" s="1" ph="1"/>
      <c r="Q1820" s="1" ph="1"/>
      <c r="R1820" s="1" ph="1"/>
      <c r="S1820" s="1" ph="1"/>
      <c r="T1820" s="1" ph="1"/>
      <c r="U1820" s="1" ph="1"/>
      <c r="V1820" s="1" ph="1"/>
      <c r="W1820" s="1" ph="1"/>
      <c r="X1820" s="1" ph="1"/>
      <c r="Y1820" s="1" ph="1"/>
      <c r="Z1820" s="1" ph="1"/>
      <c r="AA1820" s="1" ph="1"/>
      <c r="AB1820" s="1" ph="1"/>
      <c r="AC1820" s="1" ph="1"/>
      <c r="AD1820" s="1" ph="1"/>
      <c r="AE1820" s="1" ph="1"/>
      <c r="AF1820" s="1" ph="1"/>
      <c r="AG1820" s="1" ph="1"/>
      <c r="AH1820" s="1" ph="1"/>
      <c r="AI1820" s="1" ph="1"/>
      <c r="AJ1820" s="1" ph="1"/>
      <c r="AK1820" s="1" ph="1"/>
    </row>
    <row r="1821" spans="9:37" ht="21">
      <c r="I1821" s="1" ph="1"/>
      <c r="J1821" s="1" ph="1"/>
      <c r="K1821" s="1" ph="1"/>
      <c r="L1821" s="1" ph="1"/>
      <c r="M1821" s="1" ph="1"/>
      <c r="N1821" s="1" ph="1"/>
      <c r="O1821" s="1" ph="1"/>
      <c r="P1821" s="1" ph="1"/>
      <c r="Q1821" s="1" ph="1"/>
      <c r="R1821" s="1" ph="1"/>
      <c r="S1821" s="1" ph="1"/>
      <c r="T1821" s="1" ph="1"/>
      <c r="U1821" s="1" ph="1"/>
      <c r="V1821" s="1" ph="1"/>
      <c r="W1821" s="1" ph="1"/>
      <c r="X1821" s="1" ph="1"/>
      <c r="Y1821" s="1" ph="1"/>
      <c r="Z1821" s="1" ph="1"/>
      <c r="AA1821" s="1" ph="1"/>
      <c r="AB1821" s="1" ph="1"/>
      <c r="AC1821" s="1" ph="1"/>
      <c r="AD1821" s="1" ph="1"/>
      <c r="AE1821" s="1" ph="1"/>
      <c r="AF1821" s="1" ph="1"/>
      <c r="AG1821" s="1" ph="1"/>
      <c r="AH1821" s="1" ph="1"/>
      <c r="AI1821" s="1" ph="1"/>
      <c r="AJ1821" s="1" ph="1"/>
      <c r="AK1821" s="1" ph="1"/>
    </row>
    <row r="1822" spans="9:37" ht="21">
      <c r="I1822" s="1" ph="1"/>
      <c r="J1822" s="1" ph="1"/>
      <c r="K1822" s="1" ph="1"/>
      <c r="L1822" s="1" ph="1"/>
      <c r="M1822" s="1" ph="1"/>
      <c r="N1822" s="1" ph="1"/>
      <c r="O1822" s="1" ph="1"/>
      <c r="P1822" s="1" ph="1"/>
      <c r="Q1822" s="1" ph="1"/>
      <c r="R1822" s="1" ph="1"/>
      <c r="S1822" s="1" ph="1"/>
      <c r="T1822" s="1" ph="1"/>
      <c r="U1822" s="1" ph="1"/>
      <c r="V1822" s="1" ph="1"/>
      <c r="W1822" s="1" ph="1"/>
      <c r="X1822" s="1" ph="1"/>
      <c r="Y1822" s="1" ph="1"/>
      <c r="Z1822" s="1" ph="1"/>
      <c r="AA1822" s="1" ph="1"/>
      <c r="AB1822" s="1" ph="1"/>
      <c r="AC1822" s="1" ph="1"/>
      <c r="AD1822" s="1" ph="1"/>
      <c r="AE1822" s="1" ph="1"/>
      <c r="AF1822" s="1" ph="1"/>
      <c r="AG1822" s="1" ph="1"/>
      <c r="AH1822" s="1" ph="1"/>
      <c r="AI1822" s="1" ph="1"/>
      <c r="AJ1822" s="1" ph="1"/>
      <c r="AK1822" s="1" ph="1"/>
    </row>
    <row r="1823" spans="9:37" ht="21">
      <c r="I1823" s="1" ph="1"/>
      <c r="J1823" s="1" ph="1"/>
      <c r="K1823" s="1" ph="1"/>
      <c r="L1823" s="1" ph="1"/>
      <c r="M1823" s="1" ph="1"/>
      <c r="N1823" s="1" ph="1"/>
      <c r="O1823" s="1" ph="1"/>
      <c r="P1823" s="1" ph="1"/>
      <c r="Q1823" s="1" ph="1"/>
      <c r="R1823" s="1" ph="1"/>
      <c r="S1823" s="1" ph="1"/>
      <c r="T1823" s="1" ph="1"/>
      <c r="U1823" s="1" ph="1"/>
      <c r="V1823" s="1" ph="1"/>
      <c r="W1823" s="1" ph="1"/>
      <c r="X1823" s="1" ph="1"/>
      <c r="Y1823" s="1" ph="1"/>
      <c r="Z1823" s="1" ph="1"/>
      <c r="AA1823" s="1" ph="1"/>
      <c r="AB1823" s="1" ph="1"/>
      <c r="AC1823" s="1" ph="1"/>
      <c r="AD1823" s="1" ph="1"/>
      <c r="AE1823" s="1" ph="1"/>
      <c r="AF1823" s="1" ph="1"/>
      <c r="AG1823" s="1" ph="1"/>
      <c r="AH1823" s="1" ph="1"/>
      <c r="AI1823" s="1" ph="1"/>
      <c r="AJ1823" s="1" ph="1"/>
      <c r="AK1823" s="1" ph="1"/>
    </row>
    <row r="1824" spans="9:37" ht="21">
      <c r="I1824" s="1" ph="1"/>
      <c r="J1824" s="1" ph="1"/>
      <c r="K1824" s="1" ph="1"/>
      <c r="L1824" s="1" ph="1"/>
      <c r="M1824" s="1" ph="1"/>
      <c r="N1824" s="1" ph="1"/>
      <c r="O1824" s="1" ph="1"/>
      <c r="P1824" s="1" ph="1"/>
      <c r="Q1824" s="1" ph="1"/>
      <c r="R1824" s="1" ph="1"/>
      <c r="S1824" s="1" ph="1"/>
      <c r="T1824" s="1" ph="1"/>
      <c r="U1824" s="1" ph="1"/>
      <c r="V1824" s="1" ph="1"/>
      <c r="W1824" s="1" ph="1"/>
      <c r="X1824" s="1" ph="1"/>
      <c r="Y1824" s="1" ph="1"/>
      <c r="Z1824" s="1" ph="1"/>
      <c r="AA1824" s="1" ph="1"/>
      <c r="AB1824" s="1" ph="1"/>
      <c r="AC1824" s="1" ph="1"/>
      <c r="AD1824" s="1" ph="1"/>
      <c r="AE1824" s="1" ph="1"/>
      <c r="AF1824" s="1" ph="1"/>
      <c r="AG1824" s="1" ph="1"/>
      <c r="AH1824" s="1" ph="1"/>
      <c r="AI1824" s="1" ph="1"/>
      <c r="AJ1824" s="1" ph="1"/>
      <c r="AK1824" s="1" ph="1"/>
    </row>
    <row r="1825" spans="9:37" ht="21">
      <c r="I1825" s="1" ph="1"/>
      <c r="J1825" s="1" ph="1"/>
      <c r="K1825" s="1" ph="1"/>
      <c r="L1825" s="1" ph="1"/>
      <c r="M1825" s="1" ph="1"/>
      <c r="N1825" s="1" ph="1"/>
      <c r="O1825" s="1" ph="1"/>
      <c r="P1825" s="1" ph="1"/>
      <c r="Q1825" s="1" ph="1"/>
      <c r="R1825" s="1" ph="1"/>
      <c r="S1825" s="1" ph="1"/>
      <c r="T1825" s="1" ph="1"/>
      <c r="U1825" s="1" ph="1"/>
      <c r="V1825" s="1" ph="1"/>
      <c r="W1825" s="1" ph="1"/>
      <c r="X1825" s="1" ph="1"/>
      <c r="Y1825" s="1" ph="1"/>
      <c r="Z1825" s="1" ph="1"/>
      <c r="AA1825" s="1" ph="1"/>
      <c r="AB1825" s="1" ph="1"/>
      <c r="AC1825" s="1" ph="1"/>
      <c r="AD1825" s="1" ph="1"/>
      <c r="AE1825" s="1" ph="1"/>
      <c r="AF1825" s="1" ph="1"/>
      <c r="AG1825" s="1" ph="1"/>
      <c r="AH1825" s="1" ph="1"/>
      <c r="AI1825" s="1" ph="1"/>
      <c r="AJ1825" s="1" ph="1"/>
      <c r="AK1825" s="1" ph="1"/>
    </row>
    <row r="1826" spans="9:37" ht="21">
      <c r="I1826" s="1" ph="1"/>
      <c r="J1826" s="1" ph="1"/>
      <c r="K1826" s="1" ph="1"/>
      <c r="L1826" s="1" ph="1"/>
      <c r="M1826" s="1" ph="1"/>
      <c r="N1826" s="1" ph="1"/>
      <c r="O1826" s="1" ph="1"/>
      <c r="P1826" s="1" ph="1"/>
      <c r="Q1826" s="1" ph="1"/>
      <c r="R1826" s="1" ph="1"/>
      <c r="S1826" s="1" ph="1"/>
      <c r="T1826" s="1" ph="1"/>
      <c r="U1826" s="1" ph="1"/>
      <c r="V1826" s="1" ph="1"/>
      <c r="W1826" s="1" ph="1"/>
      <c r="X1826" s="1" ph="1"/>
      <c r="Y1826" s="1" ph="1"/>
      <c r="Z1826" s="1" ph="1"/>
      <c r="AA1826" s="1" ph="1"/>
      <c r="AB1826" s="1" ph="1"/>
      <c r="AC1826" s="1" ph="1"/>
      <c r="AD1826" s="1" ph="1"/>
      <c r="AE1826" s="1" ph="1"/>
      <c r="AF1826" s="1" ph="1"/>
      <c r="AG1826" s="1" ph="1"/>
      <c r="AH1826" s="1" ph="1"/>
      <c r="AI1826" s="1" ph="1"/>
      <c r="AJ1826" s="1" ph="1"/>
      <c r="AK1826" s="1" ph="1"/>
    </row>
    <row r="1827" spans="9:37" ht="21">
      <c r="I1827" s="1" ph="1"/>
      <c r="J1827" s="1" ph="1"/>
      <c r="K1827" s="1" ph="1"/>
      <c r="L1827" s="1" ph="1"/>
      <c r="M1827" s="1" ph="1"/>
      <c r="N1827" s="1" ph="1"/>
      <c r="O1827" s="1" ph="1"/>
      <c r="P1827" s="1" ph="1"/>
      <c r="Q1827" s="1" ph="1"/>
      <c r="R1827" s="1" ph="1"/>
      <c r="S1827" s="1" ph="1"/>
      <c r="T1827" s="1" ph="1"/>
      <c r="U1827" s="1" ph="1"/>
      <c r="V1827" s="1" ph="1"/>
      <c r="W1827" s="1" ph="1"/>
      <c r="X1827" s="1" ph="1"/>
      <c r="Y1827" s="1" ph="1"/>
      <c r="Z1827" s="1" ph="1"/>
      <c r="AA1827" s="1" ph="1"/>
      <c r="AB1827" s="1" ph="1"/>
      <c r="AC1827" s="1" ph="1"/>
      <c r="AD1827" s="1" ph="1"/>
      <c r="AE1827" s="1" ph="1"/>
      <c r="AF1827" s="1" ph="1"/>
      <c r="AG1827" s="1" ph="1"/>
      <c r="AH1827" s="1" ph="1"/>
      <c r="AI1827" s="1" ph="1"/>
      <c r="AJ1827" s="1" ph="1"/>
      <c r="AK1827" s="1" ph="1"/>
    </row>
    <row r="1828" spans="9:37" ht="21">
      <c r="I1828" s="1" ph="1"/>
      <c r="J1828" s="1" ph="1"/>
      <c r="K1828" s="1" ph="1"/>
      <c r="L1828" s="1" ph="1"/>
      <c r="M1828" s="1" ph="1"/>
      <c r="N1828" s="1" ph="1"/>
      <c r="O1828" s="1" ph="1"/>
      <c r="P1828" s="1" ph="1"/>
      <c r="Q1828" s="1" ph="1"/>
      <c r="R1828" s="1" ph="1"/>
      <c r="S1828" s="1" ph="1"/>
      <c r="T1828" s="1" ph="1"/>
      <c r="U1828" s="1" ph="1"/>
      <c r="V1828" s="1" ph="1"/>
      <c r="W1828" s="1" ph="1"/>
      <c r="X1828" s="1" ph="1"/>
      <c r="Y1828" s="1" ph="1"/>
      <c r="Z1828" s="1" ph="1"/>
      <c r="AA1828" s="1" ph="1"/>
      <c r="AB1828" s="1" ph="1"/>
      <c r="AC1828" s="1" ph="1"/>
      <c r="AD1828" s="1" ph="1"/>
      <c r="AE1828" s="1" ph="1"/>
      <c r="AF1828" s="1" ph="1"/>
      <c r="AG1828" s="1" ph="1"/>
      <c r="AH1828" s="1" ph="1"/>
      <c r="AI1828" s="1" ph="1"/>
      <c r="AJ1828" s="1" ph="1"/>
      <c r="AK1828" s="1" ph="1"/>
    </row>
    <row r="1829" spans="9:37" ht="21">
      <c r="I1829" s="1" ph="1"/>
      <c r="J1829" s="1" ph="1"/>
      <c r="K1829" s="1" ph="1"/>
      <c r="L1829" s="1" ph="1"/>
      <c r="M1829" s="1" ph="1"/>
      <c r="N1829" s="1" ph="1"/>
      <c r="O1829" s="1" ph="1"/>
      <c r="P1829" s="1" ph="1"/>
      <c r="Q1829" s="1" ph="1"/>
      <c r="R1829" s="1" ph="1"/>
      <c r="S1829" s="1" ph="1"/>
      <c r="T1829" s="1" ph="1"/>
      <c r="U1829" s="1" ph="1"/>
      <c r="V1829" s="1" ph="1"/>
      <c r="W1829" s="1" ph="1"/>
      <c r="X1829" s="1" ph="1"/>
      <c r="Y1829" s="1" ph="1"/>
      <c r="Z1829" s="1" ph="1"/>
      <c r="AA1829" s="1" ph="1"/>
      <c r="AB1829" s="1" ph="1"/>
      <c r="AC1829" s="1" ph="1"/>
      <c r="AD1829" s="1" ph="1"/>
      <c r="AE1829" s="1" ph="1"/>
      <c r="AF1829" s="1" ph="1"/>
      <c r="AG1829" s="1" ph="1"/>
      <c r="AH1829" s="1" ph="1"/>
      <c r="AI1829" s="1" ph="1"/>
      <c r="AJ1829" s="1" ph="1"/>
      <c r="AK1829" s="1" ph="1"/>
    </row>
    <row r="1830" spans="9:37" ht="21">
      <c r="I1830" s="1" ph="1"/>
      <c r="J1830" s="1" ph="1"/>
      <c r="K1830" s="1" ph="1"/>
      <c r="L1830" s="1" ph="1"/>
      <c r="M1830" s="1" ph="1"/>
      <c r="N1830" s="1" ph="1"/>
      <c r="O1830" s="1" ph="1"/>
      <c r="P1830" s="1" ph="1"/>
      <c r="Q1830" s="1" ph="1"/>
      <c r="R1830" s="1" ph="1"/>
      <c r="S1830" s="1" ph="1"/>
      <c r="T1830" s="1" ph="1"/>
      <c r="U1830" s="1" ph="1"/>
      <c r="V1830" s="1" ph="1"/>
      <c r="W1830" s="1" ph="1"/>
      <c r="X1830" s="1" ph="1"/>
      <c r="Y1830" s="1" ph="1"/>
      <c r="Z1830" s="1" ph="1"/>
      <c r="AA1830" s="1" ph="1"/>
      <c r="AB1830" s="1" ph="1"/>
      <c r="AC1830" s="1" ph="1"/>
      <c r="AD1830" s="1" ph="1"/>
      <c r="AE1830" s="1" ph="1"/>
      <c r="AF1830" s="1" ph="1"/>
      <c r="AG1830" s="1" ph="1"/>
      <c r="AH1830" s="1" ph="1"/>
      <c r="AI1830" s="1" ph="1"/>
      <c r="AJ1830" s="1" ph="1"/>
      <c r="AK1830" s="1" ph="1"/>
    </row>
    <row r="1831" spans="9:37" ht="21">
      <c r="I1831" s="1" ph="1"/>
      <c r="J1831" s="1" ph="1"/>
      <c r="K1831" s="1" ph="1"/>
      <c r="L1831" s="1" ph="1"/>
      <c r="M1831" s="1" ph="1"/>
      <c r="N1831" s="1" ph="1"/>
      <c r="O1831" s="1" ph="1"/>
      <c r="P1831" s="1" ph="1"/>
      <c r="Q1831" s="1" ph="1"/>
      <c r="R1831" s="1" ph="1"/>
      <c r="S1831" s="1" ph="1"/>
      <c r="T1831" s="1" ph="1"/>
      <c r="U1831" s="1" ph="1"/>
      <c r="V1831" s="1" ph="1"/>
      <c r="W1831" s="1" ph="1"/>
      <c r="X1831" s="1" ph="1"/>
      <c r="Y1831" s="1" ph="1"/>
      <c r="Z1831" s="1" ph="1"/>
      <c r="AA1831" s="1" ph="1"/>
      <c r="AB1831" s="1" ph="1"/>
      <c r="AC1831" s="1" ph="1"/>
      <c r="AD1831" s="1" ph="1"/>
      <c r="AE1831" s="1" ph="1"/>
      <c r="AF1831" s="1" ph="1"/>
      <c r="AG1831" s="1" ph="1"/>
      <c r="AH1831" s="1" ph="1"/>
      <c r="AI1831" s="1" ph="1"/>
      <c r="AJ1831" s="1" ph="1"/>
      <c r="AK1831" s="1" ph="1"/>
    </row>
    <row r="1832" spans="9:37" ht="21">
      <c r="I1832" s="1" ph="1"/>
      <c r="J1832" s="1" ph="1"/>
      <c r="K1832" s="1" ph="1"/>
      <c r="L1832" s="1" ph="1"/>
      <c r="M1832" s="1" ph="1"/>
      <c r="N1832" s="1" ph="1"/>
      <c r="O1832" s="1" ph="1"/>
      <c r="P1832" s="1" ph="1"/>
      <c r="Q1832" s="1" ph="1"/>
      <c r="R1832" s="1" ph="1"/>
      <c r="S1832" s="1" ph="1"/>
      <c r="T1832" s="1" ph="1"/>
      <c r="U1832" s="1" ph="1"/>
      <c r="V1832" s="1" ph="1"/>
      <c r="W1832" s="1" ph="1"/>
      <c r="X1832" s="1" ph="1"/>
      <c r="Y1832" s="1" ph="1"/>
      <c r="Z1832" s="1" ph="1"/>
      <c r="AA1832" s="1" ph="1"/>
      <c r="AB1832" s="1" ph="1"/>
      <c r="AC1832" s="1" ph="1"/>
      <c r="AD1832" s="1" ph="1"/>
      <c r="AE1832" s="1" ph="1"/>
      <c r="AF1832" s="1" ph="1"/>
      <c r="AG1832" s="1" ph="1"/>
      <c r="AH1832" s="1" ph="1"/>
      <c r="AI1832" s="1" ph="1"/>
      <c r="AJ1832" s="1" ph="1"/>
      <c r="AK1832" s="1" ph="1"/>
    </row>
    <row r="1833" spans="9:37" ht="21">
      <c r="I1833" s="1" ph="1"/>
      <c r="J1833" s="1" ph="1"/>
      <c r="K1833" s="1" ph="1"/>
      <c r="L1833" s="1" ph="1"/>
      <c r="M1833" s="1" ph="1"/>
      <c r="N1833" s="1" ph="1"/>
      <c r="O1833" s="1" ph="1"/>
      <c r="P1833" s="1" ph="1"/>
      <c r="Q1833" s="1" ph="1"/>
      <c r="R1833" s="1" ph="1"/>
      <c r="S1833" s="1" ph="1"/>
      <c r="T1833" s="1" ph="1"/>
      <c r="U1833" s="1" ph="1"/>
      <c r="V1833" s="1" ph="1"/>
      <c r="W1833" s="1" ph="1"/>
      <c r="X1833" s="1" ph="1"/>
      <c r="Y1833" s="1" ph="1"/>
      <c r="Z1833" s="1" ph="1"/>
      <c r="AA1833" s="1" ph="1"/>
      <c r="AB1833" s="1" ph="1"/>
      <c r="AC1833" s="1" ph="1"/>
      <c r="AD1833" s="1" ph="1"/>
      <c r="AE1833" s="1" ph="1"/>
      <c r="AF1833" s="1" ph="1"/>
      <c r="AG1833" s="1" ph="1"/>
      <c r="AH1833" s="1" ph="1"/>
      <c r="AI1833" s="1" ph="1"/>
      <c r="AJ1833" s="1" ph="1"/>
      <c r="AK1833" s="1" ph="1"/>
    </row>
    <row r="1834" spans="9:37" ht="21">
      <c r="I1834" s="1" ph="1"/>
      <c r="J1834" s="1" ph="1"/>
      <c r="K1834" s="1" ph="1"/>
      <c r="L1834" s="1" ph="1"/>
      <c r="M1834" s="1" ph="1"/>
      <c r="N1834" s="1" ph="1"/>
      <c r="O1834" s="1" ph="1"/>
      <c r="P1834" s="1" ph="1"/>
      <c r="Q1834" s="1" ph="1"/>
      <c r="R1834" s="1" ph="1"/>
      <c r="S1834" s="1" ph="1"/>
      <c r="T1834" s="1" ph="1"/>
      <c r="U1834" s="1" ph="1"/>
      <c r="V1834" s="1" ph="1"/>
      <c r="W1834" s="1" ph="1"/>
      <c r="X1834" s="1" ph="1"/>
      <c r="Y1834" s="1" ph="1"/>
      <c r="Z1834" s="1" ph="1"/>
      <c r="AA1834" s="1" ph="1"/>
      <c r="AB1834" s="1" ph="1"/>
      <c r="AC1834" s="1" ph="1"/>
      <c r="AD1834" s="1" ph="1"/>
      <c r="AE1834" s="1" ph="1"/>
      <c r="AF1834" s="1" ph="1"/>
      <c r="AG1834" s="1" ph="1"/>
      <c r="AH1834" s="1" ph="1"/>
      <c r="AI1834" s="1" ph="1"/>
      <c r="AJ1834" s="1" ph="1"/>
      <c r="AK1834" s="1" ph="1"/>
    </row>
    <row r="1835" spans="9:37" ht="21">
      <c r="I1835" s="1" ph="1"/>
      <c r="J1835" s="1" ph="1"/>
      <c r="K1835" s="1" ph="1"/>
      <c r="L1835" s="1" ph="1"/>
      <c r="M1835" s="1" ph="1"/>
      <c r="N1835" s="1" ph="1"/>
      <c r="O1835" s="1" ph="1"/>
      <c r="P1835" s="1" ph="1"/>
      <c r="Q1835" s="1" ph="1"/>
      <c r="R1835" s="1" ph="1"/>
      <c r="S1835" s="1" ph="1"/>
      <c r="T1835" s="1" ph="1"/>
      <c r="U1835" s="1" ph="1"/>
      <c r="V1835" s="1" ph="1"/>
      <c r="W1835" s="1" ph="1"/>
      <c r="X1835" s="1" ph="1"/>
      <c r="Y1835" s="1" ph="1"/>
      <c r="Z1835" s="1" ph="1"/>
      <c r="AA1835" s="1" ph="1"/>
      <c r="AB1835" s="1" ph="1"/>
      <c r="AC1835" s="1" ph="1"/>
      <c r="AD1835" s="1" ph="1"/>
      <c r="AE1835" s="1" ph="1"/>
      <c r="AF1835" s="1" ph="1"/>
      <c r="AG1835" s="1" ph="1"/>
      <c r="AH1835" s="1" ph="1"/>
      <c r="AI1835" s="1" ph="1"/>
      <c r="AJ1835" s="1" ph="1"/>
      <c r="AK1835" s="1" ph="1"/>
    </row>
    <row r="1836" spans="9:37" ht="21">
      <c r="I1836" s="1" ph="1"/>
      <c r="J1836" s="1" ph="1"/>
      <c r="K1836" s="1" ph="1"/>
      <c r="L1836" s="1" ph="1"/>
      <c r="M1836" s="1" ph="1"/>
      <c r="N1836" s="1" ph="1"/>
      <c r="O1836" s="1" ph="1"/>
      <c r="P1836" s="1" ph="1"/>
      <c r="Q1836" s="1" ph="1"/>
      <c r="R1836" s="1" ph="1"/>
      <c r="S1836" s="1" ph="1"/>
      <c r="T1836" s="1" ph="1"/>
      <c r="U1836" s="1" ph="1"/>
      <c r="V1836" s="1" ph="1"/>
      <c r="W1836" s="1" ph="1"/>
      <c r="X1836" s="1" ph="1"/>
      <c r="Y1836" s="1" ph="1"/>
      <c r="Z1836" s="1" ph="1"/>
      <c r="AA1836" s="1" ph="1"/>
      <c r="AB1836" s="1" ph="1"/>
      <c r="AC1836" s="1" ph="1"/>
      <c r="AD1836" s="1" ph="1"/>
      <c r="AE1836" s="1" ph="1"/>
      <c r="AF1836" s="1" ph="1"/>
      <c r="AG1836" s="1" ph="1"/>
      <c r="AH1836" s="1" ph="1"/>
      <c r="AI1836" s="1" ph="1"/>
      <c r="AJ1836" s="1" ph="1"/>
      <c r="AK1836" s="1" ph="1"/>
    </row>
    <row r="1837" spans="9:37" ht="21">
      <c r="I1837" s="1" ph="1"/>
      <c r="J1837" s="1" ph="1"/>
      <c r="K1837" s="1" ph="1"/>
      <c r="L1837" s="1" ph="1"/>
      <c r="M1837" s="1" ph="1"/>
      <c r="N1837" s="1" ph="1"/>
      <c r="O1837" s="1" ph="1"/>
      <c r="P1837" s="1" ph="1"/>
      <c r="Q1837" s="1" ph="1"/>
      <c r="R1837" s="1" ph="1"/>
      <c r="S1837" s="1" ph="1"/>
      <c r="T1837" s="1" ph="1"/>
      <c r="U1837" s="1" ph="1"/>
      <c r="V1837" s="1" ph="1"/>
      <c r="W1837" s="1" ph="1"/>
      <c r="X1837" s="1" ph="1"/>
      <c r="Y1837" s="1" ph="1"/>
      <c r="Z1837" s="1" ph="1"/>
      <c r="AA1837" s="1" ph="1"/>
      <c r="AB1837" s="1" ph="1"/>
      <c r="AC1837" s="1" ph="1"/>
      <c r="AD1837" s="1" ph="1"/>
      <c r="AE1837" s="1" ph="1"/>
      <c r="AF1837" s="1" ph="1"/>
      <c r="AG1837" s="1" ph="1"/>
      <c r="AH1837" s="1" ph="1"/>
      <c r="AI1837" s="1" ph="1"/>
      <c r="AJ1837" s="1" ph="1"/>
      <c r="AK1837" s="1" ph="1"/>
    </row>
    <row r="1838" spans="9:37" ht="21">
      <c r="I1838" s="1" ph="1"/>
      <c r="J1838" s="1" ph="1"/>
      <c r="K1838" s="1" ph="1"/>
      <c r="L1838" s="1" ph="1"/>
      <c r="M1838" s="1" ph="1"/>
      <c r="N1838" s="1" ph="1"/>
      <c r="O1838" s="1" ph="1"/>
      <c r="P1838" s="1" ph="1"/>
      <c r="Q1838" s="1" ph="1"/>
      <c r="R1838" s="1" ph="1"/>
      <c r="S1838" s="1" ph="1"/>
      <c r="T1838" s="1" ph="1"/>
      <c r="U1838" s="1" ph="1"/>
      <c r="V1838" s="1" ph="1"/>
      <c r="W1838" s="1" ph="1"/>
      <c r="X1838" s="1" ph="1"/>
      <c r="Y1838" s="1" ph="1"/>
      <c r="Z1838" s="1" ph="1"/>
      <c r="AA1838" s="1" ph="1"/>
      <c r="AB1838" s="1" ph="1"/>
      <c r="AC1838" s="1" ph="1"/>
      <c r="AD1838" s="1" ph="1"/>
      <c r="AE1838" s="1" ph="1"/>
      <c r="AF1838" s="1" ph="1"/>
      <c r="AG1838" s="1" ph="1"/>
      <c r="AH1838" s="1" ph="1"/>
      <c r="AI1838" s="1" ph="1"/>
      <c r="AJ1838" s="1" ph="1"/>
      <c r="AK1838" s="1" ph="1"/>
    </row>
    <row r="1839" spans="9:37" ht="21">
      <c r="I1839" s="1" ph="1"/>
      <c r="J1839" s="1" ph="1"/>
      <c r="K1839" s="1" ph="1"/>
      <c r="L1839" s="1" ph="1"/>
      <c r="M1839" s="1" ph="1"/>
      <c r="N1839" s="1" ph="1"/>
      <c r="O1839" s="1" ph="1"/>
      <c r="P1839" s="1" ph="1"/>
      <c r="Q1839" s="1" ph="1"/>
      <c r="R1839" s="1" ph="1"/>
      <c r="S1839" s="1" ph="1"/>
      <c r="T1839" s="1" ph="1"/>
      <c r="U1839" s="1" ph="1"/>
      <c r="V1839" s="1" ph="1"/>
      <c r="W1839" s="1" ph="1"/>
      <c r="X1839" s="1" ph="1"/>
      <c r="Y1839" s="1" ph="1"/>
      <c r="Z1839" s="1" ph="1"/>
      <c r="AA1839" s="1" ph="1"/>
      <c r="AB1839" s="1" ph="1"/>
      <c r="AC1839" s="1" ph="1"/>
      <c r="AD1839" s="1" ph="1"/>
      <c r="AE1839" s="1" ph="1"/>
      <c r="AF1839" s="1" ph="1"/>
      <c r="AG1839" s="1" ph="1"/>
      <c r="AH1839" s="1" ph="1"/>
      <c r="AI1839" s="1" ph="1"/>
      <c r="AJ1839" s="1" ph="1"/>
      <c r="AK1839" s="1" ph="1"/>
    </row>
    <row r="1840" spans="9:37" ht="21">
      <c r="I1840" s="1" ph="1"/>
      <c r="J1840" s="1" ph="1"/>
      <c r="K1840" s="1" ph="1"/>
      <c r="L1840" s="1" ph="1"/>
      <c r="M1840" s="1" ph="1"/>
      <c r="N1840" s="1" ph="1"/>
      <c r="O1840" s="1" ph="1"/>
      <c r="P1840" s="1" ph="1"/>
      <c r="Q1840" s="1" ph="1"/>
      <c r="R1840" s="1" ph="1"/>
      <c r="S1840" s="1" ph="1"/>
      <c r="T1840" s="1" ph="1"/>
      <c r="U1840" s="1" ph="1"/>
      <c r="V1840" s="1" ph="1"/>
      <c r="W1840" s="1" ph="1"/>
      <c r="X1840" s="1" ph="1"/>
      <c r="Y1840" s="1" ph="1"/>
      <c r="Z1840" s="1" ph="1"/>
      <c r="AA1840" s="1" ph="1"/>
      <c r="AB1840" s="1" ph="1"/>
      <c r="AC1840" s="1" ph="1"/>
      <c r="AD1840" s="1" ph="1"/>
      <c r="AE1840" s="1" ph="1"/>
      <c r="AF1840" s="1" ph="1"/>
      <c r="AG1840" s="1" ph="1"/>
      <c r="AH1840" s="1" ph="1"/>
      <c r="AI1840" s="1" ph="1"/>
      <c r="AJ1840" s="1" ph="1"/>
      <c r="AK1840" s="1" ph="1"/>
    </row>
    <row r="1841" spans="9:37" ht="21">
      <c r="I1841" s="1" ph="1"/>
      <c r="J1841" s="1" ph="1"/>
      <c r="K1841" s="1" ph="1"/>
      <c r="L1841" s="1" ph="1"/>
      <c r="M1841" s="1" ph="1"/>
      <c r="N1841" s="1" ph="1"/>
      <c r="O1841" s="1" ph="1"/>
      <c r="P1841" s="1" ph="1"/>
      <c r="Q1841" s="1" ph="1"/>
      <c r="R1841" s="1" ph="1"/>
      <c r="S1841" s="1" ph="1"/>
      <c r="T1841" s="1" ph="1"/>
      <c r="U1841" s="1" ph="1"/>
      <c r="V1841" s="1" ph="1"/>
      <c r="W1841" s="1" ph="1"/>
      <c r="X1841" s="1" ph="1"/>
      <c r="Y1841" s="1" ph="1"/>
      <c r="Z1841" s="1" ph="1"/>
      <c r="AA1841" s="1" ph="1"/>
      <c r="AB1841" s="1" ph="1"/>
      <c r="AC1841" s="1" ph="1"/>
      <c r="AD1841" s="1" ph="1"/>
      <c r="AE1841" s="1" ph="1"/>
      <c r="AF1841" s="1" ph="1"/>
      <c r="AG1841" s="1" ph="1"/>
      <c r="AH1841" s="1" ph="1"/>
      <c r="AI1841" s="1" ph="1"/>
      <c r="AJ1841" s="1" ph="1"/>
      <c r="AK1841" s="1" ph="1"/>
    </row>
    <row r="1842" spans="9:37" ht="21">
      <c r="I1842" s="1" ph="1"/>
      <c r="J1842" s="1" ph="1"/>
      <c r="K1842" s="1" ph="1"/>
      <c r="L1842" s="1" ph="1"/>
      <c r="M1842" s="1" ph="1"/>
      <c r="N1842" s="1" ph="1"/>
      <c r="O1842" s="1" ph="1"/>
      <c r="P1842" s="1" ph="1"/>
      <c r="Q1842" s="1" ph="1"/>
      <c r="R1842" s="1" ph="1"/>
      <c r="S1842" s="1" ph="1"/>
      <c r="T1842" s="1" ph="1"/>
      <c r="U1842" s="1" ph="1"/>
      <c r="V1842" s="1" ph="1"/>
      <c r="W1842" s="1" ph="1"/>
      <c r="X1842" s="1" ph="1"/>
      <c r="Y1842" s="1" ph="1"/>
      <c r="Z1842" s="1" ph="1"/>
      <c r="AA1842" s="1" ph="1"/>
      <c r="AB1842" s="1" ph="1"/>
      <c r="AC1842" s="1" ph="1"/>
      <c r="AD1842" s="1" ph="1"/>
      <c r="AE1842" s="1" ph="1"/>
      <c r="AF1842" s="1" ph="1"/>
      <c r="AG1842" s="1" ph="1"/>
      <c r="AH1842" s="1" ph="1"/>
      <c r="AI1842" s="1" ph="1"/>
      <c r="AJ1842" s="1" ph="1"/>
      <c r="AK1842" s="1" ph="1"/>
    </row>
    <row r="1843" spans="9:37" ht="21">
      <c r="I1843" s="1" ph="1"/>
      <c r="J1843" s="1" ph="1"/>
      <c r="K1843" s="1" ph="1"/>
      <c r="L1843" s="1" ph="1"/>
      <c r="M1843" s="1" ph="1"/>
      <c r="N1843" s="1" ph="1"/>
      <c r="O1843" s="1" ph="1"/>
      <c r="P1843" s="1" ph="1"/>
      <c r="Q1843" s="1" ph="1"/>
      <c r="R1843" s="1" ph="1"/>
      <c r="S1843" s="1" ph="1"/>
      <c r="T1843" s="1" ph="1"/>
      <c r="U1843" s="1" ph="1"/>
      <c r="V1843" s="1" ph="1"/>
      <c r="W1843" s="1" ph="1"/>
      <c r="X1843" s="1" ph="1"/>
      <c r="Y1843" s="1" ph="1"/>
      <c r="Z1843" s="1" ph="1"/>
      <c r="AA1843" s="1" ph="1"/>
      <c r="AB1843" s="1" ph="1"/>
      <c r="AC1843" s="1" ph="1"/>
      <c r="AD1843" s="1" ph="1"/>
      <c r="AE1843" s="1" ph="1"/>
      <c r="AF1843" s="1" ph="1"/>
      <c r="AG1843" s="1" ph="1"/>
      <c r="AH1843" s="1" ph="1"/>
      <c r="AI1843" s="1" ph="1"/>
      <c r="AJ1843" s="1" ph="1"/>
      <c r="AK1843" s="1" ph="1"/>
    </row>
    <row r="1844" spans="9:37" ht="21">
      <c r="I1844" s="1" ph="1"/>
      <c r="J1844" s="1" ph="1"/>
      <c r="K1844" s="1" ph="1"/>
      <c r="L1844" s="1" ph="1"/>
      <c r="M1844" s="1" ph="1"/>
      <c r="N1844" s="1" ph="1"/>
      <c r="O1844" s="1" ph="1"/>
      <c r="P1844" s="1" ph="1"/>
      <c r="Q1844" s="1" ph="1"/>
      <c r="R1844" s="1" ph="1"/>
      <c r="S1844" s="1" ph="1"/>
      <c r="T1844" s="1" ph="1"/>
      <c r="U1844" s="1" ph="1"/>
      <c r="V1844" s="1" ph="1"/>
      <c r="W1844" s="1" ph="1"/>
      <c r="X1844" s="1" ph="1"/>
      <c r="Y1844" s="1" ph="1"/>
      <c r="Z1844" s="1" ph="1"/>
      <c r="AA1844" s="1" ph="1"/>
      <c r="AB1844" s="1" ph="1"/>
      <c r="AC1844" s="1" ph="1"/>
      <c r="AD1844" s="1" ph="1"/>
      <c r="AE1844" s="1" ph="1"/>
      <c r="AF1844" s="1" ph="1"/>
      <c r="AG1844" s="1" ph="1"/>
      <c r="AH1844" s="1" ph="1"/>
      <c r="AI1844" s="1" ph="1"/>
      <c r="AJ1844" s="1" ph="1"/>
      <c r="AK1844" s="1" ph="1"/>
    </row>
    <row r="1845" spans="9:37" ht="21">
      <c r="I1845" s="1" ph="1"/>
      <c r="J1845" s="1" ph="1"/>
      <c r="K1845" s="1" ph="1"/>
      <c r="L1845" s="1" ph="1"/>
      <c r="M1845" s="1" ph="1"/>
      <c r="N1845" s="1" ph="1"/>
      <c r="O1845" s="1" ph="1"/>
      <c r="P1845" s="1" ph="1"/>
      <c r="Q1845" s="1" ph="1"/>
      <c r="R1845" s="1" ph="1"/>
      <c r="S1845" s="1" ph="1"/>
      <c r="T1845" s="1" ph="1"/>
      <c r="U1845" s="1" ph="1"/>
      <c r="V1845" s="1" ph="1"/>
      <c r="W1845" s="1" ph="1"/>
      <c r="X1845" s="1" ph="1"/>
      <c r="Y1845" s="1" ph="1"/>
      <c r="Z1845" s="1" ph="1"/>
      <c r="AA1845" s="1" ph="1"/>
      <c r="AB1845" s="1" ph="1"/>
      <c r="AC1845" s="1" ph="1"/>
      <c r="AD1845" s="1" ph="1"/>
      <c r="AE1845" s="1" ph="1"/>
      <c r="AF1845" s="1" ph="1"/>
      <c r="AG1845" s="1" ph="1"/>
      <c r="AH1845" s="1" ph="1"/>
      <c r="AI1845" s="1" ph="1"/>
      <c r="AJ1845" s="1" ph="1"/>
      <c r="AK1845" s="1" ph="1"/>
    </row>
    <row r="1846" spans="9:37" ht="21">
      <c r="I1846" s="1" ph="1"/>
      <c r="J1846" s="1" ph="1"/>
      <c r="K1846" s="1" ph="1"/>
      <c r="L1846" s="1" ph="1"/>
      <c r="M1846" s="1" ph="1"/>
      <c r="N1846" s="1" ph="1"/>
      <c r="O1846" s="1" ph="1"/>
      <c r="P1846" s="1" ph="1"/>
      <c r="Q1846" s="1" ph="1"/>
      <c r="R1846" s="1" ph="1"/>
      <c r="S1846" s="1" ph="1"/>
      <c r="T1846" s="1" ph="1"/>
      <c r="U1846" s="1" ph="1"/>
      <c r="V1846" s="1" ph="1"/>
      <c r="W1846" s="1" ph="1"/>
      <c r="X1846" s="1" ph="1"/>
      <c r="Y1846" s="1" ph="1"/>
      <c r="Z1846" s="1" ph="1"/>
      <c r="AA1846" s="1" ph="1"/>
      <c r="AB1846" s="1" ph="1"/>
      <c r="AC1846" s="1" ph="1"/>
      <c r="AD1846" s="1" ph="1"/>
      <c r="AE1846" s="1" ph="1"/>
      <c r="AF1846" s="1" ph="1"/>
      <c r="AG1846" s="1" ph="1"/>
      <c r="AH1846" s="1" ph="1"/>
      <c r="AI1846" s="1" ph="1"/>
      <c r="AJ1846" s="1" ph="1"/>
      <c r="AK1846" s="1" ph="1"/>
    </row>
    <row r="1847" spans="9:37" ht="21">
      <c r="I1847" s="1" ph="1"/>
      <c r="J1847" s="1" ph="1"/>
      <c r="K1847" s="1" ph="1"/>
      <c r="L1847" s="1" ph="1"/>
      <c r="M1847" s="1" ph="1"/>
      <c r="N1847" s="1" ph="1"/>
      <c r="O1847" s="1" ph="1"/>
      <c r="P1847" s="1" ph="1"/>
      <c r="Q1847" s="1" ph="1"/>
      <c r="R1847" s="1" ph="1"/>
      <c r="S1847" s="1" ph="1"/>
      <c r="T1847" s="1" ph="1"/>
      <c r="U1847" s="1" ph="1"/>
      <c r="V1847" s="1" ph="1"/>
      <c r="W1847" s="1" ph="1"/>
      <c r="X1847" s="1" ph="1"/>
      <c r="Y1847" s="1" ph="1"/>
      <c r="Z1847" s="1" ph="1"/>
      <c r="AA1847" s="1" ph="1"/>
      <c r="AB1847" s="1" ph="1"/>
      <c r="AC1847" s="1" ph="1"/>
      <c r="AD1847" s="1" ph="1"/>
      <c r="AE1847" s="1" ph="1"/>
      <c r="AF1847" s="1" ph="1"/>
      <c r="AG1847" s="1" ph="1"/>
      <c r="AH1847" s="1" ph="1"/>
      <c r="AI1847" s="1" ph="1"/>
      <c r="AJ1847" s="1" ph="1"/>
      <c r="AK1847" s="1" ph="1"/>
    </row>
    <row r="1848" spans="9:37" ht="21">
      <c r="I1848" s="1" ph="1"/>
      <c r="J1848" s="1" ph="1"/>
      <c r="K1848" s="1" ph="1"/>
      <c r="L1848" s="1" ph="1"/>
      <c r="M1848" s="1" ph="1"/>
      <c r="N1848" s="1" ph="1"/>
      <c r="O1848" s="1" ph="1"/>
      <c r="P1848" s="1" ph="1"/>
      <c r="Q1848" s="1" ph="1"/>
      <c r="R1848" s="1" ph="1"/>
      <c r="S1848" s="1" ph="1"/>
      <c r="T1848" s="1" ph="1"/>
      <c r="U1848" s="1" ph="1"/>
      <c r="V1848" s="1" ph="1"/>
      <c r="W1848" s="1" ph="1"/>
      <c r="X1848" s="1" ph="1"/>
      <c r="Y1848" s="1" ph="1"/>
      <c r="Z1848" s="1" ph="1"/>
      <c r="AA1848" s="1" ph="1"/>
      <c r="AB1848" s="1" ph="1"/>
      <c r="AC1848" s="1" ph="1"/>
      <c r="AD1848" s="1" ph="1"/>
      <c r="AE1848" s="1" ph="1"/>
      <c r="AF1848" s="1" ph="1"/>
      <c r="AG1848" s="1" ph="1"/>
      <c r="AH1848" s="1" ph="1"/>
      <c r="AI1848" s="1" ph="1"/>
      <c r="AJ1848" s="1" ph="1"/>
      <c r="AK1848" s="1" ph="1"/>
    </row>
    <row r="1849" spans="9:37" ht="21">
      <c r="I1849" s="1" ph="1"/>
      <c r="J1849" s="1" ph="1"/>
      <c r="K1849" s="1" ph="1"/>
      <c r="L1849" s="1" ph="1"/>
      <c r="M1849" s="1" ph="1"/>
      <c r="N1849" s="1" ph="1"/>
      <c r="O1849" s="1" ph="1"/>
      <c r="P1849" s="1" ph="1"/>
      <c r="Q1849" s="1" ph="1"/>
      <c r="R1849" s="1" ph="1"/>
      <c r="S1849" s="1" ph="1"/>
      <c r="T1849" s="1" ph="1"/>
      <c r="U1849" s="1" ph="1"/>
      <c r="V1849" s="1" ph="1"/>
      <c r="W1849" s="1" ph="1"/>
      <c r="X1849" s="1" ph="1"/>
      <c r="Y1849" s="1" ph="1"/>
      <c r="Z1849" s="1" ph="1"/>
      <c r="AA1849" s="1" ph="1"/>
      <c r="AB1849" s="1" ph="1"/>
      <c r="AC1849" s="1" ph="1"/>
      <c r="AD1849" s="1" ph="1"/>
      <c r="AE1849" s="1" ph="1"/>
      <c r="AF1849" s="1" ph="1"/>
      <c r="AG1849" s="1" ph="1"/>
      <c r="AH1849" s="1" ph="1"/>
      <c r="AI1849" s="1" ph="1"/>
      <c r="AJ1849" s="1" ph="1"/>
      <c r="AK1849" s="1" ph="1"/>
    </row>
    <row r="1850" spans="9:37" ht="21">
      <c r="I1850" s="1" ph="1"/>
      <c r="J1850" s="1" ph="1"/>
      <c r="K1850" s="1" ph="1"/>
      <c r="L1850" s="1" ph="1"/>
      <c r="M1850" s="1" ph="1"/>
      <c r="N1850" s="1" ph="1"/>
      <c r="O1850" s="1" ph="1"/>
      <c r="P1850" s="1" ph="1"/>
      <c r="Q1850" s="1" ph="1"/>
      <c r="R1850" s="1" ph="1"/>
      <c r="S1850" s="1" ph="1"/>
      <c r="T1850" s="1" ph="1"/>
      <c r="U1850" s="1" ph="1"/>
      <c r="V1850" s="1" ph="1"/>
      <c r="W1850" s="1" ph="1"/>
      <c r="X1850" s="1" ph="1"/>
      <c r="Y1850" s="1" ph="1"/>
      <c r="Z1850" s="1" ph="1"/>
      <c r="AA1850" s="1" ph="1"/>
      <c r="AB1850" s="1" ph="1"/>
      <c r="AC1850" s="1" ph="1"/>
      <c r="AD1850" s="1" ph="1"/>
      <c r="AE1850" s="1" ph="1"/>
      <c r="AF1850" s="1" ph="1"/>
      <c r="AG1850" s="1" ph="1"/>
      <c r="AH1850" s="1" ph="1"/>
      <c r="AI1850" s="1" ph="1"/>
      <c r="AJ1850" s="1" ph="1"/>
      <c r="AK1850" s="1" ph="1"/>
    </row>
    <row r="1851" spans="9:37" ht="21">
      <c r="I1851" s="1" ph="1"/>
      <c r="J1851" s="1" ph="1"/>
      <c r="K1851" s="1" ph="1"/>
      <c r="L1851" s="1" ph="1"/>
      <c r="M1851" s="1" ph="1"/>
      <c r="N1851" s="1" ph="1"/>
      <c r="O1851" s="1" ph="1"/>
      <c r="P1851" s="1" ph="1"/>
      <c r="Q1851" s="1" ph="1"/>
      <c r="R1851" s="1" ph="1"/>
      <c r="S1851" s="1" ph="1"/>
      <c r="T1851" s="1" ph="1"/>
      <c r="U1851" s="1" ph="1"/>
      <c r="V1851" s="1" ph="1"/>
      <c r="W1851" s="1" ph="1"/>
      <c r="X1851" s="1" ph="1"/>
      <c r="Y1851" s="1" ph="1"/>
      <c r="Z1851" s="1" ph="1"/>
      <c r="AA1851" s="1" ph="1"/>
      <c r="AB1851" s="1" ph="1"/>
      <c r="AC1851" s="1" ph="1"/>
      <c r="AD1851" s="1" ph="1"/>
      <c r="AE1851" s="1" ph="1"/>
      <c r="AF1851" s="1" ph="1"/>
      <c r="AG1851" s="1" ph="1"/>
      <c r="AH1851" s="1" ph="1"/>
      <c r="AI1851" s="1" ph="1"/>
      <c r="AJ1851" s="1" ph="1"/>
      <c r="AK1851" s="1" ph="1"/>
    </row>
    <row r="1852" spans="9:37" ht="21">
      <c r="I1852" s="1" ph="1"/>
      <c r="J1852" s="1" ph="1"/>
      <c r="K1852" s="1" ph="1"/>
      <c r="L1852" s="1" ph="1"/>
      <c r="M1852" s="1" ph="1"/>
      <c r="N1852" s="1" ph="1"/>
      <c r="O1852" s="1" ph="1"/>
      <c r="P1852" s="1" ph="1"/>
      <c r="Q1852" s="1" ph="1"/>
      <c r="R1852" s="1" ph="1"/>
      <c r="S1852" s="1" ph="1"/>
      <c r="T1852" s="1" ph="1"/>
      <c r="U1852" s="1" ph="1"/>
      <c r="V1852" s="1" ph="1"/>
      <c r="W1852" s="1" ph="1"/>
      <c r="X1852" s="1" ph="1"/>
      <c r="Y1852" s="1" ph="1"/>
      <c r="Z1852" s="1" ph="1"/>
      <c r="AA1852" s="1" ph="1"/>
      <c r="AB1852" s="1" ph="1"/>
      <c r="AC1852" s="1" ph="1"/>
      <c r="AD1852" s="1" ph="1"/>
      <c r="AE1852" s="1" ph="1"/>
      <c r="AF1852" s="1" ph="1"/>
      <c r="AG1852" s="1" ph="1"/>
      <c r="AH1852" s="1" ph="1"/>
      <c r="AI1852" s="1" ph="1"/>
      <c r="AJ1852" s="1" ph="1"/>
      <c r="AK1852" s="1" ph="1"/>
    </row>
    <row r="1853" spans="9:37" ht="21">
      <c r="I1853" s="1" ph="1"/>
      <c r="J1853" s="1" ph="1"/>
      <c r="K1853" s="1" ph="1"/>
      <c r="L1853" s="1" ph="1"/>
      <c r="M1853" s="1" ph="1"/>
      <c r="N1853" s="1" ph="1"/>
      <c r="O1853" s="1" ph="1"/>
      <c r="P1853" s="1" ph="1"/>
      <c r="Q1853" s="1" ph="1"/>
      <c r="R1853" s="1" ph="1"/>
      <c r="S1853" s="1" ph="1"/>
      <c r="T1853" s="1" ph="1"/>
      <c r="U1853" s="1" ph="1"/>
      <c r="V1853" s="1" ph="1"/>
      <c r="W1853" s="1" ph="1"/>
      <c r="X1853" s="1" ph="1"/>
      <c r="Y1853" s="1" ph="1"/>
      <c r="Z1853" s="1" ph="1"/>
      <c r="AA1853" s="1" ph="1"/>
      <c r="AB1853" s="1" ph="1"/>
      <c r="AC1853" s="1" ph="1"/>
      <c r="AD1853" s="1" ph="1"/>
      <c r="AE1853" s="1" ph="1"/>
      <c r="AF1853" s="1" ph="1"/>
      <c r="AG1853" s="1" ph="1"/>
      <c r="AH1853" s="1" ph="1"/>
      <c r="AI1853" s="1" ph="1"/>
      <c r="AJ1853" s="1" ph="1"/>
      <c r="AK1853" s="1" ph="1"/>
    </row>
    <row r="1854" spans="9:37" ht="21">
      <c r="I1854" s="1" ph="1"/>
      <c r="J1854" s="1" ph="1"/>
      <c r="K1854" s="1" ph="1"/>
      <c r="L1854" s="1" ph="1"/>
      <c r="M1854" s="1" ph="1"/>
      <c r="N1854" s="1" ph="1"/>
      <c r="O1854" s="1" ph="1"/>
      <c r="P1854" s="1" ph="1"/>
      <c r="Q1854" s="1" ph="1"/>
      <c r="R1854" s="1" ph="1"/>
      <c r="S1854" s="1" ph="1"/>
      <c r="T1854" s="1" ph="1"/>
      <c r="U1854" s="1" ph="1"/>
      <c r="V1854" s="1" ph="1"/>
      <c r="W1854" s="1" ph="1"/>
      <c r="X1854" s="1" ph="1"/>
      <c r="Y1854" s="1" ph="1"/>
      <c r="Z1854" s="1" ph="1"/>
      <c r="AA1854" s="1" ph="1"/>
      <c r="AB1854" s="1" ph="1"/>
      <c r="AC1854" s="1" ph="1"/>
      <c r="AD1854" s="1" ph="1"/>
      <c r="AE1854" s="1" ph="1"/>
      <c r="AF1854" s="1" ph="1"/>
      <c r="AG1854" s="1" ph="1"/>
      <c r="AH1854" s="1" ph="1"/>
      <c r="AI1854" s="1" ph="1"/>
      <c r="AJ1854" s="1" ph="1"/>
      <c r="AK1854" s="1" ph="1"/>
    </row>
    <row r="1855" spans="9:37" ht="21">
      <c r="I1855" s="1" ph="1"/>
      <c r="J1855" s="1" ph="1"/>
      <c r="K1855" s="1" ph="1"/>
      <c r="L1855" s="1" ph="1"/>
      <c r="M1855" s="1" ph="1"/>
      <c r="N1855" s="1" ph="1"/>
      <c r="O1855" s="1" ph="1"/>
      <c r="P1855" s="1" ph="1"/>
      <c r="Q1855" s="1" ph="1"/>
      <c r="R1855" s="1" ph="1"/>
      <c r="S1855" s="1" ph="1"/>
      <c r="T1855" s="1" ph="1"/>
      <c r="U1855" s="1" ph="1"/>
      <c r="V1855" s="1" ph="1"/>
      <c r="W1855" s="1" ph="1"/>
      <c r="X1855" s="1" ph="1"/>
      <c r="Y1855" s="1" ph="1"/>
      <c r="Z1855" s="1" ph="1"/>
      <c r="AA1855" s="1" ph="1"/>
      <c r="AB1855" s="1" ph="1"/>
      <c r="AC1855" s="1" ph="1"/>
      <c r="AD1855" s="1" ph="1"/>
      <c r="AE1855" s="1" ph="1"/>
      <c r="AF1855" s="1" ph="1"/>
      <c r="AG1855" s="1" ph="1"/>
      <c r="AH1855" s="1" ph="1"/>
      <c r="AI1855" s="1" ph="1"/>
      <c r="AJ1855" s="1" ph="1"/>
      <c r="AK1855" s="1" ph="1"/>
    </row>
    <row r="1856" spans="9:37" ht="21">
      <c r="I1856" s="1" ph="1"/>
      <c r="J1856" s="1" ph="1"/>
      <c r="K1856" s="1" ph="1"/>
      <c r="L1856" s="1" ph="1"/>
      <c r="M1856" s="1" ph="1"/>
      <c r="N1856" s="1" ph="1"/>
      <c r="O1856" s="1" ph="1"/>
      <c r="P1856" s="1" ph="1"/>
      <c r="Q1856" s="1" ph="1"/>
      <c r="R1856" s="1" ph="1"/>
      <c r="S1856" s="1" ph="1"/>
      <c r="T1856" s="1" ph="1"/>
      <c r="U1856" s="1" ph="1"/>
      <c r="V1856" s="1" ph="1"/>
      <c r="W1856" s="1" ph="1"/>
      <c r="X1856" s="1" ph="1"/>
      <c r="Y1856" s="1" ph="1"/>
      <c r="Z1856" s="1" ph="1"/>
      <c r="AA1856" s="1" ph="1"/>
      <c r="AB1856" s="1" ph="1"/>
      <c r="AC1856" s="1" ph="1"/>
      <c r="AD1856" s="1" ph="1"/>
      <c r="AE1856" s="1" ph="1"/>
      <c r="AF1856" s="1" ph="1"/>
      <c r="AG1856" s="1" ph="1"/>
      <c r="AH1856" s="1" ph="1"/>
      <c r="AI1856" s="1" ph="1"/>
      <c r="AJ1856" s="1" ph="1"/>
      <c r="AK1856" s="1" ph="1"/>
    </row>
    <row r="1857" spans="9:37" ht="21">
      <c r="I1857" s="1" ph="1"/>
      <c r="J1857" s="1" ph="1"/>
      <c r="K1857" s="1" ph="1"/>
      <c r="L1857" s="1" ph="1"/>
      <c r="M1857" s="1" ph="1"/>
      <c r="N1857" s="1" ph="1"/>
      <c r="O1857" s="1" ph="1"/>
      <c r="P1857" s="1" ph="1"/>
      <c r="Q1857" s="1" ph="1"/>
      <c r="R1857" s="1" ph="1"/>
      <c r="S1857" s="1" ph="1"/>
      <c r="T1857" s="1" ph="1"/>
      <c r="U1857" s="1" ph="1"/>
      <c r="V1857" s="1" ph="1"/>
      <c r="W1857" s="1" ph="1"/>
      <c r="X1857" s="1" ph="1"/>
      <c r="Y1857" s="1" ph="1"/>
      <c r="Z1857" s="1" ph="1"/>
      <c r="AA1857" s="1" ph="1"/>
      <c r="AB1857" s="1" ph="1"/>
      <c r="AC1857" s="1" ph="1"/>
      <c r="AD1857" s="1" ph="1"/>
      <c r="AE1857" s="1" ph="1"/>
      <c r="AF1857" s="1" ph="1"/>
      <c r="AG1857" s="1" ph="1"/>
      <c r="AH1857" s="1" ph="1"/>
      <c r="AI1857" s="1" ph="1"/>
      <c r="AJ1857" s="1" ph="1"/>
      <c r="AK1857" s="1" ph="1"/>
    </row>
    <row r="1858" spans="9:37" ht="21">
      <c r="I1858" s="1" ph="1"/>
      <c r="J1858" s="1" ph="1"/>
      <c r="K1858" s="1" ph="1"/>
      <c r="L1858" s="1" ph="1"/>
      <c r="M1858" s="1" ph="1"/>
      <c r="N1858" s="1" ph="1"/>
      <c r="O1858" s="1" ph="1"/>
      <c r="P1858" s="1" ph="1"/>
      <c r="Q1858" s="1" ph="1"/>
      <c r="R1858" s="1" ph="1"/>
      <c r="S1858" s="1" ph="1"/>
      <c r="T1858" s="1" ph="1"/>
      <c r="U1858" s="1" ph="1"/>
      <c r="V1858" s="1" ph="1"/>
      <c r="W1858" s="1" ph="1"/>
      <c r="X1858" s="1" ph="1"/>
      <c r="Y1858" s="1" ph="1"/>
      <c r="Z1858" s="1" ph="1"/>
      <c r="AA1858" s="1" ph="1"/>
      <c r="AB1858" s="1" ph="1"/>
      <c r="AC1858" s="1" ph="1"/>
      <c r="AD1858" s="1" ph="1"/>
      <c r="AE1858" s="1" ph="1"/>
      <c r="AF1858" s="1" ph="1"/>
      <c r="AG1858" s="1" ph="1"/>
      <c r="AH1858" s="1" ph="1"/>
      <c r="AI1858" s="1" ph="1"/>
      <c r="AJ1858" s="1" ph="1"/>
      <c r="AK1858" s="1" ph="1"/>
    </row>
    <row r="1859" spans="9:37" ht="21">
      <c r="I1859" s="1" ph="1"/>
      <c r="J1859" s="1" ph="1"/>
      <c r="K1859" s="1" ph="1"/>
      <c r="L1859" s="1" ph="1"/>
      <c r="M1859" s="1" ph="1"/>
      <c r="N1859" s="1" ph="1"/>
      <c r="O1859" s="1" ph="1"/>
      <c r="P1859" s="1" ph="1"/>
      <c r="Q1859" s="1" ph="1"/>
      <c r="R1859" s="1" ph="1"/>
      <c r="S1859" s="1" ph="1"/>
      <c r="T1859" s="1" ph="1"/>
      <c r="U1859" s="1" ph="1"/>
      <c r="V1859" s="1" ph="1"/>
      <c r="W1859" s="1" ph="1"/>
      <c r="X1859" s="1" ph="1"/>
      <c r="Y1859" s="1" ph="1"/>
      <c r="Z1859" s="1" ph="1"/>
      <c r="AA1859" s="1" ph="1"/>
      <c r="AB1859" s="1" ph="1"/>
      <c r="AC1859" s="1" ph="1"/>
      <c r="AD1859" s="1" ph="1"/>
      <c r="AE1859" s="1" ph="1"/>
      <c r="AF1859" s="1" ph="1"/>
      <c r="AG1859" s="1" ph="1"/>
      <c r="AH1859" s="1" ph="1"/>
      <c r="AI1859" s="1" ph="1"/>
      <c r="AJ1859" s="1" ph="1"/>
      <c r="AK1859" s="1" ph="1"/>
    </row>
    <row r="1860" spans="9:37" ht="21">
      <c r="I1860" s="1" ph="1"/>
      <c r="J1860" s="1" ph="1"/>
      <c r="K1860" s="1" ph="1"/>
      <c r="L1860" s="1" ph="1"/>
      <c r="M1860" s="1" ph="1"/>
      <c r="N1860" s="1" ph="1"/>
      <c r="O1860" s="1" ph="1"/>
      <c r="P1860" s="1" ph="1"/>
      <c r="Q1860" s="1" ph="1"/>
      <c r="R1860" s="1" ph="1"/>
      <c r="S1860" s="1" ph="1"/>
      <c r="T1860" s="1" ph="1"/>
      <c r="U1860" s="1" ph="1"/>
      <c r="V1860" s="1" ph="1"/>
      <c r="W1860" s="1" ph="1"/>
      <c r="X1860" s="1" ph="1"/>
      <c r="Y1860" s="1" ph="1"/>
      <c r="Z1860" s="1" ph="1"/>
      <c r="AA1860" s="1" ph="1"/>
      <c r="AB1860" s="1" ph="1"/>
      <c r="AC1860" s="1" ph="1"/>
      <c r="AD1860" s="1" ph="1"/>
      <c r="AE1860" s="1" ph="1"/>
      <c r="AF1860" s="1" ph="1"/>
      <c r="AG1860" s="1" ph="1"/>
      <c r="AH1860" s="1" ph="1"/>
      <c r="AI1860" s="1" ph="1"/>
      <c r="AJ1860" s="1" ph="1"/>
      <c r="AK1860" s="1" ph="1"/>
    </row>
    <row r="1861" spans="9:37" ht="21">
      <c r="I1861" s="1" ph="1"/>
      <c r="J1861" s="1" ph="1"/>
      <c r="K1861" s="1" ph="1"/>
      <c r="L1861" s="1" ph="1"/>
      <c r="M1861" s="1" ph="1"/>
      <c r="N1861" s="1" ph="1"/>
      <c r="O1861" s="1" ph="1"/>
      <c r="P1861" s="1" ph="1"/>
      <c r="Q1861" s="1" ph="1"/>
      <c r="R1861" s="1" ph="1"/>
      <c r="S1861" s="1" ph="1"/>
      <c r="T1861" s="1" ph="1"/>
      <c r="U1861" s="1" ph="1"/>
      <c r="V1861" s="1" ph="1"/>
      <c r="W1861" s="1" ph="1"/>
      <c r="X1861" s="1" ph="1"/>
      <c r="Y1861" s="1" ph="1"/>
      <c r="Z1861" s="1" ph="1"/>
      <c r="AA1861" s="1" ph="1"/>
      <c r="AB1861" s="1" ph="1"/>
      <c r="AC1861" s="1" ph="1"/>
      <c r="AD1861" s="1" ph="1"/>
      <c r="AE1861" s="1" ph="1"/>
      <c r="AF1861" s="1" ph="1"/>
      <c r="AG1861" s="1" ph="1"/>
      <c r="AH1861" s="1" ph="1"/>
      <c r="AI1861" s="1" ph="1"/>
      <c r="AJ1861" s="1" ph="1"/>
      <c r="AK1861" s="1" ph="1"/>
    </row>
    <row r="1862" spans="9:37" ht="21">
      <c r="I1862" s="1" ph="1"/>
      <c r="J1862" s="1" ph="1"/>
      <c r="K1862" s="1" ph="1"/>
      <c r="L1862" s="1" ph="1"/>
      <c r="M1862" s="1" ph="1"/>
      <c r="N1862" s="1" ph="1"/>
      <c r="O1862" s="1" ph="1"/>
      <c r="P1862" s="1" ph="1"/>
      <c r="Q1862" s="1" ph="1"/>
      <c r="R1862" s="1" ph="1"/>
      <c r="S1862" s="1" ph="1"/>
      <c r="T1862" s="1" ph="1"/>
      <c r="U1862" s="1" ph="1"/>
      <c r="V1862" s="1" ph="1"/>
      <c r="W1862" s="1" ph="1"/>
      <c r="X1862" s="1" ph="1"/>
      <c r="Y1862" s="1" ph="1"/>
      <c r="Z1862" s="1" ph="1"/>
      <c r="AA1862" s="1" ph="1"/>
      <c r="AB1862" s="1" ph="1"/>
      <c r="AC1862" s="1" ph="1"/>
      <c r="AD1862" s="1" ph="1"/>
      <c r="AE1862" s="1" ph="1"/>
      <c r="AF1862" s="1" ph="1"/>
      <c r="AG1862" s="1" ph="1"/>
      <c r="AH1862" s="1" ph="1"/>
      <c r="AI1862" s="1" ph="1"/>
      <c r="AJ1862" s="1" ph="1"/>
      <c r="AK1862" s="1" ph="1"/>
    </row>
    <row r="1863" spans="9:37" ht="21">
      <c r="I1863" s="1" ph="1"/>
      <c r="J1863" s="1" ph="1"/>
      <c r="K1863" s="1" ph="1"/>
      <c r="L1863" s="1" ph="1"/>
      <c r="M1863" s="1" ph="1"/>
      <c r="N1863" s="1" ph="1"/>
      <c r="O1863" s="1" ph="1"/>
      <c r="P1863" s="1" ph="1"/>
      <c r="Q1863" s="1" ph="1"/>
      <c r="R1863" s="1" ph="1"/>
      <c r="S1863" s="1" ph="1"/>
      <c r="T1863" s="1" ph="1"/>
      <c r="U1863" s="1" ph="1"/>
      <c r="V1863" s="1" ph="1"/>
      <c r="W1863" s="1" ph="1"/>
      <c r="X1863" s="1" ph="1"/>
      <c r="Y1863" s="1" ph="1"/>
      <c r="Z1863" s="1" ph="1"/>
      <c r="AA1863" s="1" ph="1"/>
      <c r="AB1863" s="1" ph="1"/>
      <c r="AC1863" s="1" ph="1"/>
      <c r="AD1863" s="1" ph="1"/>
      <c r="AE1863" s="1" ph="1"/>
      <c r="AF1863" s="1" ph="1"/>
      <c r="AG1863" s="1" ph="1"/>
      <c r="AH1863" s="1" ph="1"/>
      <c r="AI1863" s="1" ph="1"/>
      <c r="AJ1863" s="1" ph="1"/>
      <c r="AK1863" s="1" ph="1"/>
    </row>
    <row r="1864" spans="9:37" ht="21">
      <c r="I1864" s="1" ph="1"/>
      <c r="J1864" s="1" ph="1"/>
      <c r="K1864" s="1" ph="1"/>
      <c r="L1864" s="1" ph="1"/>
      <c r="M1864" s="1" ph="1"/>
      <c r="N1864" s="1" ph="1"/>
      <c r="O1864" s="1" ph="1"/>
      <c r="P1864" s="1" ph="1"/>
      <c r="Q1864" s="1" ph="1"/>
      <c r="R1864" s="1" ph="1"/>
      <c r="S1864" s="1" ph="1"/>
      <c r="T1864" s="1" ph="1"/>
      <c r="U1864" s="1" ph="1"/>
      <c r="V1864" s="1" ph="1"/>
      <c r="W1864" s="1" ph="1"/>
      <c r="X1864" s="1" ph="1"/>
      <c r="Y1864" s="1" ph="1"/>
      <c r="Z1864" s="1" ph="1"/>
      <c r="AA1864" s="1" ph="1"/>
      <c r="AB1864" s="1" ph="1"/>
      <c r="AC1864" s="1" ph="1"/>
      <c r="AD1864" s="1" ph="1"/>
      <c r="AE1864" s="1" ph="1"/>
      <c r="AF1864" s="1" ph="1"/>
      <c r="AG1864" s="1" ph="1"/>
      <c r="AH1864" s="1" ph="1"/>
      <c r="AI1864" s="1" ph="1"/>
      <c r="AJ1864" s="1" ph="1"/>
      <c r="AK1864" s="1" ph="1"/>
    </row>
    <row r="1865" spans="9:37" ht="21">
      <c r="I1865" s="1" ph="1"/>
      <c r="J1865" s="1" ph="1"/>
      <c r="K1865" s="1" ph="1"/>
      <c r="L1865" s="1" ph="1"/>
      <c r="M1865" s="1" ph="1"/>
      <c r="N1865" s="1" ph="1"/>
      <c r="O1865" s="1" ph="1"/>
      <c r="P1865" s="1" ph="1"/>
      <c r="Q1865" s="1" ph="1"/>
      <c r="R1865" s="1" ph="1"/>
      <c r="S1865" s="1" ph="1"/>
      <c r="T1865" s="1" ph="1"/>
      <c r="U1865" s="1" ph="1"/>
      <c r="V1865" s="1" ph="1"/>
      <c r="W1865" s="1" ph="1"/>
      <c r="X1865" s="1" ph="1"/>
      <c r="Y1865" s="1" ph="1"/>
      <c r="Z1865" s="1" ph="1"/>
      <c r="AA1865" s="1" ph="1"/>
      <c r="AB1865" s="1" ph="1"/>
      <c r="AC1865" s="1" ph="1"/>
      <c r="AD1865" s="1" ph="1"/>
      <c r="AE1865" s="1" ph="1"/>
      <c r="AF1865" s="1" ph="1"/>
      <c r="AG1865" s="1" ph="1"/>
      <c r="AH1865" s="1" ph="1"/>
      <c r="AI1865" s="1" ph="1"/>
      <c r="AJ1865" s="1" ph="1"/>
      <c r="AK1865" s="1" ph="1"/>
    </row>
    <row r="1866" spans="9:37" ht="21">
      <c r="I1866" s="1" ph="1"/>
      <c r="J1866" s="1" ph="1"/>
      <c r="K1866" s="1" ph="1"/>
      <c r="L1866" s="1" ph="1"/>
      <c r="M1866" s="1" ph="1"/>
      <c r="N1866" s="1" ph="1"/>
      <c r="O1866" s="1" ph="1"/>
      <c r="P1866" s="1" ph="1"/>
      <c r="Q1866" s="1" ph="1"/>
      <c r="R1866" s="1" ph="1"/>
      <c r="S1866" s="1" ph="1"/>
      <c r="T1866" s="1" ph="1"/>
      <c r="U1866" s="1" ph="1"/>
      <c r="V1866" s="1" ph="1"/>
      <c r="W1866" s="1" ph="1"/>
      <c r="X1866" s="1" ph="1"/>
      <c r="Y1866" s="1" ph="1"/>
      <c r="Z1866" s="1" ph="1"/>
      <c r="AA1866" s="1" ph="1"/>
      <c r="AB1866" s="1" ph="1"/>
      <c r="AC1866" s="1" ph="1"/>
      <c r="AD1866" s="1" ph="1"/>
      <c r="AE1866" s="1" ph="1"/>
      <c r="AF1866" s="1" ph="1"/>
      <c r="AG1866" s="1" ph="1"/>
      <c r="AH1866" s="1" ph="1"/>
      <c r="AI1866" s="1" ph="1"/>
      <c r="AJ1866" s="1" ph="1"/>
      <c r="AK1866" s="1" ph="1"/>
    </row>
    <row r="1867" spans="9:37" ht="21">
      <c r="I1867" s="1" ph="1"/>
      <c r="J1867" s="1" ph="1"/>
      <c r="K1867" s="1" ph="1"/>
      <c r="L1867" s="1" ph="1"/>
      <c r="M1867" s="1" ph="1"/>
      <c r="N1867" s="1" ph="1"/>
      <c r="O1867" s="1" ph="1"/>
      <c r="P1867" s="1" ph="1"/>
      <c r="Q1867" s="1" ph="1"/>
      <c r="R1867" s="1" ph="1"/>
      <c r="S1867" s="1" ph="1"/>
      <c r="T1867" s="1" ph="1"/>
      <c r="U1867" s="1" ph="1"/>
      <c r="V1867" s="1" ph="1"/>
      <c r="W1867" s="1" ph="1"/>
      <c r="X1867" s="1" ph="1"/>
      <c r="Y1867" s="1" ph="1"/>
      <c r="Z1867" s="1" ph="1"/>
      <c r="AA1867" s="1" ph="1"/>
      <c r="AB1867" s="1" ph="1"/>
      <c r="AC1867" s="1" ph="1"/>
      <c r="AD1867" s="1" ph="1"/>
      <c r="AE1867" s="1" ph="1"/>
      <c r="AF1867" s="1" ph="1"/>
      <c r="AG1867" s="1" ph="1"/>
      <c r="AH1867" s="1" ph="1"/>
      <c r="AI1867" s="1" ph="1"/>
      <c r="AJ1867" s="1" ph="1"/>
      <c r="AK1867" s="1" ph="1"/>
    </row>
    <row r="1868" spans="9:37" ht="21">
      <c r="I1868" s="1" ph="1"/>
      <c r="J1868" s="1" ph="1"/>
      <c r="K1868" s="1" ph="1"/>
      <c r="L1868" s="1" ph="1"/>
      <c r="M1868" s="1" ph="1"/>
      <c r="N1868" s="1" ph="1"/>
      <c r="O1868" s="1" ph="1"/>
      <c r="P1868" s="1" ph="1"/>
      <c r="Q1868" s="1" ph="1"/>
      <c r="R1868" s="1" ph="1"/>
      <c r="S1868" s="1" ph="1"/>
      <c r="T1868" s="1" ph="1"/>
      <c r="U1868" s="1" ph="1"/>
      <c r="V1868" s="1" ph="1"/>
      <c r="W1868" s="1" ph="1"/>
      <c r="X1868" s="1" ph="1"/>
      <c r="Y1868" s="1" ph="1"/>
      <c r="Z1868" s="1" ph="1"/>
      <c r="AA1868" s="1" ph="1"/>
      <c r="AB1868" s="1" ph="1"/>
      <c r="AC1868" s="1" ph="1"/>
      <c r="AD1868" s="1" ph="1"/>
      <c r="AE1868" s="1" ph="1"/>
      <c r="AF1868" s="1" ph="1"/>
      <c r="AG1868" s="1" ph="1"/>
      <c r="AH1868" s="1" ph="1"/>
      <c r="AI1868" s="1" ph="1"/>
      <c r="AJ1868" s="1" ph="1"/>
      <c r="AK1868" s="1" ph="1"/>
    </row>
    <row r="1869" spans="9:37" ht="21">
      <c r="I1869" s="1" ph="1"/>
      <c r="J1869" s="1" ph="1"/>
      <c r="K1869" s="1" ph="1"/>
      <c r="L1869" s="1" ph="1"/>
      <c r="M1869" s="1" ph="1"/>
      <c r="N1869" s="1" ph="1"/>
      <c r="O1869" s="1" ph="1"/>
      <c r="P1869" s="1" ph="1"/>
      <c r="Q1869" s="1" ph="1"/>
      <c r="R1869" s="1" ph="1"/>
      <c r="S1869" s="1" ph="1"/>
      <c r="T1869" s="1" ph="1"/>
      <c r="U1869" s="1" ph="1"/>
      <c r="V1869" s="1" ph="1"/>
      <c r="W1869" s="1" ph="1"/>
      <c r="X1869" s="1" ph="1"/>
      <c r="Y1869" s="1" ph="1"/>
      <c r="Z1869" s="1" ph="1"/>
      <c r="AA1869" s="1" ph="1"/>
      <c r="AB1869" s="1" ph="1"/>
      <c r="AC1869" s="1" ph="1"/>
      <c r="AD1869" s="1" ph="1"/>
      <c r="AE1869" s="1" ph="1"/>
      <c r="AF1869" s="1" ph="1"/>
      <c r="AG1869" s="1" ph="1"/>
      <c r="AH1869" s="1" ph="1"/>
      <c r="AI1869" s="1" ph="1"/>
      <c r="AJ1869" s="1" ph="1"/>
      <c r="AK1869" s="1" ph="1"/>
    </row>
    <row r="1870" spans="9:37" ht="21">
      <c r="I1870" s="1" ph="1"/>
      <c r="J1870" s="1" ph="1"/>
      <c r="K1870" s="1" ph="1"/>
      <c r="L1870" s="1" ph="1"/>
      <c r="M1870" s="1" ph="1"/>
      <c r="N1870" s="1" ph="1"/>
      <c r="O1870" s="1" ph="1"/>
      <c r="P1870" s="1" ph="1"/>
      <c r="Q1870" s="1" ph="1"/>
      <c r="R1870" s="1" ph="1"/>
      <c r="S1870" s="1" ph="1"/>
      <c r="T1870" s="1" ph="1"/>
      <c r="U1870" s="1" ph="1"/>
      <c r="V1870" s="1" ph="1"/>
      <c r="W1870" s="1" ph="1"/>
      <c r="X1870" s="1" ph="1"/>
      <c r="Y1870" s="1" ph="1"/>
      <c r="Z1870" s="1" ph="1"/>
      <c r="AA1870" s="1" ph="1"/>
      <c r="AB1870" s="1" ph="1"/>
      <c r="AC1870" s="1" ph="1"/>
      <c r="AD1870" s="1" ph="1"/>
      <c r="AE1870" s="1" ph="1"/>
      <c r="AF1870" s="1" ph="1"/>
      <c r="AG1870" s="1" ph="1"/>
      <c r="AH1870" s="1" ph="1"/>
      <c r="AI1870" s="1" ph="1"/>
      <c r="AJ1870" s="1" ph="1"/>
      <c r="AK1870" s="1" ph="1"/>
    </row>
    <row r="1871" spans="9:37" ht="21">
      <c r="I1871" s="1" ph="1"/>
      <c r="J1871" s="1" ph="1"/>
      <c r="K1871" s="1" ph="1"/>
      <c r="L1871" s="1" ph="1"/>
      <c r="M1871" s="1" ph="1"/>
      <c r="N1871" s="1" ph="1"/>
      <c r="O1871" s="1" ph="1"/>
      <c r="P1871" s="1" ph="1"/>
      <c r="Q1871" s="1" ph="1"/>
      <c r="R1871" s="1" ph="1"/>
      <c r="S1871" s="1" ph="1"/>
      <c r="T1871" s="1" ph="1"/>
      <c r="U1871" s="1" ph="1"/>
      <c r="V1871" s="1" ph="1"/>
      <c r="W1871" s="1" ph="1"/>
      <c r="X1871" s="1" ph="1"/>
      <c r="Y1871" s="1" ph="1"/>
      <c r="Z1871" s="1" ph="1"/>
      <c r="AA1871" s="1" ph="1"/>
      <c r="AB1871" s="1" ph="1"/>
      <c r="AC1871" s="1" ph="1"/>
      <c r="AD1871" s="1" ph="1"/>
      <c r="AE1871" s="1" ph="1"/>
      <c r="AF1871" s="1" ph="1"/>
      <c r="AG1871" s="1" ph="1"/>
      <c r="AH1871" s="1" ph="1"/>
      <c r="AI1871" s="1" ph="1"/>
      <c r="AJ1871" s="1" ph="1"/>
      <c r="AK1871" s="1" ph="1"/>
    </row>
    <row r="1872" spans="9:37" ht="21">
      <c r="I1872" s="1" ph="1"/>
      <c r="J1872" s="1" ph="1"/>
      <c r="K1872" s="1" ph="1"/>
      <c r="L1872" s="1" ph="1"/>
      <c r="M1872" s="1" ph="1"/>
      <c r="N1872" s="1" ph="1"/>
      <c r="O1872" s="1" ph="1"/>
      <c r="P1872" s="1" ph="1"/>
      <c r="Q1872" s="1" ph="1"/>
      <c r="R1872" s="1" ph="1"/>
      <c r="S1872" s="1" ph="1"/>
      <c r="T1872" s="1" ph="1"/>
      <c r="U1872" s="1" ph="1"/>
      <c r="V1872" s="1" ph="1"/>
      <c r="W1872" s="1" ph="1"/>
      <c r="X1872" s="1" ph="1"/>
      <c r="Y1872" s="1" ph="1"/>
      <c r="Z1872" s="1" ph="1"/>
      <c r="AA1872" s="1" ph="1"/>
      <c r="AB1872" s="1" ph="1"/>
      <c r="AC1872" s="1" ph="1"/>
      <c r="AD1872" s="1" ph="1"/>
      <c r="AE1872" s="1" ph="1"/>
      <c r="AF1872" s="1" ph="1"/>
      <c r="AG1872" s="1" ph="1"/>
      <c r="AH1872" s="1" ph="1"/>
      <c r="AI1872" s="1" ph="1"/>
      <c r="AJ1872" s="1" ph="1"/>
      <c r="AK1872" s="1" ph="1"/>
    </row>
    <row r="1873" spans="9:37" ht="21">
      <c r="I1873" s="1" ph="1"/>
      <c r="J1873" s="1" ph="1"/>
      <c r="K1873" s="1" ph="1"/>
      <c r="L1873" s="1" ph="1"/>
      <c r="M1873" s="1" ph="1"/>
      <c r="N1873" s="1" ph="1"/>
      <c r="O1873" s="1" ph="1"/>
      <c r="P1873" s="1" ph="1"/>
      <c r="Q1873" s="1" ph="1"/>
      <c r="R1873" s="1" ph="1"/>
      <c r="S1873" s="1" ph="1"/>
      <c r="T1873" s="1" ph="1"/>
      <c r="U1873" s="1" ph="1"/>
      <c r="V1873" s="1" ph="1"/>
      <c r="W1873" s="1" ph="1"/>
      <c r="X1873" s="1" ph="1"/>
      <c r="Y1873" s="1" ph="1"/>
      <c r="Z1873" s="1" ph="1"/>
      <c r="AA1873" s="1" ph="1"/>
      <c r="AB1873" s="1" ph="1"/>
      <c r="AC1873" s="1" ph="1"/>
      <c r="AD1873" s="1" ph="1"/>
      <c r="AE1873" s="1" ph="1"/>
      <c r="AF1873" s="1" ph="1"/>
      <c r="AG1873" s="1" ph="1"/>
      <c r="AH1873" s="1" ph="1"/>
      <c r="AI1873" s="1" ph="1"/>
      <c r="AJ1873" s="1" ph="1"/>
      <c r="AK1873" s="1" ph="1"/>
    </row>
    <row r="1874" spans="9:37" ht="21">
      <c r="I1874" s="1" ph="1"/>
      <c r="J1874" s="1" ph="1"/>
      <c r="K1874" s="1" ph="1"/>
      <c r="L1874" s="1" ph="1"/>
      <c r="M1874" s="1" ph="1"/>
      <c r="N1874" s="1" ph="1"/>
      <c r="O1874" s="1" ph="1"/>
      <c r="P1874" s="1" ph="1"/>
      <c r="Q1874" s="1" ph="1"/>
      <c r="R1874" s="1" ph="1"/>
      <c r="S1874" s="1" ph="1"/>
      <c r="T1874" s="1" ph="1"/>
      <c r="U1874" s="1" ph="1"/>
      <c r="V1874" s="1" ph="1"/>
      <c r="W1874" s="1" ph="1"/>
      <c r="X1874" s="1" ph="1"/>
      <c r="Y1874" s="1" ph="1"/>
      <c r="Z1874" s="1" ph="1"/>
      <c r="AA1874" s="1" ph="1"/>
      <c r="AB1874" s="1" ph="1"/>
      <c r="AC1874" s="1" ph="1"/>
      <c r="AD1874" s="1" ph="1"/>
      <c r="AE1874" s="1" ph="1"/>
      <c r="AF1874" s="1" ph="1"/>
      <c r="AG1874" s="1" ph="1"/>
      <c r="AH1874" s="1" ph="1"/>
      <c r="AI1874" s="1" ph="1"/>
      <c r="AJ1874" s="1" ph="1"/>
      <c r="AK1874" s="1" ph="1"/>
    </row>
    <row r="1875" spans="9:37" ht="21">
      <c r="I1875" s="1" ph="1"/>
      <c r="J1875" s="1" ph="1"/>
      <c r="K1875" s="1" ph="1"/>
      <c r="L1875" s="1" ph="1"/>
      <c r="M1875" s="1" ph="1"/>
      <c r="N1875" s="1" ph="1"/>
      <c r="O1875" s="1" ph="1"/>
      <c r="P1875" s="1" ph="1"/>
      <c r="Q1875" s="1" ph="1"/>
      <c r="R1875" s="1" ph="1"/>
      <c r="S1875" s="1" ph="1"/>
      <c r="T1875" s="1" ph="1"/>
      <c r="U1875" s="1" ph="1"/>
      <c r="V1875" s="1" ph="1"/>
      <c r="W1875" s="1" ph="1"/>
      <c r="X1875" s="1" ph="1"/>
      <c r="Y1875" s="1" ph="1"/>
      <c r="Z1875" s="1" ph="1"/>
      <c r="AA1875" s="1" ph="1"/>
      <c r="AB1875" s="1" ph="1"/>
      <c r="AC1875" s="1" ph="1"/>
      <c r="AD1875" s="1" ph="1"/>
      <c r="AE1875" s="1" ph="1"/>
      <c r="AF1875" s="1" ph="1"/>
      <c r="AG1875" s="1" ph="1"/>
      <c r="AH1875" s="1" ph="1"/>
      <c r="AI1875" s="1" ph="1"/>
      <c r="AJ1875" s="1" ph="1"/>
      <c r="AK1875" s="1" ph="1"/>
    </row>
    <row r="1876" spans="9:37" ht="21">
      <c r="I1876" s="1" ph="1"/>
      <c r="J1876" s="1" ph="1"/>
      <c r="K1876" s="1" ph="1"/>
      <c r="L1876" s="1" ph="1"/>
      <c r="M1876" s="1" ph="1"/>
      <c r="N1876" s="1" ph="1"/>
      <c r="O1876" s="1" ph="1"/>
      <c r="P1876" s="1" ph="1"/>
      <c r="Q1876" s="1" ph="1"/>
      <c r="R1876" s="1" ph="1"/>
      <c r="S1876" s="1" ph="1"/>
      <c r="T1876" s="1" ph="1"/>
      <c r="U1876" s="1" ph="1"/>
      <c r="V1876" s="1" ph="1"/>
      <c r="W1876" s="1" ph="1"/>
      <c r="X1876" s="1" ph="1"/>
      <c r="Y1876" s="1" ph="1"/>
      <c r="Z1876" s="1" ph="1"/>
      <c r="AA1876" s="1" ph="1"/>
      <c r="AB1876" s="1" ph="1"/>
      <c r="AC1876" s="1" ph="1"/>
      <c r="AD1876" s="1" ph="1"/>
      <c r="AE1876" s="1" ph="1"/>
      <c r="AF1876" s="1" ph="1"/>
      <c r="AG1876" s="1" ph="1"/>
      <c r="AH1876" s="1" ph="1"/>
      <c r="AI1876" s="1" ph="1"/>
      <c r="AJ1876" s="1" ph="1"/>
      <c r="AK1876" s="1" ph="1"/>
    </row>
    <row r="1877" spans="9:37" ht="21">
      <c r="I1877" s="1" ph="1"/>
      <c r="J1877" s="1" ph="1"/>
      <c r="K1877" s="1" ph="1"/>
      <c r="L1877" s="1" ph="1"/>
      <c r="M1877" s="1" ph="1"/>
      <c r="N1877" s="1" ph="1"/>
      <c r="O1877" s="1" ph="1"/>
      <c r="P1877" s="1" ph="1"/>
      <c r="Q1877" s="1" ph="1"/>
      <c r="R1877" s="1" ph="1"/>
      <c r="S1877" s="1" ph="1"/>
      <c r="T1877" s="1" ph="1"/>
      <c r="U1877" s="1" ph="1"/>
      <c r="V1877" s="1" ph="1"/>
      <c r="W1877" s="1" ph="1"/>
      <c r="X1877" s="1" ph="1"/>
      <c r="Y1877" s="1" ph="1"/>
      <c r="Z1877" s="1" ph="1"/>
      <c r="AA1877" s="1" ph="1"/>
      <c r="AB1877" s="1" ph="1"/>
      <c r="AC1877" s="1" ph="1"/>
      <c r="AD1877" s="1" ph="1"/>
      <c r="AE1877" s="1" ph="1"/>
      <c r="AF1877" s="1" ph="1"/>
      <c r="AG1877" s="1" ph="1"/>
      <c r="AH1877" s="1" ph="1"/>
      <c r="AI1877" s="1" ph="1"/>
      <c r="AJ1877" s="1" ph="1"/>
      <c r="AK1877" s="1" ph="1"/>
    </row>
    <row r="1878" spans="9:37" ht="21">
      <c r="I1878" s="1" ph="1"/>
      <c r="J1878" s="1" ph="1"/>
      <c r="K1878" s="1" ph="1"/>
      <c r="L1878" s="1" ph="1"/>
      <c r="M1878" s="1" ph="1"/>
      <c r="N1878" s="1" ph="1"/>
      <c r="O1878" s="1" ph="1"/>
      <c r="P1878" s="1" ph="1"/>
      <c r="Q1878" s="1" ph="1"/>
      <c r="R1878" s="1" ph="1"/>
      <c r="S1878" s="1" ph="1"/>
      <c r="T1878" s="1" ph="1"/>
      <c r="U1878" s="1" ph="1"/>
      <c r="V1878" s="1" ph="1"/>
      <c r="W1878" s="1" ph="1"/>
      <c r="X1878" s="1" ph="1"/>
      <c r="Y1878" s="1" ph="1"/>
      <c r="Z1878" s="1" ph="1"/>
      <c r="AA1878" s="1" ph="1"/>
      <c r="AB1878" s="1" ph="1"/>
      <c r="AC1878" s="1" ph="1"/>
      <c r="AD1878" s="1" ph="1"/>
      <c r="AE1878" s="1" ph="1"/>
      <c r="AF1878" s="1" ph="1"/>
      <c r="AG1878" s="1" ph="1"/>
      <c r="AH1878" s="1" ph="1"/>
      <c r="AI1878" s="1" ph="1"/>
      <c r="AJ1878" s="1" ph="1"/>
      <c r="AK1878" s="1" ph="1"/>
    </row>
    <row r="1879" spans="9:37" ht="21">
      <c r="I1879" s="1" ph="1"/>
      <c r="J1879" s="1" ph="1"/>
      <c r="K1879" s="1" ph="1"/>
      <c r="L1879" s="1" ph="1"/>
      <c r="M1879" s="1" ph="1"/>
      <c r="N1879" s="1" ph="1"/>
      <c r="O1879" s="1" ph="1"/>
      <c r="P1879" s="1" ph="1"/>
      <c r="Q1879" s="1" ph="1"/>
      <c r="R1879" s="1" ph="1"/>
      <c r="S1879" s="1" ph="1"/>
      <c r="T1879" s="1" ph="1"/>
      <c r="U1879" s="1" ph="1"/>
      <c r="V1879" s="1" ph="1"/>
      <c r="W1879" s="1" ph="1"/>
      <c r="X1879" s="1" ph="1"/>
      <c r="Y1879" s="1" ph="1"/>
      <c r="Z1879" s="1" ph="1"/>
      <c r="AA1879" s="1" ph="1"/>
      <c r="AB1879" s="1" ph="1"/>
      <c r="AC1879" s="1" ph="1"/>
      <c r="AD1879" s="1" ph="1"/>
      <c r="AE1879" s="1" ph="1"/>
      <c r="AF1879" s="1" ph="1"/>
      <c r="AG1879" s="1" ph="1"/>
      <c r="AH1879" s="1" ph="1"/>
      <c r="AI1879" s="1" ph="1"/>
      <c r="AJ1879" s="1" ph="1"/>
      <c r="AK1879" s="1" ph="1"/>
    </row>
    <row r="1880" spans="9:37" ht="21">
      <c r="I1880" s="1" ph="1"/>
      <c r="J1880" s="1" ph="1"/>
      <c r="K1880" s="1" ph="1"/>
      <c r="L1880" s="1" ph="1"/>
      <c r="M1880" s="1" ph="1"/>
      <c r="N1880" s="1" ph="1"/>
      <c r="O1880" s="1" ph="1"/>
      <c r="P1880" s="1" ph="1"/>
      <c r="Q1880" s="1" ph="1"/>
      <c r="R1880" s="1" ph="1"/>
      <c r="S1880" s="1" ph="1"/>
      <c r="T1880" s="1" ph="1"/>
      <c r="U1880" s="1" ph="1"/>
      <c r="V1880" s="1" ph="1"/>
      <c r="W1880" s="1" ph="1"/>
      <c r="X1880" s="1" ph="1"/>
      <c r="Y1880" s="1" ph="1"/>
      <c r="Z1880" s="1" ph="1"/>
      <c r="AA1880" s="1" ph="1"/>
      <c r="AB1880" s="1" ph="1"/>
      <c r="AC1880" s="1" ph="1"/>
      <c r="AD1880" s="1" ph="1"/>
      <c r="AE1880" s="1" ph="1"/>
      <c r="AF1880" s="1" ph="1"/>
      <c r="AG1880" s="1" ph="1"/>
      <c r="AH1880" s="1" ph="1"/>
      <c r="AI1880" s="1" ph="1"/>
      <c r="AJ1880" s="1" ph="1"/>
      <c r="AK1880" s="1" ph="1"/>
    </row>
    <row r="1881" spans="9:37" ht="21">
      <c r="I1881" s="1" ph="1"/>
      <c r="J1881" s="1" ph="1"/>
      <c r="K1881" s="1" ph="1"/>
      <c r="L1881" s="1" ph="1"/>
      <c r="M1881" s="1" ph="1"/>
      <c r="N1881" s="1" ph="1"/>
      <c r="O1881" s="1" ph="1"/>
      <c r="P1881" s="1" ph="1"/>
      <c r="Q1881" s="1" ph="1"/>
      <c r="R1881" s="1" ph="1"/>
      <c r="S1881" s="1" ph="1"/>
      <c r="T1881" s="1" ph="1"/>
      <c r="U1881" s="1" ph="1"/>
      <c r="V1881" s="1" ph="1"/>
      <c r="W1881" s="1" ph="1"/>
      <c r="X1881" s="1" ph="1"/>
      <c r="Y1881" s="1" ph="1"/>
      <c r="Z1881" s="1" ph="1"/>
      <c r="AA1881" s="1" ph="1"/>
      <c r="AB1881" s="1" ph="1"/>
      <c r="AC1881" s="1" ph="1"/>
      <c r="AD1881" s="1" ph="1"/>
      <c r="AE1881" s="1" ph="1"/>
      <c r="AF1881" s="1" ph="1"/>
      <c r="AG1881" s="1" ph="1"/>
      <c r="AH1881" s="1" ph="1"/>
      <c r="AI1881" s="1" ph="1"/>
      <c r="AJ1881" s="1" ph="1"/>
      <c r="AK1881" s="1" ph="1"/>
    </row>
  </sheetData>
  <mergeCells count="5">
    <mergeCell ref="A1:H1"/>
    <mergeCell ref="A3:A4"/>
    <mergeCell ref="B3:B4"/>
    <mergeCell ref="D3:E3"/>
    <mergeCell ref="G3:H3"/>
  </mergeCells>
  <phoneticPr fontId="15" type="noConversion"/>
  <pageMargins left="0.22" right="0.15748031496062992" top="0.31496062992125984" bottom="0.23622047244094491" header="0.27559055118110237" footer="0.27559055118110237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견적서_양식</vt:lpstr>
      <vt:lpstr>표준가격표(6-5%)</vt:lpstr>
      <vt:lpstr>견적서_양식!Print_Area</vt:lpstr>
      <vt:lpstr>'표준가격표(6-5%)'!Print_Area</vt:lpstr>
      <vt:lpstr>'표준가격표(6-5%)'!Print_Titles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Bae</dc:creator>
  <cp:lastModifiedBy>btlee</cp:lastModifiedBy>
  <cp:lastPrinted>2012-02-15T08:42:49Z</cp:lastPrinted>
  <dcterms:created xsi:type="dcterms:W3CDTF">2007-01-11T05:18:36Z</dcterms:created>
  <dcterms:modified xsi:type="dcterms:W3CDTF">2012-03-14T02:54:23Z</dcterms:modified>
</cp:coreProperties>
</file>