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350" windowWidth="14760" windowHeight="3330" tabRatio="596"/>
  </bookViews>
  <sheets>
    <sheet name="NB(BNB)" sheetId="1" r:id="rId1"/>
    <sheet name="NB(BNB)-엘리트북" sheetId="31" r:id="rId2"/>
    <sheet name="PC(BPC)" sheetId="16" r:id="rId3"/>
    <sheet name="Monitor(BO)" sheetId="2" r:id="rId4"/>
    <sheet name="모니터 사양" sheetId="30" r:id="rId5"/>
  </sheets>
  <definedNames>
    <definedName name="_xlnm._FilterDatabase" localSheetId="3" hidden="1">'Monitor(BO)'!$A$3:$D$25</definedName>
    <definedName name="_xlnm._FilterDatabase" localSheetId="0" hidden="1">'NB(BNB)'!$A$3:$AL$44</definedName>
    <definedName name="_xlnm._FilterDatabase" localSheetId="2" hidden="1">'PC(BPC)'!$A$3:$R$34</definedName>
    <definedName name="_xlnm._FilterDatabase" localSheetId="4" hidden="1">'모니터 사양'!$A$3:$AD$36</definedName>
  </definedNames>
  <calcPr calcId="144525"/>
</workbook>
</file>

<file path=xl/calcChain.xml><?xml version="1.0" encoding="utf-8"?>
<calcChain xmlns="http://schemas.openxmlformats.org/spreadsheetml/2006/main">
  <c r="D33" i="16" l="1"/>
  <c r="AG5" i="30" l="1"/>
  <c r="AI5" i="30" s="1"/>
  <c r="AG6" i="30"/>
  <c r="AI6" i="30" s="1"/>
  <c r="AG7" i="30"/>
  <c r="AI7" i="30" s="1"/>
  <c r="AI8" i="30"/>
  <c r="AG9" i="30"/>
  <c r="AI9" i="30" s="1"/>
  <c r="AG10" i="30"/>
  <c r="AI10" i="30" s="1"/>
  <c r="AG11" i="30"/>
  <c r="AI11" i="30" s="1"/>
  <c r="AI12" i="30"/>
  <c r="AG13" i="30"/>
  <c r="AI13" i="30" s="1"/>
  <c r="AI14" i="30"/>
  <c r="AG15" i="30"/>
  <c r="AI15" i="30" s="1"/>
  <c r="AG16" i="30"/>
  <c r="AI16" i="30" s="1"/>
  <c r="AG17" i="30"/>
  <c r="AI17" i="30" s="1"/>
  <c r="AG18" i="30"/>
  <c r="AI18" i="30"/>
  <c r="AG19" i="30"/>
  <c r="AI19" i="30" s="1"/>
  <c r="AI20" i="30"/>
  <c r="AG21" i="30"/>
  <c r="AI21" i="30" s="1"/>
  <c r="AI22" i="30"/>
  <c r="AG23" i="30"/>
  <c r="AI23" i="30" s="1"/>
  <c r="AG24" i="30"/>
  <c r="AI24" i="30" s="1"/>
  <c r="AI25" i="30"/>
  <c r="AG26" i="30"/>
  <c r="AI26" i="30" s="1"/>
  <c r="AG27" i="30"/>
  <c r="AI27" i="30" s="1"/>
  <c r="AG28" i="30"/>
  <c r="AI28" i="30"/>
  <c r="AG29" i="30"/>
  <c r="AI29" i="30" s="1"/>
  <c r="AI30" i="30"/>
  <c r="AG31" i="30"/>
  <c r="AI31" i="30" s="1"/>
  <c r="AG32" i="30"/>
  <c r="AI32" i="30" s="1"/>
  <c r="AG33" i="30"/>
  <c r="AI33" i="30" s="1"/>
  <c r="AG34" i="30"/>
  <c r="AI34" i="30" s="1"/>
  <c r="AG35" i="30"/>
  <c r="AI35" i="30" s="1"/>
  <c r="AG36" i="30"/>
  <c r="AI36" i="30" s="1"/>
  <c r="I33" i="16" l="1"/>
  <c r="G33" i="16"/>
  <c r="F33" i="16"/>
  <c r="E33" i="16"/>
</calcChain>
</file>

<file path=xl/comments1.xml><?xml version="1.0" encoding="utf-8"?>
<comments xmlns="http://schemas.openxmlformats.org/spreadsheetml/2006/main">
  <authors>
    <author>jjy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jjy: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코드명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변경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jjy: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신규코드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jjy: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신규코드
</t>
        </r>
      </text>
    </comment>
  </commentList>
</comments>
</file>

<file path=xl/sharedStrings.xml><?xml version="1.0" encoding="utf-8"?>
<sst xmlns="http://schemas.openxmlformats.org/spreadsheetml/2006/main" count="2070" uniqueCount="754">
  <si>
    <t xml:space="preserve">TOTAL </t>
  </si>
  <si>
    <t>CPU</t>
  </si>
  <si>
    <t>HDD</t>
  </si>
  <si>
    <t>ODD</t>
  </si>
  <si>
    <t>OS</t>
  </si>
  <si>
    <t>HP Platform</t>
  </si>
  <si>
    <t>ID &amp; Color</t>
  </si>
  <si>
    <t>XP Pro Downgrade Right</t>
  </si>
  <si>
    <t>Brand Platform</t>
  </si>
  <si>
    <t>CPU FSB</t>
  </si>
  <si>
    <t>L2/L3 Cache</t>
  </si>
  <si>
    <t>Turbo Boost</t>
  </si>
  <si>
    <t>VT</t>
  </si>
  <si>
    <t>CHIPSET</t>
  </si>
  <si>
    <t>Memory</t>
  </si>
  <si>
    <t>M Slot</t>
  </si>
  <si>
    <t>Graphic</t>
  </si>
  <si>
    <t>Display</t>
  </si>
  <si>
    <t>Warranty</t>
  </si>
  <si>
    <t>Wireless Lan</t>
  </si>
  <si>
    <t>Bluetooth</t>
  </si>
  <si>
    <t>Battery</t>
  </si>
  <si>
    <t>DIB H/W or Option</t>
  </si>
  <si>
    <t>Power</t>
  </si>
  <si>
    <t>Finger Print</t>
  </si>
  <si>
    <t>Web-Cam</t>
  </si>
  <si>
    <t>HDMI</t>
  </si>
  <si>
    <t>Modem</t>
  </si>
  <si>
    <t>Ethernet</t>
  </si>
  <si>
    <t>Serial Port</t>
  </si>
  <si>
    <t>USB 3.0</t>
  </si>
  <si>
    <t>Office Ready</t>
  </si>
  <si>
    <t>OS DVD</t>
  </si>
  <si>
    <t>DR DVD</t>
  </si>
  <si>
    <t>Remark</t>
  </si>
  <si>
    <t>Styx1.0</t>
  </si>
  <si>
    <t>7 Professional 64</t>
  </si>
  <si>
    <t>Yes</t>
  </si>
  <si>
    <t>Core i5 / Huron River</t>
  </si>
  <si>
    <t>2'nd Gen. Core i5-2450M (2.50GHz), Sandy Bridge</t>
  </si>
  <si>
    <t>1333MHz</t>
  </si>
  <si>
    <t>3MB</t>
  </si>
  <si>
    <t>3.10GHz</t>
  </si>
  <si>
    <t>Intel QM67</t>
  </si>
  <si>
    <t>Intel HD Graphics 3000</t>
  </si>
  <si>
    <t>Super Multi SATA</t>
  </si>
  <si>
    <t>12.5 HD (1366*768) LED-backlit AG</t>
  </si>
  <si>
    <t>1/1/0</t>
  </si>
  <si>
    <t>Broadcom 43224AGN a/b/g/n ROW</t>
  </si>
  <si>
    <t>Bluetooth2.1</t>
  </si>
  <si>
    <t xml:space="preserve">6C (62WHr)   </t>
  </si>
  <si>
    <t>n/a</t>
  </si>
  <si>
    <t>65W</t>
  </si>
  <si>
    <t>HD (720p)</t>
  </si>
  <si>
    <t>DisplayPort</t>
  </si>
  <si>
    <t>No</t>
  </si>
  <si>
    <t>10/100/1000</t>
  </si>
  <si>
    <t>Win7 Pro 32/64 APJ ML</t>
  </si>
  <si>
    <t>Win 7</t>
  </si>
  <si>
    <t>P0019686</t>
  </si>
  <si>
    <t>128G SSD</t>
  </si>
  <si>
    <t xml:space="preserve">3C (31WHr)   </t>
  </si>
  <si>
    <t>Core i7 / Huron River</t>
  </si>
  <si>
    <t>2'nd Gen. Core i7-2640M (2.80GHz), Sandy Bridge</t>
  </si>
  <si>
    <t>4MB</t>
  </si>
  <si>
    <t>3.50GHz</t>
  </si>
  <si>
    <t>P0018449</t>
  </si>
  <si>
    <t>2'nd Gen. Core i5-2410M (2.30GHz), Sandy Bridge</t>
  </si>
  <si>
    <t>2.90GHz</t>
  </si>
  <si>
    <t>Win 7 Premium 32/64 APJ ML</t>
  </si>
  <si>
    <t>P0019400</t>
  </si>
  <si>
    <t>Outfield1.0</t>
  </si>
  <si>
    <t>160G SSD</t>
  </si>
  <si>
    <t>12.1 WXGA (1280*800) LED-backlit  UWVA AG , Digitizer+Multi Touch</t>
  </si>
  <si>
    <t>Metallic Grey</t>
  </si>
  <si>
    <t>Core i3 / Huron River</t>
  </si>
  <si>
    <t>Atheros b/g/n</t>
  </si>
  <si>
    <t>VGA</t>
  </si>
  <si>
    <t>Roxette1.0</t>
  </si>
  <si>
    <t>2'nd Gen. Core i5-2520M (2.50GHz), Sandy Bridge</t>
  </si>
  <si>
    <t>3.20GHz</t>
  </si>
  <si>
    <t>90W</t>
  </si>
  <si>
    <t>P0017882</t>
  </si>
  <si>
    <t>Core i5 / Chief River</t>
  </si>
  <si>
    <t>3'rd Gen. Core i5-3210M (2.50GHz), Ivy Bridge</t>
  </si>
  <si>
    <t>BT 4.0</t>
  </si>
  <si>
    <t>Intel HD Graphics 4000</t>
  </si>
  <si>
    <t>15.6 HD (1366*768) LED-backlit AG</t>
  </si>
  <si>
    <t>6MB</t>
  </si>
  <si>
    <t>750G 7200rpm SATA2</t>
  </si>
  <si>
    <t>17.3 HD+ (1600*900) LED-backlit AG</t>
  </si>
  <si>
    <t>Super Multi SATA UB Type</t>
  </si>
  <si>
    <t>14.0 HD+ (1600*900) LED-backlit AG</t>
  </si>
  <si>
    <t>DisplayPort1.2</t>
  </si>
  <si>
    <t>DisplayPort1.1a</t>
  </si>
  <si>
    <t>P0017592</t>
  </si>
  <si>
    <t>P0017687</t>
  </si>
  <si>
    <t>2'nd Gen. Core i7-2720QM (2.20GHz) Sandy Bridge</t>
  </si>
  <si>
    <t>3.30MHz</t>
  </si>
  <si>
    <t xml:space="preserve">9C (100WHr)   </t>
  </si>
  <si>
    <t>P0020932</t>
  </si>
  <si>
    <t>Calvin-p 1.0</t>
  </si>
  <si>
    <t>Core i7 / Chief River</t>
  </si>
  <si>
    <t>3.30GHz</t>
  </si>
  <si>
    <t>Intel QM77</t>
  </si>
  <si>
    <t>AMD Radeon HD 7570M 1GB GDDR5 VRAM</t>
  </si>
  <si>
    <t>Intel Centrino Advanced-N 6205 a/b/g/n (2x2, 300Mbps)</t>
  </si>
  <si>
    <t>HP 90W Docking Station</t>
  </si>
  <si>
    <t>Win7 Pro 32/64 SP1 APJ ML</t>
  </si>
  <si>
    <t>P0020933</t>
  </si>
  <si>
    <t>P0019397</t>
  </si>
  <si>
    <t>2'nd Gen. Core i7-2760QM (2.40GHz) Sandy Bridge</t>
  </si>
  <si>
    <t>3.50MHz</t>
  </si>
  <si>
    <t>15.6 FHD (1920*1080) LED-backlit WVA AG</t>
  </si>
  <si>
    <t>P0020930</t>
  </si>
  <si>
    <t>Casper-p 1.0</t>
  </si>
  <si>
    <t>15.6 HD+ (1600*900) LED-backlit WVA AG</t>
  </si>
  <si>
    <t>P0020931</t>
  </si>
  <si>
    <t>P0019396</t>
  </si>
  <si>
    <t>NVIDIA Quadro 4000M 2GB GDDR5 VRAM</t>
  </si>
  <si>
    <t>17.3 FHD (1920*1080) LED-backlit WVA AG</t>
  </si>
  <si>
    <t xml:space="preserve">8C (83WHr)   </t>
  </si>
  <si>
    <t>P0018819</t>
  </si>
  <si>
    <t>P0017138</t>
  </si>
  <si>
    <t>P0018160</t>
  </si>
  <si>
    <t>P0017137</t>
  </si>
  <si>
    <t>P0014562</t>
  </si>
  <si>
    <t>P0013908</t>
  </si>
  <si>
    <t>SKU</t>
  </si>
  <si>
    <t>단종</t>
  </si>
  <si>
    <t>Chipset</t>
  </si>
  <si>
    <t>Keyboard</t>
  </si>
  <si>
    <t>Mouse</t>
  </si>
  <si>
    <t>4GB DDR3-1600 DIMM (1x4GB)</t>
  </si>
  <si>
    <t>1TB 7200 RPM 3.5 HDD</t>
  </si>
  <si>
    <t>HP SuperMulti</t>
  </si>
  <si>
    <t>HP PS/2 Standard Keyboard KOR</t>
  </si>
  <si>
    <t>HP USB Optical BLK Mouse</t>
  </si>
  <si>
    <t>HP DisplayPort To DVI-D Adapter</t>
  </si>
  <si>
    <t>Intel Core i5-3470</t>
  </si>
  <si>
    <t>1-1-1 SFF Warranty AP</t>
  </si>
  <si>
    <t>5:4</t>
  </si>
  <si>
    <t>1280 x 1024 (SXGA)</t>
  </si>
  <si>
    <t>160/160</t>
  </si>
  <si>
    <t>Black/Silver</t>
  </si>
  <si>
    <t>1000:1</t>
  </si>
  <si>
    <t>5ms</t>
  </si>
  <si>
    <t>Silver</t>
  </si>
  <si>
    <t>NA</t>
  </si>
  <si>
    <t>16:9</t>
  </si>
  <si>
    <t xml:space="preserve">1366 X 768 </t>
  </si>
  <si>
    <t>90/50</t>
  </si>
  <si>
    <t>Black</t>
  </si>
  <si>
    <t>600:1</t>
  </si>
  <si>
    <t>1366 x 768</t>
  </si>
  <si>
    <t>170/160</t>
  </si>
  <si>
    <t>16:10</t>
  </si>
  <si>
    <t>1600 x 900</t>
  </si>
  <si>
    <t xml:space="preserve">1920 x 1080 </t>
  </si>
  <si>
    <t>1920x1080</t>
  </si>
  <si>
    <t>1920 x 1080</t>
  </si>
  <si>
    <t>178/178</t>
  </si>
  <si>
    <t>Black / Silver</t>
  </si>
  <si>
    <t>5000:1</t>
  </si>
  <si>
    <t>16ms</t>
  </si>
  <si>
    <t>1680 x 1050</t>
  </si>
  <si>
    <t>Model</t>
  </si>
  <si>
    <t>Bluetooth4.0</t>
  </si>
  <si>
    <t>4096MB 1333MHz(1333MHz동작) DDR3 1DM</t>
  </si>
  <si>
    <t>2048MB 1333MHz(1333MHz동작) DDR3 1DM</t>
  </si>
  <si>
    <t>4096MB 1333/1600MHz(1333MHz동작) DDR3 1DM</t>
  </si>
  <si>
    <t>4GB 1600MHz(1600MHz동작) DDR3 1DM</t>
  </si>
  <si>
    <t>8192MB 1333MHz(1333MHz동작) DDR3 2DM</t>
  </si>
  <si>
    <t>Brushed Aluminum / Black</t>
  </si>
  <si>
    <t>상품명</t>
    <phoneticPr fontId="3" type="noConversion"/>
  </si>
  <si>
    <t>Others</t>
  </si>
  <si>
    <t>P0020953</t>
  </si>
  <si>
    <t>P0021722</t>
  </si>
  <si>
    <t>컴팩 8470W(C0R94PA)</t>
  </si>
  <si>
    <t>P0020918</t>
  </si>
  <si>
    <t>RAM</t>
  </si>
  <si>
    <t>Graphics</t>
  </si>
  <si>
    <t>LAN</t>
  </si>
  <si>
    <t>Intel Core i7-3770</t>
  </si>
  <si>
    <t>Intel® Q77 Express</t>
  </si>
  <si>
    <t>4GB DDR3-1600 DIMM (1x4GB) RAM</t>
  </si>
  <si>
    <t>Onboard</t>
  </si>
  <si>
    <t>Windows 7 Pro 64-bit</t>
  </si>
  <si>
    <t>HP USB Optical</t>
  </si>
  <si>
    <t>SuperMulti ODD</t>
  </si>
  <si>
    <t>3/3/3</t>
  </si>
  <si>
    <t>HP DisplayPort To DVI-D Adapter, HP Mouse Pad</t>
  </si>
  <si>
    <t>1TB 7200 RPM</t>
  </si>
  <si>
    <t>Intel Core i3-3240</t>
  </si>
  <si>
    <t>Intel® Q75 Express</t>
  </si>
  <si>
    <t>1/1/1</t>
  </si>
  <si>
    <t>N/A</t>
  </si>
  <si>
    <t>320W 고효율</t>
  </si>
  <si>
    <t>240W 고효율</t>
  </si>
  <si>
    <t>IPS</t>
  </si>
  <si>
    <t>14ms</t>
  </si>
  <si>
    <t>LE2202x</t>
  </si>
  <si>
    <t>LA1951g</t>
  </si>
  <si>
    <t>LA2306x</t>
  </si>
  <si>
    <t>LA2405x</t>
  </si>
  <si>
    <t>LE1911</t>
  </si>
  <si>
    <t>LE1711</t>
  </si>
  <si>
    <t>컴팩 L2314(C4H43AA)</t>
  </si>
  <si>
    <t>컴팩 LA1956X(A9S75AA)</t>
  </si>
  <si>
    <t>컴팩 LE2001W(NK128AA)</t>
  </si>
  <si>
    <t>컴팩 LE2002X(LL763AA)</t>
  </si>
  <si>
    <t>P0025320</t>
  </si>
  <si>
    <t>P0022596</t>
  </si>
  <si>
    <t>P0019247</t>
  </si>
  <si>
    <t>컴팩 LE1911(EM887AA)</t>
  </si>
  <si>
    <t>Win8 Pro 64 downgrade to Win7 Pro 64</t>
  </si>
  <si>
    <t>8GB DDR3-1600 DIMM (2x4GB) RAM</t>
  </si>
  <si>
    <t>HP USB Standard Keyboard - Win</t>
  </si>
  <si>
    <t>P0017591</t>
  </si>
  <si>
    <t>P0026887</t>
  </si>
  <si>
    <t>P0018979</t>
  </si>
  <si>
    <t>P0026906</t>
  </si>
  <si>
    <t>P0026901</t>
  </si>
  <si>
    <t>P0026903</t>
  </si>
  <si>
    <t>P0026904</t>
  </si>
  <si>
    <t>컴팩 LV2011(A3R82AA)</t>
  </si>
  <si>
    <t>P0025321</t>
  </si>
  <si>
    <t>New</t>
  </si>
  <si>
    <t>128GB SSD/ 1TB 7200 RPM</t>
  </si>
  <si>
    <t>HP DisplayPort To DVI-D Adapter, HP Mouse Pad, Recovery DVD</t>
  </si>
  <si>
    <t>GT630 2GB</t>
  </si>
  <si>
    <t>DVI to RGB, DP to DVI, HP Mouse Pad</t>
  </si>
  <si>
    <t>Intel Core i5-3470S</t>
  </si>
  <si>
    <t>130W 87% 고효율</t>
  </si>
  <si>
    <t>500GB 7200 RPM</t>
  </si>
  <si>
    <t>Wireless Combo</t>
  </si>
  <si>
    <t>SD Reader, 135W Adapter</t>
  </si>
  <si>
    <t>P0026905</t>
  </si>
  <si>
    <t>컴팩 LA2405X(A9P21AA)</t>
  </si>
  <si>
    <t>컴팩 LE1902X(LL574AA)</t>
  </si>
  <si>
    <t>Value</t>
  </si>
  <si>
    <t>ProDisplay</t>
  </si>
  <si>
    <t>EliteDisplay</t>
  </si>
  <si>
    <t xml:space="preserve">Specialty </t>
  </si>
  <si>
    <t>모델명</t>
  </si>
  <si>
    <t>LV1911</t>
  </si>
  <si>
    <t>LV2011</t>
  </si>
  <si>
    <t>LE1902x</t>
  </si>
  <si>
    <t>P191</t>
  </si>
  <si>
    <t>P191a</t>
  </si>
  <si>
    <t>LE2002x</t>
  </si>
  <si>
    <t>P201</t>
  </si>
  <si>
    <t>P221</t>
  </si>
  <si>
    <t>LA1751g</t>
  </si>
  <si>
    <t>LA1951gl</t>
  </si>
  <si>
    <t>LA1956x</t>
  </si>
  <si>
    <t>LA2006x</t>
  </si>
  <si>
    <t>E201</t>
  </si>
  <si>
    <t>LA2206x</t>
  </si>
  <si>
    <t>E221</t>
  </si>
  <si>
    <t>LA2205wg</t>
  </si>
  <si>
    <t>E231</t>
  </si>
  <si>
    <t>U160</t>
  </si>
  <si>
    <t>1912nm</t>
  </si>
  <si>
    <t>LE2002xm</t>
  </si>
  <si>
    <t>P201m</t>
  </si>
  <si>
    <t>L2206tm</t>
  </si>
  <si>
    <t>L2206tmp</t>
  </si>
  <si>
    <t>L2201x</t>
  </si>
  <si>
    <t>LA2206xc</t>
  </si>
  <si>
    <t>L2314</t>
  </si>
  <si>
    <t>L2311c</t>
  </si>
  <si>
    <t xml:space="preserve">제품 번호 </t>
  </si>
  <si>
    <t>A5V72AA</t>
  </si>
  <si>
    <t>A3R82AA</t>
  </si>
  <si>
    <t>EM886AA</t>
  </si>
  <si>
    <t>LL574AA</t>
  </si>
  <si>
    <t>C9E54AA</t>
  </si>
  <si>
    <t>EM887AA</t>
  </si>
  <si>
    <t>LL763AA</t>
  </si>
  <si>
    <t>C9F26AA</t>
  </si>
  <si>
    <t>LL649AA</t>
  </si>
  <si>
    <t>C9E49AA</t>
  </si>
  <si>
    <t>EM889AA</t>
  </si>
  <si>
    <t>EM890AA</t>
  </si>
  <si>
    <t>XL875AA</t>
  </si>
  <si>
    <t>A9S75AA</t>
  </si>
  <si>
    <t>XN374AA</t>
  </si>
  <si>
    <t>C9V73AA</t>
  </si>
  <si>
    <t>XN376AA</t>
  </si>
  <si>
    <t>C9V76AA</t>
  </si>
  <si>
    <t>NM274AA</t>
  </si>
  <si>
    <t>XN375AA</t>
  </si>
  <si>
    <t>C9V75AA</t>
  </si>
  <si>
    <t>A9P21AA</t>
  </si>
  <si>
    <t>A1K82AA</t>
  </si>
  <si>
    <t>A2U63AA</t>
  </si>
  <si>
    <t>C9F73AA</t>
  </si>
  <si>
    <t>B0L55AA</t>
  </si>
  <si>
    <t>B0L56AA</t>
  </si>
  <si>
    <t>LM917AA</t>
  </si>
  <si>
    <t>LW490AA</t>
  </si>
  <si>
    <t>C4H43AA</t>
  </si>
  <si>
    <t>A1W80AA</t>
  </si>
  <si>
    <t>사이즈 (inch/cm)</t>
  </si>
  <si>
    <t>18.5/47</t>
  </si>
  <si>
    <t>20 /50.8</t>
  </si>
  <si>
    <t>17/43.2</t>
  </si>
  <si>
    <t>19/48.26</t>
  </si>
  <si>
    <t>20/50.8</t>
  </si>
  <si>
    <t>21.5/54.61</t>
  </si>
  <si>
    <t>19/48.25</t>
  </si>
  <si>
    <t>22/55.9</t>
  </si>
  <si>
    <t>23/58.42</t>
  </si>
  <si>
    <t>24/60.96</t>
  </si>
  <si>
    <t>15.6/39.62</t>
  </si>
  <si>
    <t>21.5/54.6</t>
  </si>
  <si>
    <t xml:space="preserve">패널 형태 </t>
  </si>
  <si>
    <t>TFT</t>
  </si>
  <si>
    <t>TN</t>
  </si>
  <si>
    <t>TFT, TN</t>
  </si>
  <si>
    <t>TN, CCFL</t>
  </si>
  <si>
    <t>MVA</t>
  </si>
  <si>
    <t>Anti-glare</t>
  </si>
  <si>
    <t xml:space="preserve">화면비 </t>
  </si>
  <si>
    <t xml:space="preserve">해상도 </t>
  </si>
  <si>
    <t>1920 x 1200</t>
  </si>
  <si>
    <t>Input Signal (입력신호)</t>
  </si>
  <si>
    <t>VGA, DVI-D w/HDCP</t>
  </si>
  <si>
    <t>VGA, DVI (w/HDCP)</t>
  </si>
  <si>
    <t>VGA, DVI-D</t>
  </si>
  <si>
    <t>VGA, DVI-D, Display Port</t>
  </si>
  <si>
    <t>VGA, DVI-D, Display Port, USB</t>
  </si>
  <si>
    <t>VGA, DVI-D, DisplayPort w/ HDCP, USB</t>
  </si>
  <si>
    <t>VGA, DVI-D, DisplayPort w/HDCP</t>
  </si>
  <si>
    <t>VGA, DVI-D, DisplayPort</t>
  </si>
  <si>
    <t>USB</t>
  </si>
  <si>
    <t>VGA, DVI w/HDCP</t>
  </si>
  <si>
    <t>DisplayPort (w/HDCP)</t>
  </si>
  <si>
    <t>VGA,DVI-D, DisplayPort w/ HDCP, USB</t>
  </si>
  <si>
    <t>VGA, DVI,HDMI (w/HDCP)</t>
  </si>
  <si>
    <t>USB 3.0 Upstream, VGA</t>
  </si>
  <si>
    <t xml:space="preserve">내장 USB수 </t>
  </si>
  <si>
    <t xml:space="preserve">시야각 (가로/세로) </t>
  </si>
  <si>
    <t>90/65</t>
  </si>
  <si>
    <t>60/160</t>
  </si>
  <si>
    <t>프레임 색깔</t>
  </si>
  <si>
    <t>밝기 (nits)</t>
  </si>
  <si>
    <t>명암비 (Typical)</t>
  </si>
  <si>
    <t>500:1</t>
  </si>
  <si>
    <t>명암비 (Dynamic)</t>
  </si>
  <si>
    <t>3M:1</t>
  </si>
  <si>
    <t>50,000:1</t>
  </si>
  <si>
    <t>1M:1</t>
  </si>
  <si>
    <t>5M:1</t>
  </si>
  <si>
    <t>3000:1</t>
  </si>
  <si>
    <t>응답 속도</t>
  </si>
  <si>
    <t>12ms</t>
  </si>
  <si>
    <t>색영역</t>
  </si>
  <si>
    <t>VESA Mount 호환</t>
  </si>
  <si>
    <t>틸트 (Tilt)</t>
  </si>
  <si>
    <t>-5 to 19</t>
  </si>
  <si>
    <t>-5 to 25</t>
  </si>
  <si>
    <t>-5 to 35</t>
  </si>
  <si>
    <t>-5 to 30</t>
  </si>
  <si>
    <t>15 to 45</t>
  </si>
  <si>
    <t>-5 to 15</t>
  </si>
  <si>
    <t>10 to 30</t>
  </si>
  <si>
    <t>0 to 25</t>
  </si>
  <si>
    <t>높이 조절 (Height)</t>
  </si>
  <si>
    <t xml:space="preserve">No </t>
  </si>
  <si>
    <t>5.1 in/13cm</t>
  </si>
  <si>
    <t>4.7in/12cm</t>
  </si>
  <si>
    <t>5.1 in/15cm</t>
  </si>
  <si>
    <t>피벗 (Pivot)</t>
  </si>
  <si>
    <t>Yes, 90도</t>
  </si>
  <si>
    <t xml:space="preserve">기울기 조절 (Swivel) </t>
  </si>
  <si>
    <t>-45 to 45</t>
  </si>
  <si>
    <t>-180 to 180</t>
  </si>
  <si>
    <t>-360 to 360</t>
  </si>
  <si>
    <t>-170 to 170</t>
  </si>
  <si>
    <t>Energy Star 승인</t>
  </si>
  <si>
    <t>EPEAT 등급</t>
  </si>
  <si>
    <t>Gold</t>
  </si>
  <si>
    <t>무게(kg) -Unpacked</t>
  </si>
  <si>
    <t xml:space="preserve">보증 기한 (Year) </t>
  </si>
  <si>
    <t>박스 포함 내용</t>
  </si>
  <si>
    <t>VGA cable, Power cable</t>
  </si>
  <si>
    <t>VGA cable, DVI cable, power cable</t>
  </si>
  <si>
    <t>VGA cable, DVI-D cable, power cable</t>
  </si>
  <si>
    <t>VGA cable, DVI cable, power cord, USB cable</t>
  </si>
  <si>
    <t>VGA cable, DVI cable, DisplayPort cable, USB cable, Power cable</t>
  </si>
  <si>
    <t>Power cable, VGA cable, DVI-D cable, USB cable</t>
  </si>
  <si>
    <t>VGA cable, DVI-D to DVI-D cable, USB cable, Power cable</t>
  </si>
  <si>
    <t>VGA cable, DVI-D cable, USB cable, Power cable</t>
  </si>
  <si>
    <t>USB Y cable</t>
  </si>
  <si>
    <t>Power cable, keyboard, mouse</t>
  </si>
  <si>
    <t>VGA cable, Audio cable, Power cable</t>
  </si>
  <si>
    <t>Power cable, VGA cable, DisplayPort cable, DVI-D cable, USB cable, Audio cable, Passive 5mm diameter stylus, Display cleaning kit (cloth and solution)</t>
  </si>
  <si>
    <t>VGA cable, DVI cable, Power cable</t>
  </si>
  <si>
    <t>USB 3.0 cable, AC Power cable,  Notebook Charging cable</t>
  </si>
  <si>
    <t xml:space="preserve">기타 사항 </t>
  </si>
  <si>
    <t>2013년 3월 출시 / LE1902x 후속모델</t>
  </si>
  <si>
    <t>2013년5월 출시 / LE1911 후속모델
스펙추후업데이트</t>
  </si>
  <si>
    <t>2013년 3월 출시 / LE2002x 후속모델</t>
  </si>
  <si>
    <t>2013년 3월 출시 / LE2202x 후속모델</t>
  </si>
  <si>
    <t>제한적 단종</t>
  </si>
  <si>
    <t>5월단종</t>
  </si>
  <si>
    <t>2013년 5월 출시/ LA2006x 후속모델</t>
  </si>
  <si>
    <t>2013년 5월 출시 / LA2206x 후속모델</t>
  </si>
  <si>
    <t>5월 단종</t>
  </si>
  <si>
    <t>2013년 5월 출시/ LA2306x 후속모델</t>
  </si>
  <si>
    <t>4-in-1 Media Card Reader, 스피커내장</t>
  </si>
  <si>
    <t>스피커내장
단종</t>
  </si>
  <si>
    <t>2013년 3월 출시 / LE2002xm 후속모델</t>
  </si>
  <si>
    <t>스피커 내장, Tilt stand (A1X81AA)옵션 선택</t>
  </si>
  <si>
    <t>720p HD Webcam w/ dual microphones 내장</t>
  </si>
  <si>
    <t>P0025319</t>
  </si>
  <si>
    <t>ILP</t>
  </si>
  <si>
    <t>HP 컴팩 8300USDT(QV997AV)-BASE</t>
  </si>
  <si>
    <t>P0026956</t>
  </si>
  <si>
    <t>P0027994</t>
  </si>
  <si>
    <t>HP 2000-2135TU(C7E59PA)</t>
  </si>
  <si>
    <t>P0021866</t>
  </si>
  <si>
    <t>포지션</t>
  </si>
  <si>
    <t>단종/New</t>
  </si>
  <si>
    <t>단종시기</t>
  </si>
  <si>
    <t>4월 NDP</t>
  </si>
  <si>
    <t>256G SSD</t>
  </si>
  <si>
    <t>7 Home Premium 64</t>
  </si>
  <si>
    <t>500G 7200rpm SATA</t>
  </si>
  <si>
    <t xml:space="preserve">6C (44WHr)   </t>
  </si>
  <si>
    <t>Intel HM65</t>
  </si>
  <si>
    <t>640G 5400rpm SATA</t>
  </si>
  <si>
    <t>13.3 HD (1366*768) LED-backlit BV</t>
  </si>
  <si>
    <t>Bluetooth3.0</t>
  </si>
  <si>
    <t xml:space="preserve">6C (47WHr)   </t>
  </si>
  <si>
    <t>2010 Starter</t>
  </si>
  <si>
    <t>2'nd Gen. Core i3-2310M (2.10GHz), Sandy Bridge</t>
  </si>
  <si>
    <t>AMD Radeon HD 6490M 1GB gDDR5 VRAM</t>
  </si>
  <si>
    <t>Clash-b 1.0</t>
  </si>
  <si>
    <t>750G 7200rpm SATA</t>
  </si>
  <si>
    <t xml:space="preserve">6C (55WHr)   </t>
  </si>
  <si>
    <t>14.0 HD (1366*768) LED-backlit AG</t>
  </si>
  <si>
    <t>Win7</t>
  </si>
  <si>
    <t>Clash-p 1.0</t>
  </si>
  <si>
    <t>1600MHz</t>
  </si>
  <si>
    <t>AMD Radeon HD 6470M 1GB gDDR3 VRAM</t>
  </si>
  <si>
    <t>500G 7200rpm SATA UB Type</t>
  </si>
  <si>
    <t>3'rd Gen. Core i7-3610QM (2.30Hz), Ivy Bridge</t>
  </si>
  <si>
    <t>Cure-p 1.0</t>
  </si>
  <si>
    <t>8192MB 1333/1600MHz(1333MHz동작) DDR3 2DM</t>
  </si>
  <si>
    <t>Astro 1.0</t>
  </si>
  <si>
    <t>8 Multi Language 32</t>
  </si>
  <si>
    <t>Atom / Clovertrail</t>
  </si>
  <si>
    <t>Intel Atom Z2760(1.8GHz), SoC</t>
  </si>
  <si>
    <t>512KB</t>
  </si>
  <si>
    <t>2048MB 533MHz LPDDR2 1DM(Not Upgrade)</t>
  </si>
  <si>
    <t>64G eMCC SSD</t>
  </si>
  <si>
    <t>Intel Graphics Media Accelerator 533MHz</t>
  </si>
  <si>
    <t>10.1” WXGA (1280x800); UWVA(IPS), 50% CG, 400-nit, Active Pen&amp;Multi Touch Capacitive Digitizer, 2세대 고릴라 글라스</t>
  </si>
  <si>
    <t>1/1/Pickup &amp; Return</t>
  </si>
  <si>
    <t>Atheros 802.11 a/b/g/n + BT 4.0  2x2 Combo / NFC Intergrated</t>
  </si>
  <si>
    <t>2C (25WHr) , Polymer</t>
  </si>
  <si>
    <t>HP ElitePad USB Adapter</t>
  </si>
  <si>
    <t>10W</t>
  </si>
  <si>
    <t>1080p(Front), 8MP(Back)</t>
  </si>
  <si>
    <t>컴팩 2560P(A9D95PA)</t>
  </si>
  <si>
    <t>컴팩 2560P(B2X28PA)</t>
  </si>
  <si>
    <t>P0019683</t>
  </si>
  <si>
    <t>컴팩 E231(C9V75AA)</t>
  </si>
  <si>
    <t>P0029411</t>
  </si>
  <si>
    <t>상품
코드</t>
    <phoneticPr fontId="39" type="noConversion"/>
  </si>
  <si>
    <t>상품
코드</t>
    <phoneticPr fontId="3" type="noConversion"/>
  </si>
  <si>
    <t>컴팩 U160 LED(D4T56AA)</t>
  </si>
  <si>
    <t>P0043200</t>
  </si>
  <si>
    <t>컴팩 8570P(B8Z83PA)</t>
  </si>
  <si>
    <t>P0045845</t>
  </si>
  <si>
    <t>i7-2860QM</t>
  </si>
  <si>
    <t>16G 4DM</t>
  </si>
  <si>
    <t>750G 7200rpm</t>
  </si>
  <si>
    <t>256SSD</t>
  </si>
  <si>
    <t xml:space="preserve"> 3/3/3</t>
  </si>
  <si>
    <t>P0045846</t>
  </si>
  <si>
    <t>P0045847</t>
  </si>
  <si>
    <t>컴팩 8770W(C8J00PA)</t>
  </si>
  <si>
    <t>P0022595</t>
  </si>
  <si>
    <t>컴팩 4331S(B4V04PA)</t>
  </si>
  <si>
    <t>P0020166</t>
  </si>
  <si>
    <t>컴팩 E201 LED(C9V73AA)</t>
  </si>
  <si>
    <t>컴팩 E221(C9V76AA)</t>
  </si>
  <si>
    <t>컴팩 P201 LED(C9F26AA)</t>
  </si>
  <si>
    <t>컴팩 P221 LED(C9E49AA)</t>
  </si>
  <si>
    <t>P0053269</t>
  </si>
  <si>
    <t>P0053271</t>
  </si>
  <si>
    <t>P0053272</t>
  </si>
  <si>
    <t>P0053268</t>
  </si>
  <si>
    <t>P0028014</t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</si>
  <si>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LA2306X(XN375AA)</t>
    </r>
  </si>
  <si>
    <t>HP 컴팩 3330MT(QT035AV)-BASE(G2020)/3</t>
  </si>
  <si>
    <t>HP 컴팩 8300MT(E6C35PA)</t>
  </si>
  <si>
    <t>FREE</t>
  </si>
  <si>
    <t>300w</t>
  </si>
  <si>
    <t>1-1-1</t>
  </si>
  <si>
    <t>P0053492</t>
  </si>
  <si>
    <t>P0053494</t>
  </si>
  <si>
    <t>P0053267</t>
  </si>
  <si>
    <t>POWER</t>
    <phoneticPr fontId="39" type="noConversion"/>
  </si>
  <si>
    <t>Serial Port</t>
    <phoneticPr fontId="3" type="noConversion"/>
  </si>
  <si>
    <t>FREE</t>
    <phoneticPr fontId="39" type="noConversion"/>
  </si>
  <si>
    <t>G2020</t>
    <phoneticPr fontId="39" type="noConversion"/>
  </si>
  <si>
    <t>300w</t>
    <phoneticPr fontId="39" type="noConversion"/>
  </si>
  <si>
    <t xml:space="preserve">4GB PC3-10600 </t>
    <phoneticPr fontId="39" type="noConversion"/>
  </si>
  <si>
    <t>1-1-1</t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</si>
  <si>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6200MT(KB578PT)-EOL</t>
    </r>
    <phoneticPr fontId="39" type="noConversion"/>
  </si>
  <si>
    <t>단종</t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</si>
  <si>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6300MT(C7Z03PA)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</si>
  <si>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6300MT(D7K10PA)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</si>
  <si>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6300MT(QV983AV)-BASE(i5-3470)(WIN7 PRO)/1TB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</si>
  <si>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6300SFF(C0Q31PA)</t>
    </r>
    <phoneticPr fontId="3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</si>
  <si>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6300SFF(D7K11PA)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</si>
  <si>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8300CMT(D7K07PA)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</si>
  <si>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8300CMT(D7K08PA)</t>
    </r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</si>
  <si>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8300CMT(D7K09PA)</t>
    </r>
    <phoneticPr fontId="39" type="noConversion"/>
  </si>
  <si>
    <t>Intel Core i5-3470</t>
    <phoneticPr fontId="39" type="noConversion"/>
  </si>
  <si>
    <t>TTL</t>
    <phoneticPr fontId="3" type="noConversion"/>
  </si>
  <si>
    <r>
      <rPr>
        <b/>
        <sz val="8"/>
        <rFont val="돋움"/>
        <family val="3"/>
        <charset val="129"/>
      </rPr>
      <t>상품명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</si>
  <si>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2560P(B2X41PA)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</si>
  <si>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2560P(QA096PA)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</si>
  <si>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2760P(A9D93PA)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</si>
  <si>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4331S(QA125PA)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</si>
  <si>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4341S(D7Y77PA)-</t>
    </r>
    <r>
      <rPr>
        <b/>
        <sz val="8"/>
        <rFont val="돋움"/>
        <family val="3"/>
        <charset val="129"/>
      </rPr>
      <t>정명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</si>
  <si>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450(E5G40PA)-</t>
    </r>
    <r>
      <rPr>
        <b/>
        <sz val="8"/>
        <rFont val="돋움"/>
        <family val="3"/>
        <charset val="129"/>
      </rPr>
      <t>가리엘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</si>
  <si>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450(E5G42PA)-MSIT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</si>
  <si>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6460B(LJ757PA)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</si>
  <si>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6460B(LJ758PA)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</si>
  <si>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8460P(LJ773PA)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</si>
  <si>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8470P(B8Z37PA)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</si>
  <si>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8470P(B8Z38PA)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</si>
  <si>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8560P(A9D90PA)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</si>
  <si>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8570P(B8Z35PA)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</si>
  <si>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8570P(B8Z36PA)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</si>
  <si>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8760W(A9D96PA)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</si>
  <si>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L2201X(LM917AA)</t>
    </r>
    <phoneticPr fontId="39" type="noConversion"/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</si>
  <si>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LA1951GL(XL875AA)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</si>
  <si>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LA2006X(XN374AA)</t>
    </r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</si>
  <si>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P19A LED(D2W67AA) -1911</t>
    </r>
    <r>
      <rPr>
        <b/>
        <sz val="8"/>
        <rFont val="돋움"/>
        <family val="3"/>
        <charset val="129"/>
      </rPr>
      <t>후속</t>
    </r>
    <phoneticPr fontId="39" type="noConversion"/>
  </si>
  <si>
    <t>비운영</t>
  </si>
  <si>
    <t>189대</t>
  </si>
  <si>
    <t>운영</t>
  </si>
  <si>
    <t>D4T56AA</t>
  </si>
  <si>
    <t>551대</t>
  </si>
  <si>
    <t>D2W67AA</t>
  </si>
  <si>
    <t>단종연기 FCST로 진행 수급불안정</t>
  </si>
  <si>
    <t>Price2</t>
  </si>
  <si>
    <t>Support</t>
  </si>
  <si>
    <r>
      <t xml:space="preserve"> </t>
    </r>
    <r>
      <rPr>
        <sz val="8"/>
        <rFont val="돋움"/>
        <family val="3"/>
        <charset val="129"/>
      </rPr>
      <t>코어</t>
    </r>
    <r>
      <rPr>
        <sz val="8"/>
        <rFont val="Arial"/>
        <family val="2"/>
      </rPr>
      <t>i7-3632QM(</t>
    </r>
    <r>
      <rPr>
        <sz val="8"/>
        <rFont val="돋움"/>
        <family val="3"/>
        <charset val="129"/>
      </rPr>
      <t>쿼드</t>
    </r>
    <r>
      <rPr>
        <sz val="8"/>
        <rFont val="Arial"/>
        <family val="2"/>
      </rPr>
      <t>,2.2GHz)</t>
    </r>
  </si>
  <si>
    <r>
      <t>라데온</t>
    </r>
    <r>
      <rPr>
        <sz val="8"/>
        <rFont val="Arial"/>
        <family val="2"/>
      </rPr>
      <t>HD8750M(</t>
    </r>
    <r>
      <rPr>
        <sz val="8"/>
        <rFont val="돋움"/>
        <family val="3"/>
        <charset val="129"/>
      </rPr>
      <t>메모리</t>
    </r>
    <r>
      <rPr>
        <sz val="8"/>
        <rFont val="Arial"/>
        <family val="2"/>
      </rPr>
      <t>2G)</t>
    </r>
    <phoneticPr fontId="39" type="noConversion"/>
  </si>
  <si>
    <t>15.6 HD(1366*768)</t>
    <phoneticPr fontId="39" type="noConversion"/>
  </si>
  <si>
    <t>win8</t>
    <phoneticPr fontId="39" type="noConversion"/>
  </si>
  <si>
    <r>
      <t xml:space="preserve"> </t>
    </r>
    <r>
      <rPr>
        <sz val="8"/>
        <rFont val="돋움"/>
        <family val="3"/>
        <charset val="129"/>
      </rPr>
      <t>코어</t>
    </r>
    <r>
      <rPr>
        <sz val="8"/>
        <rFont val="Arial"/>
        <family val="2"/>
      </rPr>
      <t>i5-3230M(</t>
    </r>
    <r>
      <rPr>
        <sz val="8"/>
        <rFont val="돋움"/>
        <family val="3"/>
        <charset val="129"/>
      </rPr>
      <t>듀얼</t>
    </r>
    <r>
      <rPr>
        <sz val="8"/>
        <rFont val="Arial"/>
        <family val="2"/>
      </rPr>
      <t>,2.6GHz)</t>
    </r>
  </si>
  <si>
    <t xml:space="preserve">:HD4000 </t>
  </si>
  <si>
    <t>15.6 HD(1366*769)</t>
  </si>
  <si>
    <r>
      <t>컴팩</t>
    </r>
    <r>
      <rPr>
        <b/>
        <sz val="8"/>
        <rFont val="Arial"/>
        <family val="2"/>
      </rPr>
      <t xml:space="preserve"> LE1711(EM886AA)</t>
    </r>
  </si>
  <si>
    <t>P0014561</t>
  </si>
  <si>
    <r>
      <t>컴팩</t>
    </r>
    <r>
      <rPr>
        <b/>
        <sz val="8"/>
        <rFont val="Arial"/>
        <family val="2"/>
      </rPr>
      <t xml:space="preserve"> P191 LED(C9E54AA)</t>
    </r>
  </si>
  <si>
    <t>P0058618</t>
  </si>
  <si>
    <t>FreeDos</t>
  </si>
  <si>
    <t>8 Multi Language 64</t>
  </si>
  <si>
    <t>45W</t>
  </si>
  <si>
    <t>Win 8</t>
  </si>
  <si>
    <t>3.3GHz</t>
  </si>
  <si>
    <t>3'rd Gen. Core i7-3687U (2.1GHz), Ivy Bridge</t>
  </si>
  <si>
    <t>3'rd Gen. Core i5-3437U (1.9Hz), Ivy Bridge W</t>
  </si>
  <si>
    <t>2.9GHz</t>
  </si>
  <si>
    <t>Odie 1.0</t>
  </si>
  <si>
    <t>8GB 1600MHz(1600MHz동작) DDR3 1DM(4GB 내장)</t>
  </si>
  <si>
    <t>1(4GB Soldered)</t>
  </si>
  <si>
    <t>128GB SATA3</t>
  </si>
  <si>
    <t>11.6 HD(1366*768) LED-Backlit UWVA(IPS) AG</t>
  </si>
  <si>
    <t xml:space="preserve">Intel 802.11 a/b/g/n (2x2) </t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</si>
  <si>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3330MT(QT035AV)-BASE(FreeLnx)(4GB)(G2020)/1</t>
    </r>
    <phoneticPr fontId="39" type="noConversion"/>
  </si>
  <si>
    <t>P0064712</t>
  </si>
  <si>
    <r>
      <rPr>
        <b/>
        <sz val="8"/>
        <rFont val="돋움"/>
        <family val="3"/>
        <charset val="129"/>
      </rPr>
      <t>모니터</t>
    </r>
    <r>
      <rPr>
        <b/>
        <sz val="8"/>
        <rFont val="Arial"/>
        <family val="2"/>
      </rPr>
      <t xml:space="preserve">(BO) </t>
    </r>
    <r>
      <rPr>
        <b/>
        <sz val="8"/>
        <rFont val="돋움"/>
        <family val="3"/>
        <charset val="129"/>
      </rPr>
      <t>재고</t>
    </r>
    <phoneticPr fontId="39" type="noConversion"/>
  </si>
  <si>
    <t>800G1A/i7-4770s/4GB/500GB/HD7650A/Win8Pro/23" IPS FHD</t>
  </si>
  <si>
    <t>Intel Core i7-4770s</t>
  </si>
  <si>
    <t>Intel® Q87 Express</t>
  </si>
  <si>
    <t>200W 고효율</t>
  </si>
  <si>
    <t>500GB 7200R 2.5"</t>
  </si>
  <si>
    <t>HD7650A 2GB</t>
  </si>
  <si>
    <t>Slim SuperMulti Optical Disc Drive</t>
  </si>
  <si>
    <t>무선랜(인텔),10/100/1000</t>
  </si>
  <si>
    <t>Intel Core i7-4570s</t>
  </si>
  <si>
    <t>Intel® Q85 Express</t>
  </si>
  <si>
    <t>Intel Core i7-4770</t>
  </si>
  <si>
    <t>320W 고효율 Platinum</t>
  </si>
  <si>
    <t>8GB DDR3-1600 DIMM (1x8GB) RAM</t>
  </si>
  <si>
    <t>HP USB Mouse</t>
  </si>
  <si>
    <t>HP USB Keyboard - ME KOR</t>
  </si>
  <si>
    <t>PCI Expansion,HP DP To DVI-D Adapter, HP Mouse Pad,</t>
  </si>
  <si>
    <t>2TB 7200 RPM</t>
  </si>
  <si>
    <t>Intel Core i5-4670</t>
  </si>
  <si>
    <t>Intel Core i5-4570</t>
  </si>
  <si>
    <t>HP DP To DVI-D Adapter, HP Mouse Pad,</t>
  </si>
  <si>
    <t>240W 고효율 Platinum</t>
  </si>
  <si>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ElitePad 900(D7X64PA)</t>
    </r>
    <phoneticPr fontId="39" type="noConversion"/>
  </si>
  <si>
    <r>
      <t>컴팩</t>
    </r>
    <r>
      <rPr>
        <b/>
        <sz val="9"/>
        <rFont val="Arial"/>
        <family val="2"/>
      </rPr>
      <t xml:space="preserve"> ElitePad 900(D4T10AW)-new</t>
    </r>
    <phoneticPr fontId="39" type="noConversion"/>
  </si>
  <si>
    <t>P0065841</t>
  </si>
  <si>
    <t>8 Professional 64</t>
    <phoneticPr fontId="39" type="noConversion"/>
  </si>
  <si>
    <r>
      <t xml:space="preserve">GPS/3G HSPA+(SKT,KT) </t>
    </r>
    <r>
      <rPr>
        <b/>
        <sz val="8"/>
        <color rgb="FFFF0000"/>
        <rFont val="돋움"/>
        <family val="3"/>
        <charset val="129"/>
      </rPr>
      <t>지원</t>
    </r>
    <phoneticPr fontId="39" type="noConversion"/>
  </si>
  <si>
    <t>P0065632</t>
  </si>
  <si>
    <t>P0065633</t>
  </si>
  <si>
    <t xml:space="preserve">4GB PC3-10600 </t>
  </si>
  <si>
    <t>P0065634</t>
  </si>
  <si>
    <t>HP ProDesk 600SFF(F0S87PA)-new</t>
    <phoneticPr fontId="39" type="noConversion"/>
  </si>
  <si>
    <t>HP ProDesk 600TWR(F0S86PA)-new</t>
    <phoneticPr fontId="39" type="noConversion"/>
  </si>
  <si>
    <t>HP ProDesk 600TWR(F0S85PA)-new</t>
    <phoneticPr fontId="39" type="noConversion"/>
  </si>
  <si>
    <t>HP ProOne 600AiO(F0S96PA)-new</t>
    <phoneticPr fontId="39" type="noConversion"/>
  </si>
  <si>
    <t>무선마우스</t>
    <phoneticPr fontId="39" type="noConversion"/>
  </si>
  <si>
    <t>무선키보드</t>
    <phoneticPr fontId="39" type="noConversion"/>
  </si>
  <si>
    <t>P0065630</t>
  </si>
  <si>
    <t>P0065631</t>
  </si>
  <si>
    <t>HP EliteDesk 800TWR(F0S83PA)-new</t>
    <phoneticPr fontId="39" type="noConversion"/>
  </si>
  <si>
    <t>HP EliteDesk 800TWR(F0S84PA)-new</t>
    <phoneticPr fontId="39" type="noConversion"/>
  </si>
  <si>
    <t>HP EliteDesk 800TWR(F0S80PA)-new</t>
    <phoneticPr fontId="39" type="noConversion"/>
  </si>
  <si>
    <t>HP EliteDesk 800TWR(F0S81PA)-new</t>
    <phoneticPr fontId="39" type="noConversion"/>
  </si>
  <si>
    <r>
      <t>컴팩</t>
    </r>
    <r>
      <rPr>
        <b/>
        <sz val="8"/>
        <rFont val="Arial"/>
        <family val="2"/>
      </rPr>
      <t xml:space="preserve"> P201M LED(C9F73AA)</t>
    </r>
  </si>
  <si>
    <t>P0066750</t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</si>
  <si>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3330MT(QT035AV)-BASE(FreeLnx)(G2030)-NEW</t>
    </r>
    <phoneticPr fontId="39" type="noConversion"/>
  </si>
  <si>
    <t>G2030</t>
    <phoneticPr fontId="39" type="noConversion"/>
  </si>
  <si>
    <t>Win7 HOME</t>
    <phoneticPr fontId="39" type="noConversion"/>
  </si>
  <si>
    <t>G2030</t>
    <phoneticPr fontId="39" type="noConversion"/>
  </si>
  <si>
    <r>
      <t>HP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3330MT(QT035AV)-BASE(G2030)(Win7H)</t>
    </r>
    <phoneticPr fontId="39" type="noConversion"/>
  </si>
  <si>
    <t>HP EliteOne 800AiO(F0S88PA)-new</t>
    <phoneticPr fontId="39" type="noConversion"/>
  </si>
  <si>
    <t>600G1A/i5-4570s/4GB/500GB/Win8Pro/21.5" IPS FHD</t>
  </si>
  <si>
    <t>P0068136</t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</si>
  <si>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3330MT(QT035AV)-BASE(G2030)(Win7Pro)-NEW</t>
    </r>
    <phoneticPr fontId="39" type="noConversion"/>
  </si>
  <si>
    <t>P0068459</t>
  </si>
  <si>
    <t>컴팩 EliteBook810(E1Q21PA)-new</t>
    <phoneticPr fontId="39" type="noConversion"/>
  </si>
  <si>
    <t>컴팩 EliteBook810(E1Q22PA)-new</t>
    <phoneticPr fontId="39" type="noConversion"/>
  </si>
  <si>
    <t>P0068460</t>
  </si>
  <si>
    <t>P0069420</t>
  </si>
  <si>
    <t>i7-4702MQ</t>
  </si>
  <si>
    <t>4096MB DDR3L 1DM</t>
  </si>
  <si>
    <t>750GB 5400rpm</t>
  </si>
  <si>
    <t>AMD 8750 2G</t>
  </si>
  <si>
    <t>P0069421</t>
  </si>
  <si>
    <t>i5-4200M</t>
  </si>
  <si>
    <t>P0069422</t>
  </si>
  <si>
    <t>P0069423</t>
  </si>
  <si>
    <t>free</t>
    <phoneticPr fontId="39" type="noConversion"/>
  </si>
  <si>
    <t>HP ProBook 450G1(F6B04PA)-아웃바운드 전용</t>
    <phoneticPr fontId="39" type="noConversion"/>
  </si>
  <si>
    <t>HP ProBook 450G1(F6B05PA)-아웃바운드 전용</t>
    <phoneticPr fontId="39" type="noConversion"/>
  </si>
  <si>
    <t>HP ProBook 450G1(F6B06PA)-아웃바운드 전용</t>
    <phoneticPr fontId="39" type="noConversion"/>
  </si>
  <si>
    <t>HP ProBook 450G1(F6B07PA)-아웃바운드전용</t>
    <phoneticPr fontId="39" type="noConversion"/>
  </si>
  <si>
    <t>P0069946</t>
  </si>
  <si>
    <t>HP ProBook 450G1(C7R19AV)-BASE(i3-4000M)</t>
    <phoneticPr fontId="39" type="noConversion"/>
  </si>
  <si>
    <t>P0069947</t>
  </si>
  <si>
    <t>HP ProBook 450G1(C7R19AV)-BASE(i5-4200M)</t>
  </si>
  <si>
    <t>HP ProBook 470G1(F6B10PA)</t>
  </si>
  <si>
    <t>P0069418</t>
  </si>
  <si>
    <t>HP ProBook 470G1(F6B11PA)</t>
  </si>
  <si>
    <t>P0069419</t>
  </si>
  <si>
    <t>i3-4000M</t>
  </si>
  <si>
    <t>onboard</t>
  </si>
  <si>
    <t>8192MB DDR3L 2DM</t>
  </si>
  <si>
    <t>3550M</t>
  </si>
  <si>
    <t>Linux</t>
  </si>
  <si>
    <t>HP ProBook 450G1(F8Y95PA)-아웃바운드전용</t>
    <phoneticPr fontId="39" type="noConversion"/>
  </si>
  <si>
    <t>P0075296</t>
  </si>
  <si>
    <t>Win7 Pro Lic with WIn8</t>
  </si>
  <si>
    <t>1TB 5400rpm</t>
  </si>
  <si>
    <t>HP ProBook 450G1(F8Y96PA)-아웃바운드전용</t>
    <phoneticPr fontId="39" type="noConversion"/>
  </si>
  <si>
    <t>P0075297</t>
  </si>
  <si>
    <t>Cel 2950M</t>
  </si>
  <si>
    <t>500GB 5400rpm</t>
  </si>
  <si>
    <t>HP ProBook 440G1(G0R81PA)-아웃바운드전용</t>
    <phoneticPr fontId="39" type="noConversion"/>
  </si>
  <si>
    <t>P0075298</t>
  </si>
  <si>
    <t>HP ProBook 440G1(G0R82PA)-아웃바운드전용</t>
    <phoneticPr fontId="39" type="noConversion"/>
  </si>
  <si>
    <t>P0075299</t>
  </si>
  <si>
    <t>free</t>
  </si>
  <si>
    <r>
      <t>12</t>
    </r>
    <r>
      <rPr>
        <b/>
        <sz val="8"/>
        <color indexed="8"/>
        <rFont val="돋움"/>
        <family val="3"/>
        <charset val="129"/>
      </rPr>
      <t>월</t>
    </r>
    <r>
      <rPr>
        <b/>
        <sz val="8"/>
        <color indexed="8"/>
        <rFont val="Arial"/>
        <family val="2"/>
      </rPr>
      <t xml:space="preserve"> AN BASE </t>
    </r>
    <r>
      <rPr>
        <b/>
        <sz val="8"/>
        <color indexed="8"/>
        <rFont val="돋움"/>
        <family val="3"/>
        <charset val="129"/>
      </rPr>
      <t>재고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돋움"/>
        <family val="3"/>
        <charset val="129"/>
      </rPr>
      <t>및</t>
    </r>
    <r>
      <rPr>
        <b/>
        <sz val="8"/>
        <color indexed="8"/>
        <rFont val="Arial"/>
        <family val="2"/>
      </rPr>
      <t xml:space="preserve"> SPEC.</t>
    </r>
    <phoneticPr fontId="39" type="noConversion"/>
  </si>
  <si>
    <r>
      <t>12</t>
    </r>
    <r>
      <rPr>
        <b/>
        <sz val="8"/>
        <color indexed="8"/>
        <rFont val="돋움"/>
        <family val="3"/>
        <charset val="129"/>
      </rPr>
      <t>월</t>
    </r>
    <r>
      <rPr>
        <b/>
        <sz val="8"/>
        <color indexed="8"/>
        <rFont val="Arial"/>
        <family val="2"/>
      </rPr>
      <t xml:space="preserve"> 7F BASE </t>
    </r>
    <r>
      <rPr>
        <b/>
        <sz val="8"/>
        <color indexed="8"/>
        <rFont val="돋움"/>
        <family val="3"/>
        <charset val="129"/>
      </rPr>
      <t>재고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돋움"/>
        <family val="3"/>
        <charset val="129"/>
      </rPr>
      <t>및</t>
    </r>
    <r>
      <rPr>
        <b/>
        <sz val="8"/>
        <color indexed="8"/>
        <rFont val="Arial"/>
        <family val="2"/>
      </rPr>
      <t xml:space="preserve"> SPEC.</t>
    </r>
    <phoneticPr fontId="3" type="noConversion"/>
  </si>
  <si>
    <t>P0075242</t>
  </si>
  <si>
    <t>HP ProDesk 400MT(G0D18PA)-new</t>
    <phoneticPr fontId="39" type="noConversion"/>
  </si>
  <si>
    <t>P0075243</t>
  </si>
  <si>
    <t>HP ProDesk 400MT(G0D31PA)-new</t>
    <phoneticPr fontId="39" type="noConversion"/>
  </si>
  <si>
    <t>i5-4570</t>
  </si>
  <si>
    <t>i3-4130</t>
  </si>
  <si>
    <t>G3220</t>
  </si>
  <si>
    <t>1TB</t>
  </si>
  <si>
    <t>500G</t>
  </si>
  <si>
    <t>W8.1P</t>
  </si>
  <si>
    <t>W8.1H</t>
  </si>
  <si>
    <t>Spec</t>
  </si>
  <si>
    <t>Storage</t>
  </si>
  <si>
    <t>LCD</t>
  </si>
  <si>
    <t>EliteBook 850 G1</t>
  </si>
  <si>
    <t>E8E23PA</t>
  </si>
  <si>
    <t>i7-4600U</t>
  </si>
  <si>
    <t>256 SSD</t>
  </si>
  <si>
    <t>1G</t>
  </si>
  <si>
    <t>W8PRO</t>
  </si>
  <si>
    <t>E8E24PA</t>
  </si>
  <si>
    <t>32GB+1TB</t>
  </si>
  <si>
    <t>E8E25PA</t>
  </si>
  <si>
    <t>i5-4200U</t>
  </si>
  <si>
    <t>EliteBook 840 G1</t>
  </si>
  <si>
    <t>E8E26PA</t>
  </si>
  <si>
    <t>14.0 FHD (1920*1080) LED-backlit AG IPS</t>
  </si>
  <si>
    <t>E8E27PA</t>
  </si>
  <si>
    <t>E8E28PA</t>
  </si>
  <si>
    <t>EliteBook 820 G1</t>
  </si>
  <si>
    <t>F6B22PA</t>
  </si>
  <si>
    <t>12.5 HD (1366*768) LED-backlit AG IPS</t>
  </si>
  <si>
    <t>F6B23PA</t>
  </si>
  <si>
    <t>32GB+500GB</t>
  </si>
  <si>
    <t>F6B24PA</t>
  </si>
  <si>
    <t>Probook 650</t>
  </si>
  <si>
    <t>F8Z49PA</t>
  </si>
  <si>
    <t>i7-4600M</t>
  </si>
  <si>
    <t>8G</t>
  </si>
  <si>
    <t>256SSD+750G</t>
  </si>
  <si>
    <t>W7PRO</t>
  </si>
  <si>
    <t>F8Z50PA</t>
  </si>
  <si>
    <t>Probook 640</t>
  </si>
  <si>
    <t>F8Z51PA</t>
  </si>
  <si>
    <t>G1F19PA</t>
  </si>
  <si>
    <t>1600x900</t>
  </si>
  <si>
    <t>G1F20PA</t>
  </si>
  <si>
    <t>G1F21PA</t>
  </si>
  <si>
    <t>G1F22PA</t>
  </si>
  <si>
    <t>4G</t>
  </si>
  <si>
    <t>750G</t>
  </si>
  <si>
    <r>
      <t>12</t>
    </r>
    <r>
      <rPr>
        <b/>
        <sz val="12"/>
        <color indexed="8"/>
        <rFont val="돋움"/>
        <family val="3"/>
        <charset val="129"/>
      </rPr>
      <t>월</t>
    </r>
    <r>
      <rPr>
        <b/>
        <sz val="12"/>
        <color indexed="8"/>
        <rFont val="Arial"/>
        <family val="2"/>
      </rPr>
      <t xml:space="preserve"> AN </t>
    </r>
    <r>
      <rPr>
        <b/>
        <sz val="12"/>
        <color indexed="8"/>
        <rFont val="돋움"/>
        <family val="3"/>
        <charset val="129"/>
      </rPr>
      <t>엘리트북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indexed="8"/>
        <rFont val="돋움"/>
        <family val="3"/>
        <charset val="129"/>
      </rPr>
      <t>단가</t>
    </r>
    <phoneticPr fontId="39" type="noConversion"/>
  </si>
  <si>
    <t>HP ProDesk 400MT(G0D20PA)-new</t>
    <phoneticPr fontId="39" type="noConversion"/>
  </si>
  <si>
    <t>Windows 7 Pro</t>
    <phoneticPr fontId="39" type="noConversion"/>
  </si>
  <si>
    <r>
      <t xml:space="preserve">HP </t>
    </r>
    <r>
      <rPr>
        <b/>
        <sz val="8"/>
        <rFont val="돋움"/>
        <family val="3"/>
        <charset val="129"/>
      </rPr>
      <t>컴팩</t>
    </r>
    <r>
      <rPr>
        <b/>
        <sz val="8"/>
        <rFont val="Arial"/>
        <family val="2"/>
      </rPr>
      <t xml:space="preserve"> 6300MT(QV983AV)-BASE(i5-3470)/6 free</t>
    </r>
    <phoneticPr fontId="39" type="noConversion"/>
  </si>
  <si>
    <t>P0067160</t>
    <phoneticPr fontId="39" type="noConversion"/>
  </si>
  <si>
    <t>P0067161</t>
    <phoneticPr fontId="39" type="noConversion"/>
  </si>
  <si>
    <t>P0075245</t>
    <phoneticPr fontId="39" type="noConversion"/>
  </si>
  <si>
    <t>공급가
(포함)</t>
  </si>
  <si>
    <t>포함공급가</t>
  </si>
  <si>
    <t>총재고
(12/24)</t>
    <phoneticPr fontId="39" type="noConversion"/>
  </si>
  <si>
    <t>총재고
(12/24)</t>
    <phoneticPr fontId="3" type="noConversion"/>
  </si>
  <si>
    <t>총재고
(12/24)</t>
    <phoneticPr fontId="39" type="noConversion"/>
  </si>
  <si>
    <t>P0019685</t>
    <phoneticPr fontId="39" type="noConversion"/>
  </si>
  <si>
    <t>P0021868</t>
    <phoneticPr fontId="39" type="noConversion"/>
  </si>
  <si>
    <r>
      <t xml:space="preserve">* </t>
    </r>
    <r>
      <rPr>
        <b/>
        <sz val="10"/>
        <color rgb="FFFF0000"/>
        <rFont val="돋움"/>
        <family val="3"/>
        <charset val="129"/>
      </rPr>
      <t>주문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발주</t>
    </r>
    <r>
      <rPr>
        <b/>
        <sz val="10"/>
        <color rgb="FFFF0000"/>
        <rFont val="Arial"/>
        <family val="2"/>
      </rPr>
      <t xml:space="preserve">- </t>
    </r>
    <r>
      <rPr>
        <b/>
        <sz val="10"/>
        <color rgb="FFFF0000"/>
        <rFont val="돋움"/>
        <family val="3"/>
        <charset val="129"/>
      </rPr>
      <t>재고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안가지고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갑니다</t>
    </r>
    <r>
      <rPr>
        <b/>
        <sz val="10"/>
        <color rgb="FFFF0000"/>
        <rFont val="Arial"/>
        <family val="2"/>
      </rPr>
      <t xml:space="preserve">. </t>
    </r>
    <r>
      <rPr>
        <b/>
        <sz val="10"/>
        <color rgb="FFFF0000"/>
        <rFont val="돋움"/>
        <family val="3"/>
        <charset val="129"/>
      </rPr>
      <t>최소</t>
    </r>
    <r>
      <rPr>
        <b/>
        <sz val="10"/>
        <color rgb="FFFF0000"/>
        <rFont val="Arial"/>
        <family val="2"/>
      </rPr>
      <t xml:space="preserve"> 2-3</t>
    </r>
    <r>
      <rPr>
        <b/>
        <sz val="10"/>
        <color rgb="FFFF0000"/>
        <rFont val="돋움"/>
        <family val="3"/>
        <charset val="129"/>
      </rPr>
      <t>주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발주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후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입고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FF0000"/>
        <rFont val="돋움"/>
        <family val="3"/>
        <charset val="129"/>
      </rPr>
      <t>예정</t>
    </r>
    <phoneticPr fontId="39" type="noConversion"/>
  </si>
  <si>
    <t>P0065626</t>
    <phoneticPr fontId="39" type="noConversion"/>
  </si>
  <si>
    <t>P0065623</t>
    <phoneticPr fontId="39" type="noConversion"/>
  </si>
  <si>
    <t>P0065628</t>
    <phoneticPr fontId="39" type="noConversion"/>
  </si>
  <si>
    <t>P0065629</t>
    <phoneticPr fontId="39" type="noConversion"/>
  </si>
  <si>
    <t>P0025322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</si>
</sst>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#,###,###,###,###,##0"/>
    <numFmt numFmtId="177" formatCode="#,##0_ ;[Red]\-#,##0\ "/>
    <numFmt numFmtId="178" formatCode="0.0%"/>
    <numFmt numFmtId="179" formatCode="_(* #,##0_);_(* \(#,##0\);_(* &quot;-&quot;_);_(@_)"/>
    <numFmt numFmtId="180" formatCode="0_);[Red]\(0\)"/>
    <numFmt numFmtId="181" formatCode="0.0"/>
    <numFmt numFmtId="185" formatCode="[$€-2]\ #,##0.00_);[Red]\([$€-2]\ #,##0.00\)"/>
  </numFmts>
  <fonts count="75">
    <font>
      <sz val="11"/>
      <color theme="1"/>
      <name val="맑은 고딕"/>
      <family val="2"/>
      <charset val="129"/>
      <scheme val="minor"/>
    </font>
    <font>
      <sz val="9"/>
      <color indexed="8"/>
      <name val="Arial"/>
      <family val="2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8"/>
      <color indexed="8"/>
      <name val="돋움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돋움"/>
      <family val="3"/>
      <charset val="129"/>
    </font>
    <font>
      <sz val="9"/>
      <name val="굴림체"/>
      <family val="3"/>
      <charset val="129"/>
    </font>
    <font>
      <sz val="11"/>
      <name val="Arial"/>
      <family val="2"/>
    </font>
    <font>
      <sz val="10"/>
      <color indexed="8"/>
      <name val="맑은 고딕"/>
      <family val="3"/>
    </font>
    <font>
      <sz val="9"/>
      <name val="Arial"/>
      <family val="2"/>
    </font>
    <font>
      <b/>
      <sz val="8"/>
      <name val="Verdana"/>
      <family val="2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8"/>
      <color theme="1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HP Simplified"/>
      <family val="2"/>
    </font>
    <font>
      <b/>
      <sz val="9"/>
      <color theme="1"/>
      <name val="HP Simplified"/>
      <family val="2"/>
    </font>
    <font>
      <b/>
      <sz val="10"/>
      <color theme="1"/>
      <name val="HP Simplified"/>
      <family val="2"/>
    </font>
    <font>
      <sz val="9"/>
      <color theme="1"/>
      <name val="HP Simplified"/>
      <family val="2"/>
      <charset val="129"/>
    </font>
    <font>
      <sz val="9"/>
      <name val="HP Simplified"/>
      <family val="2"/>
    </font>
    <font>
      <sz val="9"/>
      <name val="HP Simplified"/>
      <family val="2"/>
      <charset val="129"/>
    </font>
    <font>
      <sz val="9"/>
      <color rgb="FFFF0000"/>
      <name val="HP Simplified"/>
      <family val="2"/>
      <charset val="129"/>
    </font>
    <font>
      <sz val="11"/>
      <color theme="1"/>
      <name val="맑은 고딕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맑은 고딕"/>
      <family val="3"/>
      <charset val="129"/>
      <scheme val="minor"/>
    </font>
    <font>
      <b/>
      <sz val="10"/>
      <name val="HP Simplified"/>
      <family val="3"/>
      <charset val="129"/>
    </font>
    <font>
      <b/>
      <sz val="10"/>
      <name val="Arial"/>
      <family val="2"/>
    </font>
    <font>
      <sz val="11"/>
      <name val="맑은 고딕"/>
      <family val="2"/>
      <charset val="129"/>
      <scheme val="minor"/>
    </font>
    <font>
      <b/>
      <sz val="10"/>
      <name val="HP Simplified"/>
      <family val="2"/>
    </font>
    <font>
      <sz val="9"/>
      <color indexed="81"/>
      <name val="돋움"/>
      <family val="3"/>
      <charset val="129"/>
    </font>
    <font>
      <b/>
      <sz val="9"/>
      <name val="돋움"/>
      <family val="3"/>
      <charset val="129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돋움"/>
      <family val="3"/>
      <charset val="129"/>
    </font>
    <font>
      <sz val="10"/>
      <color rgb="FF000000"/>
      <name val="HP Simplified"/>
      <family val="2"/>
    </font>
    <font>
      <b/>
      <sz val="9"/>
      <color rgb="FFFF0000"/>
      <name val="맑은 고딕"/>
      <family val="3"/>
      <charset val="129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돋움"/>
      <family val="3"/>
      <charset val="129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돋움"/>
      <family val="3"/>
      <charset val="129"/>
    </font>
    <font>
      <sz val="12"/>
      <name val="Calibri"/>
      <family val="2"/>
    </font>
    <font>
      <b/>
      <sz val="10"/>
      <color rgb="FFFF0000"/>
      <name val="Arial"/>
      <family val="2"/>
    </font>
    <font>
      <b/>
      <sz val="10"/>
      <color rgb="FFFF0000"/>
      <name val="돋움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/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4">
    <xf numFmtId="185" fontId="0" fillId="0" borderId="0">
      <alignment vertical="center"/>
    </xf>
    <xf numFmtId="185" fontId="1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" fillId="0" borderId="0" applyNumberFormat="0" applyFill="0" applyBorder="0" applyAlignment="0" applyProtection="0"/>
    <xf numFmtId="185" fontId="5" fillId="0" borderId="0"/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2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3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4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6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7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9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10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5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8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2" fillId="11" borderId="0" applyNumberFormat="0" applyBorder="0" applyAlignment="0" applyProtection="0">
      <alignment vertical="center"/>
    </xf>
    <xf numFmtId="185" fontId="7" fillId="12" borderId="0" applyNumberFormat="0" applyBorder="0" applyAlignment="0" applyProtection="0">
      <alignment vertical="center"/>
    </xf>
    <xf numFmtId="185" fontId="7" fillId="12" borderId="0" applyNumberFormat="0" applyBorder="0" applyAlignment="0" applyProtection="0">
      <alignment vertical="center"/>
    </xf>
    <xf numFmtId="185" fontId="7" fillId="9" borderId="0" applyNumberFormat="0" applyBorder="0" applyAlignment="0" applyProtection="0">
      <alignment vertical="center"/>
    </xf>
    <xf numFmtId="185" fontId="7" fillId="9" borderId="0" applyNumberFormat="0" applyBorder="0" applyAlignment="0" applyProtection="0">
      <alignment vertical="center"/>
    </xf>
    <xf numFmtId="185" fontId="7" fillId="10" borderId="0" applyNumberFormat="0" applyBorder="0" applyAlignment="0" applyProtection="0">
      <alignment vertical="center"/>
    </xf>
    <xf numFmtId="185" fontId="7" fillId="10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5" borderId="0" applyNumberFormat="0" applyBorder="0" applyAlignment="0" applyProtection="0">
      <alignment vertical="center"/>
    </xf>
    <xf numFmtId="185" fontId="7" fillId="1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85" fontId="5" fillId="0" borderId="0"/>
    <xf numFmtId="185" fontId="36" fillId="0" borderId="0">
      <alignment vertical="center"/>
    </xf>
    <xf numFmtId="185" fontId="5" fillId="0" borderId="0"/>
    <xf numFmtId="185" fontId="5" fillId="0" borderId="0"/>
    <xf numFmtId="185" fontId="33" fillId="0" borderId="0"/>
    <xf numFmtId="9" fontId="3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5" fontId="4" fillId="0" borderId="0"/>
    <xf numFmtId="185" fontId="7" fillId="16" borderId="0" applyNumberFormat="0" applyBorder="0" applyAlignment="0" applyProtection="0">
      <alignment vertical="center"/>
    </xf>
    <xf numFmtId="185" fontId="7" fillId="16" borderId="0" applyNumberFormat="0" applyBorder="0" applyAlignment="0" applyProtection="0">
      <alignment vertical="center"/>
    </xf>
    <xf numFmtId="185" fontId="7" fillId="17" borderId="0" applyNumberFormat="0" applyBorder="0" applyAlignment="0" applyProtection="0">
      <alignment vertical="center"/>
    </xf>
    <xf numFmtId="185" fontId="7" fillId="17" borderId="0" applyNumberFormat="0" applyBorder="0" applyAlignment="0" applyProtection="0">
      <alignment vertical="center"/>
    </xf>
    <xf numFmtId="185" fontId="7" fillId="18" borderId="0" applyNumberFormat="0" applyBorder="0" applyAlignment="0" applyProtection="0">
      <alignment vertical="center"/>
    </xf>
    <xf numFmtId="185" fontId="7" fillId="18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3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4" borderId="0" applyNumberFormat="0" applyBorder="0" applyAlignment="0" applyProtection="0">
      <alignment vertical="center"/>
    </xf>
    <xf numFmtId="185" fontId="7" fillId="19" borderId="0" applyNumberFormat="0" applyBorder="0" applyAlignment="0" applyProtection="0">
      <alignment vertical="center"/>
    </xf>
    <xf numFmtId="185" fontId="7" fillId="19" borderId="0" applyNumberFormat="0" applyBorder="0" applyAlignment="0" applyProtection="0">
      <alignment vertical="center"/>
    </xf>
    <xf numFmtId="185" fontId="8" fillId="0" borderId="0" applyNumberFormat="0" applyFill="0" applyBorder="0" applyAlignment="0" applyProtection="0">
      <alignment vertical="center"/>
    </xf>
    <xf numFmtId="185" fontId="8" fillId="0" borderId="0" applyNumberFormat="0" applyFill="0" applyBorder="0" applyAlignment="0" applyProtection="0">
      <alignment vertical="center"/>
    </xf>
    <xf numFmtId="185" fontId="9" fillId="20" borderId="1" applyNumberFormat="0" applyAlignment="0" applyProtection="0">
      <alignment vertical="center"/>
    </xf>
    <xf numFmtId="185" fontId="9" fillId="20" borderId="1" applyNumberFormat="0" applyAlignment="0" applyProtection="0">
      <alignment vertical="center"/>
    </xf>
    <xf numFmtId="185" fontId="10" fillId="3" borderId="0" applyNumberFormat="0" applyBorder="0" applyAlignment="0" applyProtection="0">
      <alignment vertical="center"/>
    </xf>
    <xf numFmtId="185" fontId="10" fillId="3" borderId="0" applyNumberFormat="0" applyBorder="0" applyAlignment="0" applyProtection="0">
      <alignment vertical="center"/>
    </xf>
    <xf numFmtId="185" fontId="11" fillId="21" borderId="2" applyNumberFormat="0" applyFont="0" applyAlignment="0" applyProtection="0">
      <alignment vertical="center"/>
    </xf>
    <xf numFmtId="185" fontId="11" fillId="21" borderId="2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5" fontId="12" fillId="22" borderId="0" applyNumberFormat="0" applyBorder="0" applyAlignment="0" applyProtection="0">
      <alignment vertical="center"/>
    </xf>
    <xf numFmtId="185" fontId="12" fillId="22" borderId="0" applyNumberFormat="0" applyBorder="0" applyAlignment="0" applyProtection="0">
      <alignment vertical="center"/>
    </xf>
    <xf numFmtId="185" fontId="13" fillId="0" borderId="0" applyNumberFormat="0" applyFill="0" applyBorder="0" applyAlignment="0" applyProtection="0">
      <alignment vertical="center"/>
    </xf>
    <xf numFmtId="185" fontId="13" fillId="0" borderId="0" applyNumberFormat="0" applyFill="0" applyBorder="0" applyAlignment="0" applyProtection="0">
      <alignment vertical="center"/>
    </xf>
    <xf numFmtId="185" fontId="14" fillId="23" borderId="3" applyNumberFormat="0" applyAlignment="0" applyProtection="0">
      <alignment vertical="center"/>
    </xf>
    <xf numFmtId="185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5" fontId="4" fillId="0" borderId="0"/>
    <xf numFmtId="185" fontId="15" fillId="0" borderId="4" applyNumberFormat="0" applyFill="0" applyAlignment="0" applyProtection="0">
      <alignment vertical="center"/>
    </xf>
    <xf numFmtId="185" fontId="15" fillId="0" borderId="4" applyNumberFormat="0" applyFill="0" applyAlignment="0" applyProtection="0">
      <alignment vertical="center"/>
    </xf>
    <xf numFmtId="185" fontId="16" fillId="0" borderId="5" applyNumberFormat="0" applyFill="0" applyAlignment="0" applyProtection="0">
      <alignment vertical="center"/>
    </xf>
    <xf numFmtId="185" fontId="16" fillId="0" borderId="5" applyNumberFormat="0" applyFill="0" applyAlignment="0" applyProtection="0">
      <alignment vertical="center"/>
    </xf>
    <xf numFmtId="185" fontId="17" fillId="7" borderId="1" applyNumberFormat="0" applyAlignment="0" applyProtection="0">
      <alignment vertical="center"/>
    </xf>
    <xf numFmtId="185" fontId="17" fillId="7" borderId="1" applyNumberFormat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185" fontId="19" fillId="0" borderId="6" applyNumberFormat="0" applyFill="0" applyAlignment="0" applyProtection="0">
      <alignment vertical="center"/>
    </xf>
    <xf numFmtId="185" fontId="19" fillId="0" borderId="6" applyNumberFormat="0" applyFill="0" applyAlignment="0" applyProtection="0">
      <alignment vertical="center"/>
    </xf>
    <xf numFmtId="185" fontId="20" fillId="0" borderId="7" applyNumberFormat="0" applyFill="0" applyAlignment="0" applyProtection="0">
      <alignment vertical="center"/>
    </xf>
    <xf numFmtId="185" fontId="20" fillId="0" borderId="7" applyNumberFormat="0" applyFill="0" applyAlignment="0" applyProtection="0">
      <alignment vertical="center"/>
    </xf>
    <xf numFmtId="185" fontId="21" fillId="0" borderId="8" applyNumberFormat="0" applyFill="0" applyAlignment="0" applyProtection="0">
      <alignment vertical="center"/>
    </xf>
    <xf numFmtId="185" fontId="21" fillId="0" borderId="8" applyNumberFormat="0" applyFill="0" applyAlignment="0" applyProtection="0">
      <alignment vertical="center"/>
    </xf>
    <xf numFmtId="185" fontId="21" fillId="0" borderId="0" applyNumberFormat="0" applyFill="0" applyBorder="0" applyAlignment="0" applyProtection="0">
      <alignment vertical="center"/>
    </xf>
    <xf numFmtId="185" fontId="21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185" fontId="22" fillId="4" borderId="0" applyNumberFormat="0" applyBorder="0" applyAlignment="0" applyProtection="0">
      <alignment vertical="center"/>
    </xf>
    <xf numFmtId="185" fontId="22" fillId="4" borderId="0" applyNumberFormat="0" applyBorder="0" applyAlignment="0" applyProtection="0">
      <alignment vertical="center"/>
    </xf>
    <xf numFmtId="185" fontId="23" fillId="20" borderId="9" applyNumberFormat="0" applyAlignment="0" applyProtection="0">
      <alignment vertical="center"/>
    </xf>
    <xf numFmtId="185" fontId="23" fillId="20" borderId="9" applyNumberFormat="0" applyAlignment="0" applyProtection="0">
      <alignment vertical="center"/>
    </xf>
    <xf numFmtId="185" fontId="11" fillId="0" borderId="0"/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1" fillId="0" borderId="0"/>
    <xf numFmtId="185" fontId="11" fillId="0" borderId="0"/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2" fillId="0" borderId="0">
      <alignment vertical="center"/>
    </xf>
    <xf numFmtId="185" fontId="11" fillId="0" borderId="0">
      <alignment vertical="center"/>
    </xf>
    <xf numFmtId="185" fontId="32" fillId="0" borderId="0">
      <alignment vertical="center"/>
    </xf>
    <xf numFmtId="185" fontId="2" fillId="0" borderId="0">
      <alignment vertical="center"/>
    </xf>
    <xf numFmtId="185" fontId="11" fillId="0" borderId="0">
      <alignment vertical="center"/>
    </xf>
    <xf numFmtId="185" fontId="2" fillId="0" borderId="0">
      <alignment vertical="center"/>
    </xf>
    <xf numFmtId="185" fontId="1" fillId="0" borderId="0"/>
    <xf numFmtId="185" fontId="35" fillId="0" borderId="0"/>
    <xf numFmtId="185" fontId="11" fillId="0" borderId="0"/>
    <xf numFmtId="185" fontId="5" fillId="0" borderId="0"/>
    <xf numFmtId="185" fontId="36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185" fontId="49" fillId="0" borderId="0"/>
    <xf numFmtId="185" fontId="31" fillId="0" borderId="0"/>
    <xf numFmtId="185" fontId="49" fillId="0" borderId="0"/>
    <xf numFmtId="185" fontId="5" fillId="0" borderId="0"/>
    <xf numFmtId="185" fontId="41" fillId="0" borderId="0">
      <alignment vertical="center"/>
    </xf>
    <xf numFmtId="185" fontId="1" fillId="0" borderId="0"/>
    <xf numFmtId="185" fontId="41" fillId="0" borderId="0"/>
    <xf numFmtId="185" fontId="49" fillId="0" borderId="0"/>
    <xf numFmtId="41" fontId="49" fillId="0" borderId="0" applyFont="0" applyFill="0" applyBorder="0" applyAlignment="0" applyProtection="0"/>
  </cellStyleXfs>
  <cellXfs count="258">
    <xf numFmtId="185" fontId="0" fillId="0" borderId="0" xfId="0">
      <alignment vertical="center"/>
    </xf>
    <xf numFmtId="176" fontId="28" fillId="25" borderId="36" xfId="1" applyNumberFormat="1" applyFont="1" applyFill="1" applyBorder="1" applyAlignment="1" applyProtection="1">
      <alignment vertical="center"/>
    </xf>
    <xf numFmtId="41" fontId="38" fillId="25" borderId="0" xfId="134" applyFont="1" applyFill="1"/>
    <xf numFmtId="14" fontId="38" fillId="25" borderId="0" xfId="134" applyNumberFormat="1" applyFont="1" applyFill="1" applyAlignment="1">
      <alignment horizontal="left"/>
    </xf>
    <xf numFmtId="41" fontId="38" fillId="25" borderId="0" xfId="134" applyFont="1" applyFill="1" applyAlignment="1">
      <alignment horizontal="center"/>
    </xf>
    <xf numFmtId="185" fontId="38" fillId="25" borderId="0" xfId="1" applyNumberFormat="1" applyFont="1" applyFill="1" applyBorder="1" applyAlignment="1">
      <alignment horizontal="center" vertical="center"/>
    </xf>
    <xf numFmtId="185" fontId="38" fillId="25" borderId="0" xfId="1" applyNumberFormat="1" applyFont="1" applyFill="1" applyBorder="1" applyAlignment="1">
      <alignment horizontal="center" vertical="center" wrapText="1"/>
    </xf>
    <xf numFmtId="185" fontId="38" fillId="25" borderId="0" xfId="133" applyNumberFormat="1" applyFont="1" applyFill="1" applyBorder="1" applyAlignment="1">
      <alignment horizontal="center" vertical="center"/>
    </xf>
    <xf numFmtId="41" fontId="25" fillId="24" borderId="0" xfId="134" applyFont="1" applyFill="1"/>
    <xf numFmtId="41" fontId="26" fillId="24" borderId="0" xfId="134" applyFont="1" applyFill="1"/>
    <xf numFmtId="185" fontId="40" fillId="25" borderId="0" xfId="0" applyFont="1" applyFill="1">
      <alignment vertical="center"/>
    </xf>
    <xf numFmtId="176" fontId="28" fillId="25" borderId="10" xfId="1" applyNumberFormat="1" applyFont="1" applyFill="1" applyBorder="1" applyAlignment="1" applyProtection="1">
      <alignment vertical="center"/>
    </xf>
    <xf numFmtId="185" fontId="40" fillId="0" borderId="0" xfId="0" applyFont="1">
      <alignment vertical="center"/>
    </xf>
    <xf numFmtId="185" fontId="25" fillId="25" borderId="0" xfId="1" applyFont="1" applyFill="1"/>
    <xf numFmtId="185" fontId="40" fillId="0" borderId="0" xfId="0" applyFont="1" applyAlignment="1">
      <alignment horizontal="center" vertical="center" wrapText="1"/>
    </xf>
    <xf numFmtId="176" fontId="28" fillId="25" borderId="39" xfId="1" applyNumberFormat="1" applyFont="1" applyFill="1" applyBorder="1" applyAlignment="1" applyProtection="1">
      <alignment vertical="center"/>
    </xf>
    <xf numFmtId="177" fontId="40" fillId="0" borderId="0" xfId="0" applyNumberFormat="1" applyFont="1">
      <alignment vertical="center"/>
    </xf>
    <xf numFmtId="180" fontId="0" fillId="0" borderId="0" xfId="0" applyNumberFormat="1">
      <alignment vertical="center"/>
    </xf>
    <xf numFmtId="176" fontId="28" fillId="25" borderId="15" xfId="0" applyNumberFormat="1" applyFont="1" applyFill="1" applyBorder="1" applyAlignment="1" applyProtection="1">
      <alignment vertical="center"/>
    </xf>
    <xf numFmtId="41" fontId="26" fillId="25" borderId="0" xfId="134" applyFont="1" applyFill="1"/>
    <xf numFmtId="41" fontId="40" fillId="25" borderId="0" xfId="264" applyFont="1" applyFill="1">
      <alignment vertical="center"/>
    </xf>
    <xf numFmtId="41" fontId="40" fillId="0" borderId="0" xfId="264" applyFont="1">
      <alignment vertical="center"/>
    </xf>
    <xf numFmtId="41" fontId="40" fillId="0" borderId="0" xfId="264" applyFont="1" applyAlignment="1">
      <alignment horizontal="center" vertical="center" wrapText="1"/>
    </xf>
    <xf numFmtId="185" fontId="0" fillId="0" borderId="0" xfId="0" applyAlignment="1">
      <alignment horizontal="center" vertical="center"/>
    </xf>
    <xf numFmtId="41" fontId="40" fillId="0" borderId="0" xfId="264" applyFont="1" applyAlignment="1">
      <alignment horizontal="center" vertical="center"/>
    </xf>
    <xf numFmtId="185" fontId="28" fillId="25" borderId="15" xfId="1" applyNumberFormat="1" applyFont="1" applyFill="1" applyBorder="1" applyAlignment="1" applyProtection="1">
      <alignment horizontal="left" vertical="center"/>
    </xf>
    <xf numFmtId="176" fontId="28" fillId="25" borderId="19" xfId="0" applyNumberFormat="1" applyFont="1" applyFill="1" applyBorder="1" applyAlignment="1" applyProtection="1">
      <alignment vertical="center"/>
    </xf>
    <xf numFmtId="41" fontId="29" fillId="25" borderId="35" xfId="134" applyFont="1" applyFill="1" applyBorder="1" applyAlignment="1">
      <alignment horizontal="center" vertical="center" wrapText="1"/>
    </xf>
    <xf numFmtId="41" fontId="29" fillId="25" borderId="48" xfId="134" applyFont="1" applyFill="1" applyBorder="1" applyAlignment="1">
      <alignment horizontal="center" vertical="center" wrapText="1"/>
    </xf>
    <xf numFmtId="41" fontId="28" fillId="25" borderId="28" xfId="134" applyFont="1" applyFill="1" applyBorder="1" applyAlignment="1">
      <alignment horizontal="center" vertical="center" wrapText="1"/>
    </xf>
    <xf numFmtId="41" fontId="29" fillId="25" borderId="28" xfId="134" applyFont="1" applyFill="1" applyBorder="1" applyAlignment="1">
      <alignment horizontal="center" vertical="center" wrapText="1"/>
    </xf>
    <xf numFmtId="41" fontId="29" fillId="25" borderId="29" xfId="134" applyFont="1" applyFill="1" applyBorder="1" applyAlignment="1">
      <alignment horizontal="center" vertical="center" wrapText="1"/>
    </xf>
    <xf numFmtId="185" fontId="53" fillId="25" borderId="24" xfId="0" applyFont="1" applyFill="1" applyBorder="1" applyAlignment="1">
      <alignment horizontal="center" vertical="center"/>
    </xf>
    <xf numFmtId="185" fontId="54" fillId="25" borderId="18" xfId="0" applyNumberFormat="1" applyFont="1" applyFill="1" applyBorder="1" applyAlignment="1">
      <alignment horizontal="center" vertical="center" wrapText="1"/>
    </xf>
    <xf numFmtId="41" fontId="28" fillId="25" borderId="21" xfId="134" applyFont="1" applyFill="1" applyBorder="1" applyAlignment="1">
      <alignment horizontal="center" vertical="center" wrapText="1"/>
    </xf>
    <xf numFmtId="176" fontId="28" fillId="25" borderId="54" xfId="0" applyNumberFormat="1" applyFont="1" applyFill="1" applyBorder="1" applyAlignment="1" applyProtection="1">
      <alignment horizontal="center" vertical="center"/>
    </xf>
    <xf numFmtId="41" fontId="34" fillId="25" borderId="38" xfId="134" applyFont="1" applyFill="1" applyBorder="1" applyAlignment="1" applyProtection="1">
      <alignment vertical="center"/>
    </xf>
    <xf numFmtId="41" fontId="28" fillId="25" borderId="16" xfId="134" applyFont="1" applyFill="1" applyBorder="1" applyAlignment="1">
      <alignment horizontal="center" vertical="center"/>
    </xf>
    <xf numFmtId="41" fontId="28" fillId="25" borderId="12" xfId="134" applyFont="1" applyFill="1" applyBorder="1" applyAlignment="1">
      <alignment horizontal="center" vertical="center"/>
    </xf>
    <xf numFmtId="41" fontId="27" fillId="25" borderId="12" xfId="134" applyFont="1" applyFill="1" applyBorder="1" applyAlignment="1">
      <alignment horizontal="center" vertical="center"/>
    </xf>
    <xf numFmtId="41" fontId="27" fillId="25" borderId="14" xfId="134" applyFont="1" applyFill="1" applyBorder="1" applyAlignment="1">
      <alignment horizontal="center" vertical="center"/>
    </xf>
    <xf numFmtId="49" fontId="27" fillId="25" borderId="14" xfId="134" applyNumberFormat="1" applyFont="1" applyFill="1" applyBorder="1" applyAlignment="1">
      <alignment horizontal="center" vertical="center"/>
    </xf>
    <xf numFmtId="176" fontId="28" fillId="25" borderId="49" xfId="0" applyNumberFormat="1" applyFont="1" applyFill="1" applyBorder="1" applyAlignment="1" applyProtection="1">
      <alignment horizontal="center" vertical="center"/>
    </xf>
    <xf numFmtId="41" fontId="29" fillId="25" borderId="16" xfId="134" applyFont="1" applyFill="1" applyBorder="1" applyAlignment="1">
      <alignment horizontal="center" vertical="center"/>
    </xf>
    <xf numFmtId="41" fontId="28" fillId="25" borderId="13" xfId="134" applyFont="1" applyFill="1" applyBorder="1" applyAlignment="1">
      <alignment horizontal="center" vertical="center"/>
    </xf>
    <xf numFmtId="176" fontId="28" fillId="25" borderId="52" xfId="0" applyNumberFormat="1" applyFont="1" applyFill="1" applyBorder="1" applyAlignment="1" applyProtection="1">
      <alignment horizontal="center" vertical="center"/>
    </xf>
    <xf numFmtId="41" fontId="28" fillId="25" borderId="41" xfId="134" applyFont="1" applyFill="1" applyBorder="1" applyAlignment="1">
      <alignment horizontal="center" vertical="center"/>
    </xf>
    <xf numFmtId="41" fontId="28" fillId="25" borderId="23" xfId="134" applyFont="1" applyFill="1" applyBorder="1" applyAlignment="1">
      <alignment horizontal="center" vertical="center"/>
    </xf>
    <xf numFmtId="41" fontId="27" fillId="25" borderId="23" xfId="134" applyFont="1" applyFill="1" applyBorder="1" applyAlignment="1">
      <alignment horizontal="center" vertical="center"/>
    </xf>
    <xf numFmtId="41" fontId="27" fillId="25" borderId="50" xfId="134" applyFont="1" applyFill="1" applyBorder="1" applyAlignment="1">
      <alignment horizontal="center" vertical="center"/>
    </xf>
    <xf numFmtId="176" fontId="28" fillId="25" borderId="53" xfId="0" applyNumberFormat="1" applyFont="1" applyFill="1" applyBorder="1" applyAlignment="1" applyProtection="1">
      <alignment horizontal="center" vertical="center"/>
    </xf>
    <xf numFmtId="41" fontId="34" fillId="25" borderId="39" xfId="134" applyFont="1" applyFill="1" applyBorder="1" applyAlignment="1" applyProtection="1">
      <alignment vertical="center"/>
    </xf>
    <xf numFmtId="41" fontId="28" fillId="25" borderId="31" xfId="134" applyFont="1" applyFill="1" applyBorder="1" applyAlignment="1">
      <alignment horizontal="center" vertical="center"/>
    </xf>
    <xf numFmtId="41" fontId="27" fillId="25" borderId="51" xfId="134" applyFont="1" applyFill="1" applyBorder="1" applyAlignment="1">
      <alignment horizontal="center" vertical="center"/>
    </xf>
    <xf numFmtId="41" fontId="28" fillId="25" borderId="33" xfId="134" applyFont="1" applyFill="1" applyBorder="1" applyAlignment="1" applyProtection="1">
      <alignment horizontal="center" vertical="center"/>
    </xf>
    <xf numFmtId="41" fontId="28" fillId="25" borderId="34" xfId="134" applyFont="1" applyFill="1" applyBorder="1" applyAlignment="1">
      <alignment horizontal="center" vertical="center"/>
    </xf>
    <xf numFmtId="41" fontId="28" fillId="25" borderId="32" xfId="134" applyFont="1" applyFill="1" applyBorder="1" applyAlignment="1">
      <alignment horizontal="center" vertical="center"/>
    </xf>
    <xf numFmtId="41" fontId="28" fillId="25" borderId="42" xfId="134" applyFont="1" applyFill="1" applyBorder="1" applyAlignment="1">
      <alignment horizontal="center" vertical="center"/>
    </xf>
    <xf numFmtId="185" fontId="28" fillId="25" borderId="44" xfId="1" applyNumberFormat="1" applyFont="1" applyFill="1" applyBorder="1" applyAlignment="1">
      <alignment horizontal="center" vertical="center" wrapText="1"/>
    </xf>
    <xf numFmtId="185" fontId="28" fillId="25" borderId="25" xfId="1" applyNumberFormat="1" applyFont="1" applyFill="1" applyBorder="1" applyAlignment="1">
      <alignment horizontal="center" vertical="center" wrapText="1"/>
    </xf>
    <xf numFmtId="185" fontId="28" fillId="25" borderId="25" xfId="133" applyNumberFormat="1" applyFont="1" applyFill="1" applyBorder="1" applyAlignment="1">
      <alignment horizontal="center" vertical="center" wrapText="1"/>
    </xf>
    <xf numFmtId="185" fontId="28" fillId="25" borderId="27" xfId="1" applyNumberFormat="1" applyFont="1" applyFill="1" applyBorder="1" applyAlignment="1">
      <alignment horizontal="center" vertical="center" wrapText="1"/>
    </xf>
    <xf numFmtId="176" fontId="28" fillId="25" borderId="39" xfId="1" applyNumberFormat="1" applyFont="1" applyFill="1" applyBorder="1" applyAlignment="1" applyProtection="1">
      <alignment vertical="center" wrapText="1"/>
    </xf>
    <xf numFmtId="41" fontId="28" fillId="25" borderId="17" xfId="134" applyFont="1" applyFill="1" applyBorder="1" applyAlignment="1">
      <alignment horizontal="center" vertical="center" wrapText="1"/>
    </xf>
    <xf numFmtId="185" fontId="27" fillId="25" borderId="13" xfId="1" applyNumberFormat="1" applyFont="1" applyFill="1" applyBorder="1" applyAlignment="1">
      <alignment horizontal="left" vertical="center"/>
    </xf>
    <xf numFmtId="185" fontId="27" fillId="25" borderId="12" xfId="1" applyNumberFormat="1" applyFont="1" applyFill="1" applyBorder="1" applyAlignment="1">
      <alignment horizontal="left" vertical="center" wrapText="1"/>
    </xf>
    <xf numFmtId="185" fontId="27" fillId="25" borderId="12" xfId="1" applyFont="1" applyFill="1" applyBorder="1" applyAlignment="1">
      <alignment horizontal="left" vertical="center"/>
    </xf>
    <xf numFmtId="185" fontId="27" fillId="25" borderId="12" xfId="1" applyFont="1" applyFill="1" applyBorder="1" applyAlignment="1">
      <alignment horizontal="left" vertical="center" wrapText="1"/>
    </xf>
    <xf numFmtId="185" fontId="27" fillId="25" borderId="12" xfId="1" applyNumberFormat="1" applyFont="1" applyFill="1" applyBorder="1" applyAlignment="1">
      <alignment horizontal="left" vertical="center"/>
    </xf>
    <xf numFmtId="185" fontId="27" fillId="25" borderId="12" xfId="1" applyNumberFormat="1" applyFont="1" applyFill="1" applyBorder="1" applyAlignment="1">
      <alignment horizontal="left" vertical="center"/>
    </xf>
    <xf numFmtId="185" fontId="27" fillId="25" borderId="14" xfId="1" applyNumberFormat="1" applyFont="1" applyFill="1" applyBorder="1" applyAlignment="1">
      <alignment horizontal="left" vertical="center" wrapText="1"/>
    </xf>
    <xf numFmtId="41" fontId="28" fillId="25" borderId="43" xfId="134" applyFont="1" applyFill="1" applyBorder="1"/>
    <xf numFmtId="41" fontId="28" fillId="25" borderId="46" xfId="134" applyFont="1" applyFill="1" applyBorder="1"/>
    <xf numFmtId="41" fontId="27" fillId="25" borderId="30" xfId="134" applyFont="1" applyFill="1" applyBorder="1" applyAlignment="1">
      <alignment horizontal="right"/>
    </xf>
    <xf numFmtId="41" fontId="27" fillId="25" borderId="26" xfId="134" applyFont="1" applyFill="1" applyBorder="1" applyAlignment="1">
      <alignment horizontal="right"/>
    </xf>
    <xf numFmtId="41" fontId="27" fillId="25" borderId="45" xfId="134" applyFont="1" applyFill="1" applyBorder="1" applyAlignment="1">
      <alignment horizontal="right"/>
    </xf>
    <xf numFmtId="41" fontId="28" fillId="25" borderId="0" xfId="134" applyFont="1" applyFill="1"/>
    <xf numFmtId="41" fontId="27" fillId="25" borderId="0" xfId="134" applyFont="1" applyFill="1"/>
    <xf numFmtId="185" fontId="55" fillId="25" borderId="0" xfId="0" applyFont="1" applyFill="1">
      <alignment vertical="center"/>
    </xf>
    <xf numFmtId="185" fontId="55" fillId="25" borderId="0" xfId="0" applyFont="1" applyFill="1" applyAlignment="1">
      <alignment horizontal="center" vertical="center" wrapText="1"/>
    </xf>
    <xf numFmtId="185" fontId="28" fillId="25" borderId="36" xfId="1" applyNumberFormat="1" applyFont="1" applyFill="1" applyBorder="1" applyAlignment="1" applyProtection="1">
      <alignment vertical="center"/>
    </xf>
    <xf numFmtId="41" fontId="28" fillId="25" borderId="37" xfId="134" applyFont="1" applyFill="1" applyBorder="1" applyAlignment="1">
      <alignment horizontal="center" vertical="center" wrapText="1"/>
    </xf>
    <xf numFmtId="185" fontId="28" fillId="25" borderId="36" xfId="1" applyNumberFormat="1" applyFont="1" applyFill="1" applyBorder="1" applyAlignment="1" applyProtection="1">
      <alignment horizontal="left" vertical="center"/>
    </xf>
    <xf numFmtId="185" fontId="49" fillId="0" borderId="0" xfId="272"/>
    <xf numFmtId="185" fontId="43" fillId="0" borderId="0" xfId="272" applyFont="1" applyAlignment="1">
      <alignment vertical="center"/>
    </xf>
    <xf numFmtId="185" fontId="42" fillId="0" borderId="0" xfId="272" applyFont="1" applyAlignment="1">
      <alignment vertical="center"/>
    </xf>
    <xf numFmtId="41" fontId="42" fillId="0" borderId="0" xfId="273" applyFont="1" applyAlignment="1">
      <alignment vertical="center"/>
    </xf>
    <xf numFmtId="185" fontId="49" fillId="0" borderId="0" xfId="272" applyAlignment="1">
      <alignment vertical="center"/>
    </xf>
    <xf numFmtId="41" fontId="42" fillId="0" borderId="18" xfId="272" applyNumberFormat="1" applyFont="1" applyBorder="1" applyAlignment="1">
      <alignment vertical="center"/>
    </xf>
    <xf numFmtId="185" fontId="42" fillId="0" borderId="18" xfId="272" applyFont="1" applyBorder="1" applyAlignment="1">
      <alignment vertical="center"/>
    </xf>
    <xf numFmtId="41" fontId="42" fillId="0" borderId="18" xfId="273" applyFont="1" applyBorder="1" applyAlignment="1">
      <alignment vertical="center"/>
    </xf>
    <xf numFmtId="9" fontId="45" fillId="28" borderId="18" xfId="272" applyNumberFormat="1" applyFont="1" applyFill="1" applyBorder="1" applyAlignment="1">
      <alignment horizontal="center" vertical="center" wrapText="1"/>
    </xf>
    <xf numFmtId="185" fontId="45" fillId="28" borderId="18" xfId="272" applyNumberFormat="1" applyFont="1" applyFill="1" applyBorder="1" applyAlignment="1">
      <alignment horizontal="center" vertical="center" wrapText="1"/>
    </xf>
    <xf numFmtId="185" fontId="45" fillId="28" borderId="18" xfId="272" applyNumberFormat="1" applyFont="1" applyFill="1" applyBorder="1" applyAlignment="1">
      <alignment horizontal="center" vertical="center"/>
    </xf>
    <xf numFmtId="181" fontId="45" fillId="28" borderId="18" xfId="272" applyNumberFormat="1" applyFont="1" applyFill="1" applyBorder="1" applyAlignment="1">
      <alignment horizontal="center" vertical="center"/>
    </xf>
    <xf numFmtId="9" fontId="45" fillId="28" borderId="18" xfId="272" applyNumberFormat="1" applyFont="1" applyFill="1" applyBorder="1" applyAlignment="1">
      <alignment horizontal="center" vertical="center"/>
    </xf>
    <xf numFmtId="9" fontId="47" fillId="28" borderId="18" xfId="272" applyNumberFormat="1" applyFont="1" applyFill="1" applyBorder="1" applyAlignment="1">
      <alignment horizontal="center" vertical="center"/>
    </xf>
    <xf numFmtId="9" fontId="45" fillId="28" borderId="18" xfId="272" quotePrefix="1" applyNumberFormat="1" applyFont="1" applyFill="1" applyBorder="1" applyAlignment="1">
      <alignment horizontal="center" vertical="center"/>
    </xf>
    <xf numFmtId="185" fontId="45" fillId="28" borderId="18" xfId="272" applyFont="1" applyFill="1" applyBorder="1" applyAlignment="1">
      <alignment horizontal="center" vertical="center"/>
    </xf>
    <xf numFmtId="185" fontId="45" fillId="28" borderId="18" xfId="272" quotePrefix="1" applyFont="1" applyFill="1" applyBorder="1" applyAlignment="1">
      <alignment horizontal="center" vertical="center"/>
    </xf>
    <xf numFmtId="185" fontId="45" fillId="28" borderId="18" xfId="272" applyFont="1" applyFill="1" applyBorder="1" applyAlignment="1">
      <alignment horizontal="center" vertical="center" wrapText="1"/>
    </xf>
    <xf numFmtId="185" fontId="44" fillId="28" borderId="18" xfId="272" applyFont="1" applyFill="1" applyBorder="1" applyAlignment="1">
      <alignment horizontal="center" vertical="center"/>
    </xf>
    <xf numFmtId="185" fontId="42" fillId="28" borderId="18" xfId="272" applyFont="1" applyFill="1" applyBorder="1" applyAlignment="1">
      <alignment horizontal="center" vertical="center"/>
    </xf>
    <xf numFmtId="185" fontId="47" fillId="28" borderId="18" xfId="272" applyNumberFormat="1" applyFont="1" applyFill="1" applyBorder="1" applyAlignment="1">
      <alignment horizontal="center" vertical="center" wrapText="1"/>
    </xf>
    <xf numFmtId="185" fontId="47" fillId="28" borderId="18" xfId="272" applyFont="1" applyFill="1" applyBorder="1" applyAlignment="1">
      <alignment horizontal="center" vertical="center"/>
    </xf>
    <xf numFmtId="185" fontId="48" fillId="28" borderId="18" xfId="272" applyNumberFormat="1" applyFont="1" applyFill="1" applyBorder="1" applyAlignment="1">
      <alignment horizontal="center" vertical="center" wrapText="1"/>
    </xf>
    <xf numFmtId="9" fontId="47" fillId="28" borderId="18" xfId="272" quotePrefix="1" applyNumberFormat="1" applyFont="1" applyFill="1" applyBorder="1" applyAlignment="1">
      <alignment horizontal="center" vertical="center"/>
    </xf>
    <xf numFmtId="9" fontId="45" fillId="30" borderId="18" xfId="272" applyNumberFormat="1" applyFont="1" applyFill="1" applyBorder="1" applyAlignment="1">
      <alignment horizontal="center" vertical="center" wrapText="1"/>
    </xf>
    <xf numFmtId="185" fontId="47" fillId="30" borderId="18" xfId="272" applyNumberFormat="1" applyFont="1" applyFill="1" applyBorder="1" applyAlignment="1">
      <alignment horizontal="center" vertical="center" wrapText="1"/>
    </xf>
    <xf numFmtId="185" fontId="45" fillId="30" borderId="18" xfId="272" applyNumberFormat="1" applyFont="1" applyFill="1" applyBorder="1" applyAlignment="1">
      <alignment horizontal="center" vertical="center"/>
    </xf>
    <xf numFmtId="181" fontId="45" fillId="30" borderId="18" xfId="272" applyNumberFormat="1" applyFont="1" applyFill="1" applyBorder="1" applyAlignment="1">
      <alignment horizontal="center" vertical="center"/>
    </xf>
    <xf numFmtId="9" fontId="45" fillId="30" borderId="18" xfId="272" applyNumberFormat="1" applyFont="1" applyFill="1" applyBorder="1" applyAlignment="1">
      <alignment horizontal="center" vertical="center"/>
    </xf>
    <xf numFmtId="9" fontId="47" fillId="30" borderId="18" xfId="272" quotePrefix="1" applyNumberFormat="1" applyFont="1" applyFill="1" applyBorder="1" applyAlignment="1">
      <alignment horizontal="center" vertical="center"/>
    </xf>
    <xf numFmtId="9" fontId="45" fillId="30" borderId="18" xfId="272" quotePrefix="1" applyNumberFormat="1" applyFont="1" applyFill="1" applyBorder="1" applyAlignment="1">
      <alignment horizontal="center" vertical="center"/>
    </xf>
    <xf numFmtId="185" fontId="45" fillId="30" borderId="18" xfId="272" applyFont="1" applyFill="1" applyBorder="1" applyAlignment="1">
      <alignment horizontal="center" vertical="center"/>
    </xf>
    <xf numFmtId="185" fontId="45" fillId="30" borderId="18" xfId="272" quotePrefix="1" applyFont="1" applyFill="1" applyBorder="1" applyAlignment="1">
      <alignment horizontal="center" vertical="center"/>
    </xf>
    <xf numFmtId="185" fontId="45" fillId="30" borderId="18" xfId="272" applyFont="1" applyFill="1" applyBorder="1" applyAlignment="1">
      <alignment horizontal="center" vertical="center" wrapText="1"/>
    </xf>
    <xf numFmtId="185" fontId="47" fillId="30" borderId="18" xfId="272" applyFont="1" applyFill="1" applyBorder="1" applyAlignment="1">
      <alignment horizontal="center" vertical="center" wrapText="1"/>
    </xf>
    <xf numFmtId="185" fontId="44" fillId="30" borderId="18" xfId="272" applyFont="1" applyFill="1" applyBorder="1" applyAlignment="1">
      <alignment horizontal="center" vertical="center"/>
    </xf>
    <xf numFmtId="181" fontId="47" fillId="28" borderId="18" xfId="272" applyNumberFormat="1" applyFont="1" applyFill="1" applyBorder="1" applyAlignment="1">
      <alignment horizontal="center" vertical="center"/>
    </xf>
    <xf numFmtId="9" fontId="45" fillId="29" borderId="18" xfId="272" applyNumberFormat="1" applyFont="1" applyFill="1" applyBorder="1" applyAlignment="1">
      <alignment horizontal="center" vertical="center" wrapText="1"/>
    </xf>
    <xf numFmtId="185" fontId="45" fillId="29" borderId="18" xfId="272" applyNumberFormat="1" applyFont="1" applyFill="1" applyBorder="1" applyAlignment="1">
      <alignment horizontal="center" vertical="center" wrapText="1"/>
    </xf>
    <xf numFmtId="185" fontId="45" fillId="29" borderId="18" xfId="272" applyNumberFormat="1" applyFont="1" applyFill="1" applyBorder="1" applyAlignment="1">
      <alignment horizontal="center" vertical="center"/>
    </xf>
    <xf numFmtId="181" fontId="45" fillId="29" borderId="18" xfId="272" applyNumberFormat="1" applyFont="1" applyFill="1" applyBorder="1" applyAlignment="1">
      <alignment horizontal="center" vertical="center"/>
    </xf>
    <xf numFmtId="9" fontId="45" fillId="29" borderId="18" xfId="272" applyNumberFormat="1" applyFont="1" applyFill="1" applyBorder="1" applyAlignment="1">
      <alignment horizontal="center" vertical="center"/>
    </xf>
    <xf numFmtId="9" fontId="45" fillId="29" borderId="18" xfId="272" quotePrefix="1" applyNumberFormat="1" applyFont="1" applyFill="1" applyBorder="1" applyAlignment="1">
      <alignment horizontal="center" vertical="center"/>
    </xf>
    <xf numFmtId="185" fontId="45" fillId="29" borderId="18" xfId="272" applyFont="1" applyFill="1" applyBorder="1" applyAlignment="1">
      <alignment horizontal="center" vertical="center"/>
    </xf>
    <xf numFmtId="185" fontId="45" fillId="29" borderId="18" xfId="272" quotePrefix="1" applyFont="1" applyFill="1" applyBorder="1" applyAlignment="1">
      <alignment horizontal="center" vertical="center"/>
    </xf>
    <xf numFmtId="185" fontId="45" fillId="29" borderId="18" xfId="272" applyFont="1" applyFill="1" applyBorder="1" applyAlignment="1">
      <alignment horizontal="center" vertical="center" wrapText="1"/>
    </xf>
    <xf numFmtId="185" fontId="46" fillId="29" borderId="18" xfId="272" applyFont="1" applyFill="1" applyBorder="1" applyAlignment="1">
      <alignment horizontal="center" vertical="center"/>
    </xf>
    <xf numFmtId="185" fontId="44" fillId="29" borderId="18" xfId="272" applyFont="1" applyFill="1" applyBorder="1" applyAlignment="1">
      <alignment horizontal="center" vertical="center"/>
    </xf>
    <xf numFmtId="185" fontId="42" fillId="29" borderId="18" xfId="272" applyFont="1" applyFill="1" applyBorder="1" applyAlignment="1">
      <alignment horizontal="center" vertical="center"/>
    </xf>
    <xf numFmtId="41" fontId="42" fillId="26" borderId="18" xfId="273" applyFont="1" applyFill="1" applyBorder="1" applyAlignment="1">
      <alignment vertical="center"/>
    </xf>
    <xf numFmtId="185" fontId="45" fillId="30" borderId="18" xfId="272" applyNumberFormat="1" applyFont="1" applyFill="1" applyBorder="1" applyAlignment="1">
      <alignment horizontal="center" vertical="center" wrapText="1"/>
    </xf>
    <xf numFmtId="9" fontId="47" fillId="30" borderId="18" xfId="272" applyNumberFormat="1" applyFont="1" applyFill="1" applyBorder="1" applyAlignment="1">
      <alignment horizontal="center" vertical="center"/>
    </xf>
    <xf numFmtId="185" fontId="47" fillId="30" borderId="18" xfId="272" applyFont="1" applyFill="1" applyBorder="1" applyAlignment="1">
      <alignment horizontal="center" vertical="center"/>
    </xf>
    <xf numFmtId="9" fontId="47" fillId="29" borderId="18" xfId="272" quotePrefix="1" applyNumberFormat="1" applyFont="1" applyFill="1" applyBorder="1" applyAlignment="1">
      <alignment horizontal="center" vertical="center"/>
    </xf>
    <xf numFmtId="185" fontId="47" fillId="29" borderId="18" xfId="272" applyFont="1" applyFill="1" applyBorder="1" applyAlignment="1">
      <alignment horizontal="center" vertical="center"/>
    </xf>
    <xf numFmtId="185" fontId="47" fillId="29" borderId="18" xfId="272" applyFont="1" applyFill="1" applyBorder="1" applyAlignment="1">
      <alignment horizontal="center" vertical="center" wrapText="1"/>
    </xf>
    <xf numFmtId="20" fontId="45" fillId="29" borderId="18" xfId="272" quotePrefix="1" applyNumberFormat="1" applyFont="1" applyFill="1" applyBorder="1" applyAlignment="1">
      <alignment horizontal="center" vertical="center"/>
    </xf>
    <xf numFmtId="181" fontId="47" fillId="29" borderId="18" xfId="272" applyNumberFormat="1" applyFont="1" applyFill="1" applyBorder="1" applyAlignment="1">
      <alignment horizontal="center" vertical="center"/>
    </xf>
    <xf numFmtId="9" fontId="46" fillId="30" borderId="18" xfId="272" applyNumberFormat="1" applyFont="1" applyFill="1" applyBorder="1" applyAlignment="1">
      <alignment horizontal="center" vertical="center" wrapText="1"/>
    </xf>
    <xf numFmtId="185" fontId="46" fillId="30" borderId="18" xfId="272" applyNumberFormat="1" applyFont="1" applyFill="1" applyBorder="1" applyAlignment="1">
      <alignment horizontal="center" vertical="center"/>
    </xf>
    <xf numFmtId="181" fontId="46" fillId="30" borderId="18" xfId="272" applyNumberFormat="1" applyFont="1" applyFill="1" applyBorder="1" applyAlignment="1">
      <alignment horizontal="center" vertical="center"/>
    </xf>
    <xf numFmtId="9" fontId="46" fillId="30" borderId="18" xfId="272" applyNumberFormat="1" applyFont="1" applyFill="1" applyBorder="1" applyAlignment="1">
      <alignment horizontal="center" vertical="center"/>
    </xf>
    <xf numFmtId="9" fontId="46" fillId="30" borderId="18" xfId="272" quotePrefix="1" applyNumberFormat="1" applyFont="1" applyFill="1" applyBorder="1" applyAlignment="1">
      <alignment horizontal="center" vertical="center"/>
    </xf>
    <xf numFmtId="185" fontId="46" fillId="30" borderId="18" xfId="272" applyFont="1" applyFill="1" applyBorder="1" applyAlignment="1">
      <alignment horizontal="center" vertical="center"/>
    </xf>
    <xf numFmtId="185" fontId="46" fillId="30" borderId="18" xfId="272" quotePrefix="1" applyFont="1" applyFill="1" applyBorder="1" applyAlignment="1">
      <alignment horizontal="center" vertical="center"/>
    </xf>
    <xf numFmtId="185" fontId="46" fillId="30" borderId="18" xfId="272" applyFont="1" applyFill="1" applyBorder="1" applyAlignment="1">
      <alignment horizontal="center" vertical="center" wrapText="1"/>
    </xf>
    <xf numFmtId="185" fontId="56" fillId="30" borderId="18" xfId="272" applyFont="1" applyFill="1" applyBorder="1" applyAlignment="1">
      <alignment horizontal="center" vertical="center"/>
    </xf>
    <xf numFmtId="185" fontId="42" fillId="27" borderId="18" xfId="272" applyFont="1" applyFill="1" applyBorder="1" applyAlignment="1">
      <alignment horizontal="center" vertical="center"/>
    </xf>
    <xf numFmtId="9" fontId="45" fillId="27" borderId="18" xfId="272" applyNumberFormat="1" applyFont="1" applyFill="1" applyBorder="1" applyAlignment="1">
      <alignment horizontal="center" vertical="center" wrapText="1"/>
    </xf>
    <xf numFmtId="185" fontId="45" fillId="27" borderId="18" xfId="272" applyNumberFormat="1" applyFont="1" applyFill="1" applyBorder="1" applyAlignment="1">
      <alignment horizontal="center" vertical="center" wrapText="1"/>
    </xf>
    <xf numFmtId="185" fontId="45" fillId="27" borderId="18" xfId="272" applyNumberFormat="1" applyFont="1" applyFill="1" applyBorder="1" applyAlignment="1">
      <alignment horizontal="center" vertical="center"/>
    </xf>
    <xf numFmtId="181" fontId="45" fillId="27" borderId="18" xfId="272" applyNumberFormat="1" applyFont="1" applyFill="1" applyBorder="1" applyAlignment="1">
      <alignment horizontal="center" vertical="center"/>
    </xf>
    <xf numFmtId="9" fontId="45" fillId="27" borderId="18" xfId="272" applyNumberFormat="1" applyFont="1" applyFill="1" applyBorder="1" applyAlignment="1">
      <alignment horizontal="center" vertical="center"/>
    </xf>
    <xf numFmtId="9" fontId="45" fillId="27" borderId="18" xfId="272" quotePrefix="1" applyNumberFormat="1" applyFont="1" applyFill="1" applyBorder="1" applyAlignment="1">
      <alignment horizontal="center" vertical="center"/>
    </xf>
    <xf numFmtId="185" fontId="45" fillId="27" borderId="18" xfId="272" applyFont="1" applyFill="1" applyBorder="1" applyAlignment="1">
      <alignment horizontal="center" vertical="center"/>
    </xf>
    <xf numFmtId="185" fontId="45" fillId="27" borderId="18" xfId="272" quotePrefix="1" applyFont="1" applyFill="1" applyBorder="1" applyAlignment="1">
      <alignment horizontal="center" vertical="center"/>
    </xf>
    <xf numFmtId="185" fontId="45" fillId="27" borderId="18" xfId="272" applyFont="1" applyFill="1" applyBorder="1" applyAlignment="1">
      <alignment horizontal="center" vertical="center" wrapText="1"/>
    </xf>
    <xf numFmtId="185" fontId="44" fillId="27" borderId="18" xfId="272" applyFont="1" applyFill="1" applyBorder="1" applyAlignment="1">
      <alignment horizontal="center" vertical="center"/>
    </xf>
    <xf numFmtId="9" fontId="47" fillId="27" borderId="18" xfId="272" applyNumberFormat="1" applyFont="1" applyFill="1" applyBorder="1" applyAlignment="1">
      <alignment horizontal="center" vertical="center" wrapText="1"/>
    </xf>
    <xf numFmtId="9" fontId="47" fillId="30" borderId="18" xfId="272" applyNumberFormat="1" applyFont="1" applyFill="1" applyBorder="1" applyAlignment="1">
      <alignment horizontal="center" vertical="center" wrapText="1"/>
    </xf>
    <xf numFmtId="20" fontId="45" fillId="30" borderId="18" xfId="272" quotePrefix="1" applyNumberFormat="1" applyFont="1" applyFill="1" applyBorder="1" applyAlignment="1">
      <alignment horizontal="center" vertical="center"/>
    </xf>
    <xf numFmtId="20" fontId="45" fillId="27" borderId="18" xfId="272" quotePrefix="1" applyNumberFormat="1" applyFont="1" applyFill="1" applyBorder="1" applyAlignment="1">
      <alignment horizontal="center" vertical="center"/>
    </xf>
    <xf numFmtId="9" fontId="45" fillId="31" borderId="18" xfId="272" applyNumberFormat="1" applyFont="1" applyFill="1" applyBorder="1" applyAlignment="1">
      <alignment horizontal="center" vertical="center" wrapText="1"/>
    </xf>
    <xf numFmtId="9" fontId="47" fillId="31" borderId="18" xfId="272" applyNumberFormat="1" applyFont="1" applyFill="1" applyBorder="1" applyAlignment="1">
      <alignment horizontal="center" vertical="center" wrapText="1"/>
    </xf>
    <xf numFmtId="185" fontId="45" fillId="31" borderId="18" xfId="272" applyNumberFormat="1" applyFont="1" applyFill="1" applyBorder="1" applyAlignment="1">
      <alignment horizontal="center" vertical="center"/>
    </xf>
    <xf numFmtId="181" fontId="45" fillId="31" borderId="18" xfId="272" applyNumberFormat="1" applyFont="1" applyFill="1" applyBorder="1" applyAlignment="1">
      <alignment horizontal="center" vertical="center"/>
    </xf>
    <xf numFmtId="9" fontId="45" fillId="31" borderId="18" xfId="272" applyNumberFormat="1" applyFont="1" applyFill="1" applyBorder="1" applyAlignment="1">
      <alignment horizontal="center" vertical="center"/>
    </xf>
    <xf numFmtId="9" fontId="45" fillId="31" borderId="18" xfId="272" quotePrefix="1" applyNumberFormat="1" applyFont="1" applyFill="1" applyBorder="1" applyAlignment="1">
      <alignment horizontal="center" vertical="center"/>
    </xf>
    <xf numFmtId="185" fontId="45" fillId="31" borderId="18" xfId="272" applyFont="1" applyFill="1" applyBorder="1" applyAlignment="1">
      <alignment horizontal="center" vertical="center"/>
    </xf>
    <xf numFmtId="185" fontId="45" fillId="31" borderId="18" xfId="272" quotePrefix="1" applyFont="1" applyFill="1" applyBorder="1" applyAlignment="1">
      <alignment horizontal="center" vertical="center"/>
    </xf>
    <xf numFmtId="185" fontId="45" fillId="31" borderId="18" xfId="272" applyFont="1" applyFill="1" applyBorder="1" applyAlignment="1">
      <alignment horizontal="center" vertical="center" wrapText="1"/>
    </xf>
    <xf numFmtId="185" fontId="44" fillId="31" borderId="18" xfId="272" applyFont="1" applyFill="1" applyBorder="1" applyAlignment="1">
      <alignment horizontal="center" vertical="center"/>
    </xf>
    <xf numFmtId="185" fontId="42" fillId="31" borderId="18" xfId="272" applyFont="1" applyFill="1" applyBorder="1" applyAlignment="1">
      <alignment horizontal="center" vertical="center"/>
    </xf>
    <xf numFmtId="185" fontId="42" fillId="0" borderId="18" xfId="272" applyFont="1" applyBorder="1" applyAlignment="1">
      <alignment horizontal="center" vertical="center"/>
    </xf>
    <xf numFmtId="41" fontId="42" fillId="0" borderId="18" xfId="273" applyFont="1" applyBorder="1" applyAlignment="1">
      <alignment horizontal="center" vertical="center"/>
    </xf>
    <xf numFmtId="185" fontId="42" fillId="0" borderId="0" xfId="272" applyFont="1" applyAlignment="1">
      <alignment horizontal="center" vertical="center"/>
    </xf>
    <xf numFmtId="185" fontId="49" fillId="0" borderId="0" xfId="272" applyAlignment="1">
      <alignment horizontal="center" vertical="center"/>
    </xf>
    <xf numFmtId="185" fontId="43" fillId="0" borderId="18" xfId="272" applyFont="1" applyFill="1" applyBorder="1" applyAlignment="1">
      <alignment horizontal="center" vertical="center" wrapText="1"/>
    </xf>
    <xf numFmtId="185" fontId="43" fillId="0" borderId="18" xfId="272" applyNumberFormat="1" applyFont="1" applyFill="1" applyBorder="1" applyAlignment="1">
      <alignment horizontal="center" vertical="center" wrapText="1"/>
    </xf>
    <xf numFmtId="185" fontId="43" fillId="0" borderId="18" xfId="272" applyNumberFormat="1" applyFont="1" applyFill="1" applyBorder="1" applyAlignment="1">
      <alignment horizontal="center" vertical="center"/>
    </xf>
    <xf numFmtId="181" fontId="43" fillId="0" borderId="18" xfId="272" applyNumberFormat="1" applyFont="1" applyFill="1" applyBorder="1" applyAlignment="1">
      <alignment horizontal="center" vertical="center"/>
    </xf>
    <xf numFmtId="185" fontId="43" fillId="0" borderId="18" xfId="272" applyFont="1" applyFill="1" applyBorder="1" applyAlignment="1">
      <alignment horizontal="center" vertical="center"/>
    </xf>
    <xf numFmtId="185" fontId="44" fillId="0" borderId="18" xfId="272" applyFont="1" applyFill="1" applyBorder="1" applyAlignment="1">
      <alignment horizontal="center" vertical="center"/>
    </xf>
    <xf numFmtId="185" fontId="3" fillId="25" borderId="12" xfId="1" applyFont="1" applyFill="1" applyBorder="1" applyAlignment="1">
      <alignment horizontal="left" vertical="center"/>
    </xf>
    <xf numFmtId="41" fontId="28" fillId="26" borderId="12" xfId="134" applyFont="1" applyFill="1" applyBorder="1" applyAlignment="1">
      <alignment horizontal="center" vertical="center"/>
    </xf>
    <xf numFmtId="176" fontId="29" fillId="26" borderId="10" xfId="1" applyNumberFormat="1" applyFont="1" applyFill="1" applyBorder="1" applyAlignment="1" applyProtection="1">
      <alignment vertical="center"/>
    </xf>
    <xf numFmtId="185" fontId="28" fillId="26" borderId="36" xfId="1" applyNumberFormat="1" applyFont="1" applyFill="1" applyBorder="1" applyAlignment="1" applyProtection="1">
      <alignment vertical="center"/>
    </xf>
    <xf numFmtId="41" fontId="28" fillId="26" borderId="37" xfId="134" applyFont="1" applyFill="1" applyBorder="1" applyAlignment="1">
      <alignment horizontal="center" vertical="center" wrapText="1"/>
    </xf>
    <xf numFmtId="41" fontId="29" fillId="25" borderId="38" xfId="134" applyFont="1" applyFill="1" applyBorder="1" applyAlignment="1" applyProtection="1">
      <alignment vertical="center"/>
    </xf>
    <xf numFmtId="176" fontId="58" fillId="26" borderId="39" xfId="1" applyNumberFormat="1" applyFont="1" applyFill="1" applyBorder="1" applyAlignment="1" applyProtection="1">
      <alignment vertical="center"/>
    </xf>
    <xf numFmtId="185" fontId="60" fillId="25" borderId="12" xfId="1" applyFont="1" applyFill="1" applyBorder="1" applyAlignment="1">
      <alignment horizontal="left" vertical="center"/>
    </xf>
    <xf numFmtId="185" fontId="60" fillId="25" borderId="14" xfId="1" applyNumberFormat="1" applyFont="1" applyFill="1" applyBorder="1" applyAlignment="1">
      <alignment horizontal="left" vertical="center" wrapText="1"/>
    </xf>
    <xf numFmtId="176" fontId="28" fillId="28" borderId="15" xfId="0" applyNumberFormat="1" applyFont="1" applyFill="1" applyBorder="1" applyAlignment="1" applyProtection="1">
      <alignment vertical="center"/>
    </xf>
    <xf numFmtId="41" fontId="3" fillId="25" borderId="14" xfId="134" applyFont="1" applyFill="1" applyBorder="1" applyAlignment="1">
      <alignment horizontal="center" vertical="center"/>
    </xf>
    <xf numFmtId="185" fontId="28" fillId="30" borderId="15" xfId="1" applyNumberFormat="1" applyFont="1" applyFill="1" applyBorder="1" applyAlignment="1" applyProtection="1">
      <alignment horizontal="left" vertical="center"/>
    </xf>
    <xf numFmtId="41" fontId="28" fillId="30" borderId="37" xfId="134" applyFont="1" applyFill="1" applyBorder="1" applyAlignment="1">
      <alignment horizontal="center" vertical="center" wrapText="1"/>
    </xf>
    <xf numFmtId="185" fontId="29" fillId="30" borderId="15" xfId="1" applyNumberFormat="1" applyFont="1" applyFill="1" applyBorder="1" applyAlignment="1" applyProtection="1">
      <alignment horizontal="left" vertical="center"/>
    </xf>
    <xf numFmtId="41" fontId="28" fillId="28" borderId="12" xfId="134" applyFont="1" applyFill="1" applyBorder="1" applyAlignment="1">
      <alignment horizontal="center" vertical="center"/>
    </xf>
    <xf numFmtId="41" fontId="28" fillId="28" borderId="16" xfId="134" applyFont="1" applyFill="1" applyBorder="1" applyAlignment="1">
      <alignment horizontal="center" vertical="center"/>
    </xf>
    <xf numFmtId="41" fontId="27" fillId="26" borderId="14" xfId="134" applyFont="1" applyFill="1" applyBorder="1" applyAlignment="1">
      <alignment horizontal="center" vertical="center"/>
    </xf>
    <xf numFmtId="176" fontId="29" fillId="26" borderId="39" xfId="1" applyNumberFormat="1" applyFont="1" applyFill="1" applyBorder="1" applyAlignment="1" applyProtection="1">
      <alignment vertical="center"/>
    </xf>
    <xf numFmtId="3" fontId="34" fillId="25" borderId="11" xfId="0" applyNumberFormat="1" applyFont="1" applyFill="1" applyBorder="1" applyAlignment="1" applyProtection="1">
      <alignment horizontal="center" vertical="center"/>
    </xf>
    <xf numFmtId="3" fontId="34" fillId="25" borderId="12" xfId="0" applyNumberFormat="1" applyFont="1" applyFill="1" applyBorder="1" applyAlignment="1" applyProtection="1">
      <alignment horizontal="center" vertical="center"/>
    </xf>
    <xf numFmtId="177" fontId="28" fillId="25" borderId="30" xfId="134" applyNumberFormat="1" applyFont="1" applyFill="1" applyBorder="1" applyAlignment="1">
      <alignment horizontal="center"/>
    </xf>
    <xf numFmtId="185" fontId="52" fillId="0" borderId="0" xfId="0" applyFont="1">
      <alignment vertical="center"/>
    </xf>
    <xf numFmtId="176" fontId="29" fillId="30" borderId="39" xfId="1" applyNumberFormat="1" applyFont="1" applyFill="1" applyBorder="1" applyAlignment="1" applyProtection="1">
      <alignment vertical="center"/>
    </xf>
    <xf numFmtId="176" fontId="29" fillId="33" borderId="39" xfId="1" applyNumberFormat="1" applyFont="1" applyFill="1" applyBorder="1" applyAlignment="1" applyProtection="1">
      <alignment vertical="center"/>
    </xf>
    <xf numFmtId="185" fontId="62" fillId="0" borderId="0" xfId="0" applyFont="1">
      <alignment vertical="center"/>
    </xf>
    <xf numFmtId="176" fontId="28" fillId="33" borderId="39" xfId="1" applyNumberFormat="1" applyFont="1" applyFill="1" applyBorder="1" applyAlignment="1" applyProtection="1">
      <alignment vertical="center"/>
    </xf>
    <xf numFmtId="185" fontId="63" fillId="0" borderId="0" xfId="0" applyFont="1">
      <alignment vertical="center"/>
    </xf>
    <xf numFmtId="3" fontId="29" fillId="25" borderId="12" xfId="0" applyNumberFormat="1" applyFont="1" applyFill="1" applyBorder="1" applyAlignment="1" applyProtection="1">
      <alignment horizontal="center" vertical="center"/>
    </xf>
    <xf numFmtId="41" fontId="67" fillId="25" borderId="0" xfId="134" applyFont="1" applyFill="1"/>
    <xf numFmtId="185" fontId="64" fillId="34" borderId="18" xfId="0" applyFont="1" applyFill="1" applyBorder="1" applyAlignment="1">
      <alignment horizontal="center" vertical="center"/>
    </xf>
    <xf numFmtId="185" fontId="64" fillId="34" borderId="18" xfId="0" applyFont="1" applyFill="1" applyBorder="1">
      <alignment vertical="center"/>
    </xf>
    <xf numFmtId="185" fontId="65" fillId="34" borderId="18" xfId="0" applyFont="1" applyFill="1" applyBorder="1" applyAlignment="1">
      <alignment horizontal="center" vertical="center"/>
    </xf>
    <xf numFmtId="185" fontId="66" fillId="34" borderId="18" xfId="0" applyFont="1" applyFill="1" applyBorder="1" applyAlignment="1">
      <alignment horizontal="center" vertical="center"/>
    </xf>
    <xf numFmtId="185" fontId="65" fillId="26" borderId="18" xfId="0" applyFont="1" applyFill="1" applyBorder="1" applyAlignment="1">
      <alignment horizontal="center" vertical="center"/>
    </xf>
    <xf numFmtId="185" fontId="69" fillId="35" borderId="18" xfId="0" applyFont="1" applyFill="1" applyBorder="1" applyAlignment="1">
      <alignment horizontal="center" vertical="center"/>
    </xf>
    <xf numFmtId="185" fontId="72" fillId="34" borderId="18" xfId="0" applyFont="1" applyFill="1" applyBorder="1" applyAlignment="1">
      <alignment horizontal="center" vertical="center"/>
    </xf>
    <xf numFmtId="41" fontId="72" fillId="34" borderId="18" xfId="264" applyFont="1" applyFill="1" applyBorder="1" applyAlignment="1">
      <alignment horizontal="center" vertical="center"/>
    </xf>
    <xf numFmtId="185" fontId="72" fillId="0" borderId="18" xfId="0" applyFont="1" applyBorder="1" applyAlignment="1">
      <alignment horizontal="center" vertical="center"/>
    </xf>
    <xf numFmtId="185" fontId="72" fillId="25" borderId="18" xfId="0" applyFont="1" applyFill="1" applyBorder="1" applyAlignment="1">
      <alignment horizontal="center" vertical="center"/>
    </xf>
    <xf numFmtId="41" fontId="72" fillId="25" borderId="18" xfId="264" applyFont="1" applyFill="1" applyBorder="1" applyAlignment="1">
      <alignment horizontal="center" vertical="center"/>
    </xf>
    <xf numFmtId="41" fontId="73" fillId="25" borderId="0" xfId="134" applyFont="1" applyFill="1"/>
    <xf numFmtId="176" fontId="28" fillId="36" borderId="15" xfId="0" applyNumberFormat="1" applyFont="1" applyFill="1" applyBorder="1" applyAlignment="1" applyProtection="1">
      <alignment vertical="center"/>
    </xf>
    <xf numFmtId="176" fontId="28" fillId="36" borderId="54" xfId="0" applyNumberFormat="1" applyFont="1" applyFill="1" applyBorder="1" applyAlignment="1" applyProtection="1">
      <alignment horizontal="center" vertical="center"/>
    </xf>
    <xf numFmtId="185" fontId="71" fillId="35" borderId="18" xfId="0" applyFont="1" applyFill="1" applyBorder="1" applyAlignment="1">
      <alignment horizontal="center" vertical="center"/>
    </xf>
    <xf numFmtId="185" fontId="70" fillId="35" borderId="18" xfId="0" applyFont="1" applyFill="1" applyBorder="1" applyAlignment="1">
      <alignment horizontal="center" vertical="center"/>
    </xf>
    <xf numFmtId="41" fontId="28" fillId="32" borderId="16" xfId="134" applyFont="1" applyFill="1" applyBorder="1" applyAlignment="1">
      <alignment horizontal="center" vertical="center"/>
    </xf>
    <xf numFmtId="185" fontId="70" fillId="35" borderId="18" xfId="0" applyFont="1" applyFill="1" applyBorder="1" applyAlignment="1">
      <alignment horizontal="center" vertical="center"/>
    </xf>
    <xf numFmtId="185" fontId="69" fillId="35" borderId="18" xfId="0" applyFont="1" applyFill="1" applyBorder="1" applyAlignment="1">
      <alignment horizontal="center" vertical="center"/>
    </xf>
    <xf numFmtId="185" fontId="44" fillId="28" borderId="20" xfId="272" applyFont="1" applyFill="1" applyBorder="1" applyAlignment="1">
      <alignment horizontal="center" vertical="center"/>
    </xf>
    <xf numFmtId="185" fontId="44" fillId="28" borderId="47" xfId="272" applyFont="1" applyFill="1" applyBorder="1" applyAlignment="1">
      <alignment horizontal="center" vertical="center"/>
    </xf>
    <xf numFmtId="185" fontId="44" fillId="31" borderId="20" xfId="272" applyFont="1" applyFill="1" applyBorder="1" applyAlignment="1">
      <alignment horizontal="center" vertical="center"/>
    </xf>
    <xf numFmtId="185" fontId="44" fillId="31" borderId="47" xfId="272" applyFont="1" applyFill="1" applyBorder="1" applyAlignment="1">
      <alignment horizontal="center" vertical="center"/>
    </xf>
    <xf numFmtId="185" fontId="44" fillId="27" borderId="20" xfId="272" applyFont="1" applyFill="1" applyBorder="1" applyAlignment="1">
      <alignment horizontal="center" vertical="center"/>
    </xf>
    <xf numFmtId="185" fontId="44" fillId="27" borderId="47" xfId="272" applyFont="1" applyFill="1" applyBorder="1" applyAlignment="1">
      <alignment horizontal="center" vertical="center"/>
    </xf>
    <xf numFmtId="185" fontId="44" fillId="29" borderId="20" xfId="272" applyFont="1" applyFill="1" applyBorder="1" applyAlignment="1">
      <alignment horizontal="center" vertical="center"/>
    </xf>
    <xf numFmtId="185" fontId="44" fillId="29" borderId="47" xfId="272" applyFont="1" applyFill="1" applyBorder="1" applyAlignment="1">
      <alignment horizontal="center" vertical="center"/>
    </xf>
    <xf numFmtId="41" fontId="25" fillId="24" borderId="0" xfId="264" applyFont="1" applyFill="1" applyAlignment="1"/>
    <xf numFmtId="41" fontId="28" fillId="25" borderId="55" xfId="264" applyFont="1" applyFill="1" applyBorder="1" applyAlignment="1">
      <alignment horizontal="center" vertical="center" wrapText="1"/>
    </xf>
    <xf numFmtId="41" fontId="28" fillId="25" borderId="37" xfId="264" applyFont="1" applyFill="1" applyBorder="1" applyAlignment="1" applyProtection="1">
      <alignment horizontal="center" vertical="center"/>
    </xf>
    <xf numFmtId="41" fontId="29" fillId="25" borderId="37" xfId="264" applyFont="1" applyFill="1" applyBorder="1" applyAlignment="1" applyProtection="1">
      <alignment horizontal="center" vertical="center"/>
    </xf>
    <xf numFmtId="41" fontId="28" fillId="25" borderId="0" xfId="264" applyFont="1" applyFill="1" applyBorder="1" applyAlignment="1" applyProtection="1">
      <alignment horizontal="center" vertical="center"/>
    </xf>
    <xf numFmtId="41" fontId="28" fillId="25" borderId="40" xfId="264" applyFont="1" applyFill="1" applyBorder="1" applyAlignment="1" applyProtection="1">
      <alignment horizontal="center" vertical="center"/>
    </xf>
    <xf numFmtId="41" fontId="27" fillId="25" borderId="22" xfId="264" applyFont="1" applyFill="1" applyBorder="1" applyAlignment="1" applyProtection="1">
      <alignment horizontal="center" vertical="center"/>
    </xf>
    <xf numFmtId="41" fontId="0" fillId="0" borderId="0" xfId="264" applyFont="1">
      <alignment vertical="center"/>
    </xf>
    <xf numFmtId="185" fontId="28" fillId="30" borderId="59" xfId="1" applyNumberFormat="1" applyFont="1" applyFill="1" applyBorder="1" applyAlignment="1" applyProtection="1">
      <alignment horizontal="left" vertical="center"/>
    </xf>
    <xf numFmtId="41" fontId="28" fillId="30" borderId="46" xfId="134" applyFont="1" applyFill="1" applyBorder="1" applyAlignment="1">
      <alignment horizontal="center" vertical="center" wrapText="1"/>
    </xf>
    <xf numFmtId="41" fontId="27" fillId="25" borderId="0" xfId="264" applyFont="1" applyFill="1" applyAlignment="1"/>
    <xf numFmtId="41" fontId="29" fillId="25" borderId="56" xfId="264" applyFont="1" applyFill="1" applyBorder="1" applyAlignment="1">
      <alignment horizontal="center" vertical="center" wrapText="1"/>
    </xf>
    <xf numFmtId="41" fontId="28" fillId="25" borderId="57" xfId="264" applyFont="1" applyFill="1" applyBorder="1" applyAlignment="1">
      <alignment horizontal="center" vertical="center" wrapText="1"/>
    </xf>
    <xf numFmtId="41" fontId="28" fillId="25" borderId="58" xfId="264" applyFont="1" applyFill="1" applyBorder="1" applyAlignment="1">
      <alignment horizontal="center" vertical="center" wrapText="1"/>
    </xf>
    <xf numFmtId="41" fontId="28" fillId="25" borderId="60" xfId="264" applyFont="1" applyFill="1" applyBorder="1" applyAlignment="1">
      <alignment horizontal="center" vertical="center" wrapText="1"/>
    </xf>
    <xf numFmtId="41" fontId="55" fillId="25" borderId="0" xfId="264" applyFont="1" applyFill="1">
      <alignment vertical="center"/>
    </xf>
  </cellXfs>
  <cellStyles count="274">
    <cellStyle name="_05년12월" xfId="2"/>
    <cellStyle name="_05년9월" xfId="3"/>
    <cellStyle name="_06년11월" xfId="4"/>
    <cellStyle name="_06년2월" xfId="5"/>
    <cellStyle name="_06년9월" xfId="6"/>
    <cellStyle name="_07년10월" xfId="7"/>
    <cellStyle name="_07년2월" xfId="8"/>
    <cellStyle name="_07년6월" xfId="9"/>
    <cellStyle name="_07년8월" xfId="10"/>
    <cellStyle name="_3월 특가정리(유철희)" xfId="11"/>
    <cellStyle name="_Sheet1" xfId="12"/>
    <cellStyle name="20% - 강조색1 2" xfId="14"/>
    <cellStyle name="20% - 강조색1 2 2" xfId="15"/>
    <cellStyle name="20% - 강조색1 3" xfId="16"/>
    <cellStyle name="20% - 강조색1 4" xfId="13"/>
    <cellStyle name="20% - 강조색2 2" xfId="18"/>
    <cellStyle name="20% - 강조색2 2 2" xfId="19"/>
    <cellStyle name="20% - 강조색2 3" xfId="20"/>
    <cellStyle name="20% - 강조색2 4" xfId="17"/>
    <cellStyle name="20% - 강조색3 2" xfId="22"/>
    <cellStyle name="20% - 강조색3 2 2" xfId="23"/>
    <cellStyle name="20% - 강조색3 3" xfId="24"/>
    <cellStyle name="20% - 강조색3 4" xfId="21"/>
    <cellStyle name="20% - 강조색4 2" xfId="26"/>
    <cellStyle name="20% - 강조색4 2 2" xfId="27"/>
    <cellStyle name="20% - 강조색4 3" xfId="28"/>
    <cellStyle name="20% - 강조색4 4" xfId="25"/>
    <cellStyle name="20% - 강조색5 2" xfId="30"/>
    <cellStyle name="20% - 강조색5 2 2" xfId="31"/>
    <cellStyle name="20% - 강조색5 3" xfId="32"/>
    <cellStyle name="20% - 강조색5 4" xfId="29"/>
    <cellStyle name="20% - 강조색6 2" xfId="34"/>
    <cellStyle name="20% - 강조색6 2 2" xfId="35"/>
    <cellStyle name="20% - 강조색6 3" xfId="36"/>
    <cellStyle name="20% - 강조색6 4" xfId="33"/>
    <cellStyle name="40% - 강조색1 2" xfId="38"/>
    <cellStyle name="40% - 강조색1 2 2" xfId="39"/>
    <cellStyle name="40% - 강조색1 3" xfId="40"/>
    <cellStyle name="40% - 강조색1 4" xfId="37"/>
    <cellStyle name="40% - 강조색2 2" xfId="42"/>
    <cellStyle name="40% - 강조색2 2 2" xfId="43"/>
    <cellStyle name="40% - 강조색2 3" xfId="44"/>
    <cellStyle name="40% - 강조색2 4" xfId="41"/>
    <cellStyle name="40% - 강조색3 2" xfId="46"/>
    <cellStyle name="40% - 강조색3 2 2" xfId="47"/>
    <cellStyle name="40% - 강조색3 3" xfId="48"/>
    <cellStyle name="40% - 강조색3 4" xfId="45"/>
    <cellStyle name="40% - 강조색4 2" xfId="50"/>
    <cellStyle name="40% - 강조색4 2 2" xfId="51"/>
    <cellStyle name="40% - 강조색4 3" xfId="52"/>
    <cellStyle name="40% - 강조색4 4" xfId="49"/>
    <cellStyle name="40% - 강조색5 2" xfId="54"/>
    <cellStyle name="40% - 강조색5 2 2" xfId="55"/>
    <cellStyle name="40% - 강조색5 3" xfId="56"/>
    <cellStyle name="40% - 강조색5 4" xfId="53"/>
    <cellStyle name="40% - 강조색6 2" xfId="58"/>
    <cellStyle name="40% - 강조색6 2 2" xfId="59"/>
    <cellStyle name="40% - 강조색6 3" xfId="60"/>
    <cellStyle name="40% - 강조색6 4" xfId="57"/>
    <cellStyle name="60% - 강조색1 2" xfId="62"/>
    <cellStyle name="60% - 강조색1 3" xfId="61"/>
    <cellStyle name="60% - 강조색2 2" xfId="64"/>
    <cellStyle name="60% - 강조색2 3" xfId="63"/>
    <cellStyle name="60% - 강조색3 2" xfId="66"/>
    <cellStyle name="60% - 강조색3 3" xfId="65"/>
    <cellStyle name="60% - 강조색4 2" xfId="68"/>
    <cellStyle name="60% - 강조색4 3" xfId="67"/>
    <cellStyle name="60% - 강조색5 2" xfId="70"/>
    <cellStyle name="60% - 강조색5 3" xfId="69"/>
    <cellStyle name="60% - 강조색6 2" xfId="72"/>
    <cellStyle name="60% - 강조색6 3" xfId="71"/>
    <cellStyle name="Comma [0] 2" xfId="73"/>
    <cellStyle name="Comma [0] 2 2" xfId="273"/>
    <cellStyle name="Comma [0] 5" xfId="74"/>
    <cellStyle name="Comma [0] 6 2" xfId="75"/>
    <cellStyle name="Comma [0] 8" xfId="76"/>
    <cellStyle name="Comma [0] 9" xfId="77"/>
    <cellStyle name="Normal 10 3" xfId="267"/>
    <cellStyle name="Normal 105 2" xfId="266"/>
    <cellStyle name="Normal 2" xfId="78"/>
    <cellStyle name="Normal 2 2" xfId="272"/>
    <cellStyle name="Normal 2 2 2 3" xfId="268"/>
    <cellStyle name="Normal 23" xfId="79"/>
    <cellStyle name="Normal 313" xfId="265"/>
    <cellStyle name="Normal 4" xfId="269"/>
    <cellStyle name="Normal 8" xfId="80"/>
    <cellStyle name="Normal 8 3" xfId="81"/>
    <cellStyle name="Normal_PWS SCM Nov-07_WS Sales Forecast-2~4월" xfId="82"/>
    <cellStyle name="Percent 3" xfId="83"/>
    <cellStyle name="Percent 7" xfId="84"/>
    <cellStyle name="Style 1" xfId="85"/>
    <cellStyle name="강조색1 2" xfId="87"/>
    <cellStyle name="강조색1 3" xfId="86"/>
    <cellStyle name="강조색2 2" xfId="89"/>
    <cellStyle name="강조색2 3" xfId="88"/>
    <cellStyle name="강조색3 2" xfId="91"/>
    <cellStyle name="강조색3 3" xfId="90"/>
    <cellStyle name="강조색4 2" xfId="93"/>
    <cellStyle name="강조색4 3" xfId="92"/>
    <cellStyle name="강조색5 2" xfId="95"/>
    <cellStyle name="강조색5 3" xfId="94"/>
    <cellStyle name="강조색6 2" xfId="97"/>
    <cellStyle name="강조색6 3" xfId="96"/>
    <cellStyle name="경고문 2" xfId="99"/>
    <cellStyle name="경고문 3" xfId="98"/>
    <cellStyle name="계산 2" xfId="101"/>
    <cellStyle name="계산 3" xfId="100"/>
    <cellStyle name="나쁨 2" xfId="103"/>
    <cellStyle name="나쁨 3" xfId="102"/>
    <cellStyle name="메모 2" xfId="105"/>
    <cellStyle name="메모 3" xfId="104"/>
    <cellStyle name="백분율 2" xfId="107"/>
    <cellStyle name="백분율 2 2" xfId="108"/>
    <cellStyle name="백분율 3" xfId="109"/>
    <cellStyle name="백분율 3 2" xfId="110"/>
    <cellStyle name="백분율 4" xfId="111"/>
    <cellStyle name="백분율 4 2" xfId="112"/>
    <cellStyle name="백분율 5" xfId="113"/>
    <cellStyle name="백분율 5 10" xfId="114"/>
    <cellStyle name="백분율 5 12" xfId="115"/>
    <cellStyle name="백분율 5 12 22" xfId="116"/>
    <cellStyle name="백분율 5 2" xfId="117"/>
    <cellStyle name="백분율 5 2 10" xfId="118"/>
    <cellStyle name="백분율 5 20" xfId="119"/>
    <cellStyle name="백분율 5 3 19" xfId="120"/>
    <cellStyle name="백분율 5 3 19 10" xfId="121"/>
    <cellStyle name="백분율 5 3 19 3" xfId="122"/>
    <cellStyle name="백분율 5 30" xfId="123"/>
    <cellStyle name="백분율 5 30 17" xfId="124"/>
    <cellStyle name="백분율 6" xfId="106"/>
    <cellStyle name="보통 2" xfId="126"/>
    <cellStyle name="보통 3" xfId="125"/>
    <cellStyle name="설명 텍스트 2" xfId="128"/>
    <cellStyle name="설명 텍스트 3" xfId="127"/>
    <cellStyle name="셀 확인 2" xfId="130"/>
    <cellStyle name="셀 확인 3" xfId="129"/>
    <cellStyle name="쉼표 [0]" xfId="264" builtinId="6"/>
    <cellStyle name="쉼표 [0] 11" xfId="132"/>
    <cellStyle name="쉼표 [0] 2" xfId="133"/>
    <cellStyle name="쉼표 [0] 2 2" xfId="134"/>
    <cellStyle name="쉼표 [0] 2 2 2" xfId="135"/>
    <cellStyle name="쉼표 [0] 2 2 2 2" xfId="136"/>
    <cellStyle name="쉼표 [0] 3" xfId="137"/>
    <cellStyle name="쉼표 [0] 3 2" xfId="138"/>
    <cellStyle name="쉼표 [0] 3 3" xfId="139"/>
    <cellStyle name="쉼표 [0] 4" xfId="140"/>
    <cellStyle name="쉼표 [0] 5" xfId="141"/>
    <cellStyle name="쉼표 [0] 6" xfId="131"/>
    <cellStyle name="쉼표 [0] 8 12" xfId="142"/>
    <cellStyle name="쉼표 [0] 8 12 10" xfId="143"/>
    <cellStyle name="쉼표 [0] 8 12 15" xfId="144"/>
    <cellStyle name="쉼표 [0] 8 12 2" xfId="145"/>
    <cellStyle name="쉼표 [0] 8 2" xfId="146"/>
    <cellStyle name="쉼표 [0] 8 2 10" xfId="147"/>
    <cellStyle name="쉼표 [0] 8 2 2" xfId="148"/>
    <cellStyle name="쉼표 [0] 8 3" xfId="149"/>
    <cellStyle name="쉼표 [0] 8 3 10" xfId="150"/>
    <cellStyle name="쉼표 [0] 8 3 17" xfId="151"/>
    <cellStyle name="쉼표 [0] 8 3 17 2" xfId="152"/>
    <cellStyle name="스타일 1" xfId="153"/>
    <cellStyle name="연결된 셀 2" xfId="155"/>
    <cellStyle name="연결된 셀 3" xfId="154"/>
    <cellStyle name="요약 2" xfId="157"/>
    <cellStyle name="요약 3" xfId="156"/>
    <cellStyle name="입력 2" xfId="159"/>
    <cellStyle name="입력 3" xfId="158"/>
    <cellStyle name="제목 1 2" xfId="162"/>
    <cellStyle name="제목 1 3" xfId="161"/>
    <cellStyle name="제목 2 2" xfId="164"/>
    <cellStyle name="제목 2 3" xfId="163"/>
    <cellStyle name="제목 3 2" xfId="166"/>
    <cellStyle name="제목 3 3" xfId="165"/>
    <cellStyle name="제목 4 2" xfId="168"/>
    <cellStyle name="제목 4 3" xfId="167"/>
    <cellStyle name="제목 5" xfId="169"/>
    <cellStyle name="제목 6" xfId="160"/>
    <cellStyle name="좋음 2" xfId="171"/>
    <cellStyle name="좋음 3" xfId="170"/>
    <cellStyle name="출력 2" xfId="173"/>
    <cellStyle name="출력 3" xfId="172"/>
    <cellStyle name="표준" xfId="0" builtinId="0"/>
    <cellStyle name="표준 10" xfId="1"/>
    <cellStyle name="표준 11" xfId="270"/>
    <cellStyle name="표준 12" xfId="271"/>
    <cellStyle name="표준 2" xfId="174"/>
    <cellStyle name="표준 2 10 10" xfId="175"/>
    <cellStyle name="표준 2 10 10 10" xfId="176"/>
    <cellStyle name="표준 2 10 2" xfId="177"/>
    <cellStyle name="표준 2 10 2 10" xfId="178"/>
    <cellStyle name="표준 2 2" xfId="179"/>
    <cellStyle name="표준 2 2 2" xfId="180"/>
    <cellStyle name="표준 2 3" xfId="181"/>
    <cellStyle name="표준 2 3 10" xfId="182"/>
    <cellStyle name="표준 2 3 10 10" xfId="183"/>
    <cellStyle name="표준 2 3 10 11" xfId="184"/>
    <cellStyle name="표준 2 3 10 12" xfId="185"/>
    <cellStyle name="표준 2 3 10 13" xfId="186"/>
    <cellStyle name="표준 2 3 10 14" xfId="187"/>
    <cellStyle name="표준 2 3 10 16" xfId="188"/>
    <cellStyle name="표준 2 3 10 18" xfId="189"/>
    <cellStyle name="표준 2 3 10 19" xfId="190"/>
    <cellStyle name="표준 2 3 10 20" xfId="191"/>
    <cellStyle name="표준 2 3 10 21" xfId="192"/>
    <cellStyle name="표준 2 3 10 22" xfId="193"/>
    <cellStyle name="표준 2 3 13" xfId="194"/>
    <cellStyle name="표준 2 3 2" xfId="195"/>
    <cellStyle name="표준 2 3 2 10" xfId="196"/>
    <cellStyle name="표준 2 3 2 4" xfId="197"/>
    <cellStyle name="표준 2 3 2 4 19" xfId="198"/>
    <cellStyle name="표준 2 3 2 5" xfId="199"/>
    <cellStyle name="표준 2 3 2 5 19" xfId="200"/>
    <cellStyle name="표준 2 3 2 6" xfId="201"/>
    <cellStyle name="표준 2 3 2 6 20" xfId="202"/>
    <cellStyle name="표준 2 3 2 7" xfId="203"/>
    <cellStyle name="표준 2 3 3 3 12" xfId="204"/>
    <cellStyle name="표준 2 3 3 3 12 10" xfId="205"/>
    <cellStyle name="표준 2 3 3 3 12 11" xfId="206"/>
    <cellStyle name="표준 2 3 3 3 12 12" xfId="207"/>
    <cellStyle name="표준 2 3 3 3 12 13" xfId="208"/>
    <cellStyle name="표준 2 3 3 3 12 14" xfId="209"/>
    <cellStyle name="표준 2 3 3 3 12 16" xfId="210"/>
    <cellStyle name="표준 2 3 3 3 13" xfId="211"/>
    <cellStyle name="표준 2 3 3 3 13 10" xfId="212"/>
    <cellStyle name="표준 2 3 3 3 14" xfId="213"/>
    <cellStyle name="표준 2 3 3 3 14 10" xfId="214"/>
    <cellStyle name="표준 2 3 3 3 15" xfId="215"/>
    <cellStyle name="표준 2 3 3 3 15 10" xfId="216"/>
    <cellStyle name="표준 2 3 3 3 16" xfId="217"/>
    <cellStyle name="표준 2 3 3 3 16 10" xfId="218"/>
    <cellStyle name="표준 2 3 3 3 18" xfId="219"/>
    <cellStyle name="표준 2 3 3 3 18 10" xfId="220"/>
    <cellStyle name="표준 2 3 3 3 2" xfId="221"/>
    <cellStyle name="표준 2 3 3 3 2 18" xfId="222"/>
    <cellStyle name="표준 2 3 3 3 21" xfId="223"/>
    <cellStyle name="표준 2 3 3 3 21 11" xfId="224"/>
    <cellStyle name="표준 2 3 3 3 22" xfId="225"/>
    <cellStyle name="표준 2 3 3 3 22 11" xfId="226"/>
    <cellStyle name="표준 2 3 3 3 23" xfId="227"/>
    <cellStyle name="표준 2 3 3 3 23 12" xfId="228"/>
    <cellStyle name="표준 2 3 3 3 24" xfId="229"/>
    <cellStyle name="표준 2 3 3 3 24 13" xfId="230"/>
    <cellStyle name="표준 2 3 3 3 25" xfId="231"/>
    <cellStyle name="표준 2 3 3 3 25 14" xfId="232"/>
    <cellStyle name="표준 2 3 3 3 27" xfId="233"/>
    <cellStyle name="표준 2 3 3 3 27 16" xfId="234"/>
    <cellStyle name="표준 2 3 3 3 29" xfId="235"/>
    <cellStyle name="표준 2 3 3 3 3" xfId="236"/>
    <cellStyle name="표준 2 3 3 3 3 18" xfId="237"/>
    <cellStyle name="표준 2 3 3 3 4" xfId="238"/>
    <cellStyle name="표준 2 3 3 3 4 19" xfId="239"/>
    <cellStyle name="표준 2 3 3 3 5" xfId="240"/>
    <cellStyle name="표준 2 3 3 3 5 19" xfId="241"/>
    <cellStyle name="표준 2 3 3 3 6" xfId="242"/>
    <cellStyle name="표준 2 3 3 3 6 20" xfId="243"/>
    <cellStyle name="표준 2 3 3 3 7" xfId="244"/>
    <cellStyle name="표준 2 3 3 3 7 21" xfId="245"/>
    <cellStyle name="표준 2 3 3 3 8" xfId="246"/>
    <cellStyle name="표준 2 3 3 3 8 22" xfId="247"/>
    <cellStyle name="표준 2 3 5" xfId="248"/>
    <cellStyle name="표준 2 3 5 10" xfId="249"/>
    <cellStyle name="표준 2 3 6 2" xfId="250"/>
    <cellStyle name="표준 2 3 6 2 10" xfId="251"/>
    <cellStyle name="표준 2 3 6 6" xfId="252"/>
    <cellStyle name="표준 2 3 6 6 10" xfId="253"/>
    <cellStyle name="표준 2 4" xfId="254"/>
    <cellStyle name="표준 3" xfId="255"/>
    <cellStyle name="표준 3 2" xfId="256"/>
    <cellStyle name="표준 4" xfId="257"/>
    <cellStyle name="표준 4 2" xfId="258"/>
    <cellStyle name="표준 5" xfId="259"/>
    <cellStyle name="표준 6" xfId="260"/>
    <cellStyle name="표준 7" xfId="261"/>
    <cellStyle name="표준 8" xfId="262"/>
    <cellStyle name="표준 9" xfId="26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44"/>
  <sheetViews>
    <sheetView tabSelected="1" workbookViewId="0">
      <pane xSplit="3" ySplit="3" topLeftCell="D4" activePane="bottomRight" state="frozen"/>
      <selection pane="topRight" activeCell="K1" sqref="K1"/>
      <selection pane="bottomLeft" activeCell="A4" sqref="A4"/>
      <selection pane="bottomRight" activeCell="A14" sqref="A14"/>
    </sheetView>
  </sheetViews>
  <sheetFormatPr defaultRowHeight="12" customHeight="1"/>
  <cols>
    <col min="1" max="1" width="42.125" style="12" customWidth="1"/>
    <col min="2" max="2" width="9.125" style="12" bestFit="1" customWidth="1"/>
    <col min="3" max="3" width="10.75" style="12" customWidth="1"/>
    <col min="4" max="4" width="7" style="12" customWidth="1"/>
    <col min="5" max="5" width="10.125" style="12" customWidth="1"/>
    <col min="6" max="6" width="10.375" style="12" customWidth="1"/>
    <col min="7" max="7" width="19.125" style="12" bestFit="1" customWidth="1"/>
    <col min="8" max="8" width="9.25" style="12" customWidth="1"/>
    <col min="9" max="9" width="15.125" style="12" customWidth="1"/>
    <col min="10" max="10" width="34.125" style="12" customWidth="1"/>
    <col min="11" max="11" width="7.125" style="12" customWidth="1"/>
    <col min="12" max="12" width="9.75" style="12" customWidth="1"/>
    <col min="13" max="13" width="10" style="12" customWidth="1"/>
    <col min="14" max="14" width="4" style="12" customWidth="1"/>
    <col min="15" max="15" width="7.75" style="12" customWidth="1"/>
    <col min="16" max="16" width="34.5" style="12" bestFit="1" customWidth="1"/>
    <col min="17" max="17" width="12.875" style="12" customWidth="1"/>
    <col min="18" max="18" width="15.625" style="12" customWidth="1"/>
    <col min="19" max="19" width="24.625" style="12" customWidth="1"/>
    <col min="20" max="20" width="12.125" style="12" customWidth="1"/>
    <col min="21" max="21" width="29.625" style="12" customWidth="1"/>
    <col min="22" max="22" width="4.75" style="12" customWidth="1"/>
    <col min="23" max="23" width="31.375" style="12" customWidth="1"/>
    <col min="24" max="24" width="9" style="12" customWidth="1"/>
    <col min="25" max="25" width="10.5" style="12" customWidth="1"/>
    <col min="26" max="26" width="16.5" style="12" customWidth="1"/>
    <col min="27" max="27" width="6" style="12" customWidth="1"/>
    <col min="28" max="28" width="8.25" style="12" customWidth="1"/>
    <col min="29" max="29" width="8.125" style="12" customWidth="1"/>
    <col min="30" max="30" width="11" style="12" customWidth="1"/>
    <col min="31" max="31" width="6.75" style="12" customWidth="1"/>
    <col min="32" max="32" width="9" style="12" customWidth="1"/>
    <col min="33" max="33" width="8.625" style="12" customWidth="1"/>
    <col min="34" max="34" width="6.375" style="12" customWidth="1"/>
    <col min="35" max="35" width="10" style="12" customWidth="1"/>
    <col min="36" max="36" width="20.75" style="12" customWidth="1"/>
    <col min="37" max="37" width="6.375" style="12" customWidth="1"/>
    <col min="38" max="38" width="20.25" style="12" customWidth="1"/>
    <col min="39" max="39" width="9" style="21"/>
    <col min="40" max="16384" width="9" style="12"/>
  </cols>
  <sheetData>
    <row r="1" spans="1:39" ht="12" customHeight="1">
      <c r="A1" s="19" t="s">
        <v>681</v>
      </c>
      <c r="B1" s="2"/>
      <c r="C1" s="2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>
        <v>4</v>
      </c>
      <c r="AE1" s="6"/>
      <c r="AF1" s="6"/>
      <c r="AG1" s="6"/>
      <c r="AH1" s="6"/>
      <c r="AI1" s="7"/>
      <c r="AJ1" s="5"/>
      <c r="AK1" s="5"/>
      <c r="AL1" s="5"/>
    </row>
    <row r="2" spans="1:39" s="10" customFormat="1" ht="12" customHeight="1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20"/>
    </row>
    <row r="3" spans="1:39" s="14" customFormat="1" ht="37.5" customHeight="1">
      <c r="A3" s="34" t="s">
        <v>526</v>
      </c>
      <c r="B3" s="31" t="s">
        <v>472</v>
      </c>
      <c r="C3" s="29" t="s">
        <v>741</v>
      </c>
      <c r="D3" s="31" t="s">
        <v>743</v>
      </c>
      <c r="E3" s="58" t="s">
        <v>5</v>
      </c>
      <c r="F3" s="59" t="s">
        <v>6</v>
      </c>
      <c r="G3" s="59" t="s">
        <v>4</v>
      </c>
      <c r="H3" s="59" t="s">
        <v>7</v>
      </c>
      <c r="I3" s="59" t="s">
        <v>8</v>
      </c>
      <c r="J3" s="59" t="s">
        <v>1</v>
      </c>
      <c r="K3" s="59" t="s">
        <v>9</v>
      </c>
      <c r="L3" s="59" t="s">
        <v>10</v>
      </c>
      <c r="M3" s="59" t="s">
        <v>11</v>
      </c>
      <c r="N3" s="59" t="s">
        <v>12</v>
      </c>
      <c r="O3" s="59" t="s">
        <v>13</v>
      </c>
      <c r="P3" s="59" t="s">
        <v>14</v>
      </c>
      <c r="Q3" s="59" t="s">
        <v>15</v>
      </c>
      <c r="R3" s="59" t="s">
        <v>2</v>
      </c>
      <c r="S3" s="59" t="s">
        <v>16</v>
      </c>
      <c r="T3" s="59" t="s">
        <v>3</v>
      </c>
      <c r="U3" s="59" t="s">
        <v>17</v>
      </c>
      <c r="V3" s="59" t="s">
        <v>18</v>
      </c>
      <c r="W3" s="59" t="s">
        <v>19</v>
      </c>
      <c r="X3" s="59" t="s">
        <v>20</v>
      </c>
      <c r="Y3" s="59" t="s">
        <v>21</v>
      </c>
      <c r="Z3" s="59" t="s">
        <v>22</v>
      </c>
      <c r="AA3" s="59" t="s">
        <v>23</v>
      </c>
      <c r="AB3" s="59" t="s">
        <v>24</v>
      </c>
      <c r="AC3" s="59" t="s">
        <v>25</v>
      </c>
      <c r="AD3" s="59" t="s">
        <v>26</v>
      </c>
      <c r="AE3" s="59" t="s">
        <v>27</v>
      </c>
      <c r="AF3" s="59" t="s">
        <v>28</v>
      </c>
      <c r="AG3" s="59" t="s">
        <v>29</v>
      </c>
      <c r="AH3" s="59" t="s">
        <v>30</v>
      </c>
      <c r="AI3" s="60" t="s">
        <v>31</v>
      </c>
      <c r="AJ3" s="59" t="s">
        <v>32</v>
      </c>
      <c r="AK3" s="59" t="s">
        <v>33</v>
      </c>
      <c r="AL3" s="61" t="s">
        <v>34</v>
      </c>
      <c r="AM3" s="22"/>
    </row>
    <row r="4" spans="1:39" ht="12" customHeight="1">
      <c r="A4" s="15" t="s">
        <v>467</v>
      </c>
      <c r="B4" s="62" t="s">
        <v>469</v>
      </c>
      <c r="C4" s="63">
        <v>1098000</v>
      </c>
      <c r="D4" s="204">
        <v>0</v>
      </c>
      <c r="E4" s="64" t="s">
        <v>35</v>
      </c>
      <c r="F4" s="65"/>
      <c r="G4" s="66" t="s">
        <v>36</v>
      </c>
      <c r="H4" s="66" t="s">
        <v>37</v>
      </c>
      <c r="I4" s="66" t="s">
        <v>38</v>
      </c>
      <c r="J4" s="66" t="s">
        <v>39</v>
      </c>
      <c r="K4" s="66" t="s">
        <v>40</v>
      </c>
      <c r="L4" s="66" t="s">
        <v>41</v>
      </c>
      <c r="M4" s="66" t="s">
        <v>42</v>
      </c>
      <c r="N4" s="66" t="s">
        <v>37</v>
      </c>
      <c r="O4" s="66" t="s">
        <v>43</v>
      </c>
      <c r="P4" s="66" t="s">
        <v>170</v>
      </c>
      <c r="Q4" s="66">
        <v>2</v>
      </c>
      <c r="R4" s="66" t="s">
        <v>60</v>
      </c>
      <c r="S4" s="66" t="s">
        <v>44</v>
      </c>
      <c r="T4" s="66" t="s">
        <v>45</v>
      </c>
      <c r="U4" s="66" t="s">
        <v>46</v>
      </c>
      <c r="V4" s="66" t="s">
        <v>47</v>
      </c>
      <c r="W4" s="66" t="s">
        <v>48</v>
      </c>
      <c r="X4" s="66" t="s">
        <v>49</v>
      </c>
      <c r="Y4" s="66" t="s">
        <v>61</v>
      </c>
      <c r="Z4" s="66" t="s">
        <v>51</v>
      </c>
      <c r="AA4" s="66" t="s">
        <v>52</v>
      </c>
      <c r="AB4" s="67" t="s">
        <v>24</v>
      </c>
      <c r="AC4" s="68" t="s">
        <v>53</v>
      </c>
      <c r="AD4" s="68" t="s">
        <v>54</v>
      </c>
      <c r="AE4" s="65" t="s">
        <v>55</v>
      </c>
      <c r="AF4" s="65" t="s">
        <v>56</v>
      </c>
      <c r="AG4" s="68" t="s">
        <v>51</v>
      </c>
      <c r="AH4" s="69" t="s">
        <v>51</v>
      </c>
      <c r="AI4" s="65" t="s">
        <v>37</v>
      </c>
      <c r="AJ4" s="65" t="s">
        <v>57</v>
      </c>
      <c r="AK4" s="65" t="s">
        <v>58</v>
      </c>
      <c r="AL4" s="70"/>
    </row>
    <row r="5" spans="1:39" ht="12" customHeight="1">
      <c r="A5" s="15" t="s">
        <v>468</v>
      </c>
      <c r="B5" s="62" t="s">
        <v>59</v>
      </c>
      <c r="C5" s="63">
        <v>1275000</v>
      </c>
      <c r="D5" s="204">
        <v>0</v>
      </c>
      <c r="E5" s="64" t="s">
        <v>35</v>
      </c>
      <c r="F5" s="65"/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37</v>
      </c>
      <c r="O5" s="66" t="s">
        <v>43</v>
      </c>
      <c r="P5" s="66" t="s">
        <v>170</v>
      </c>
      <c r="Q5" s="66">
        <v>2</v>
      </c>
      <c r="R5" s="66" t="s">
        <v>60</v>
      </c>
      <c r="S5" s="66" t="s">
        <v>44</v>
      </c>
      <c r="T5" s="66" t="s">
        <v>45</v>
      </c>
      <c r="U5" s="66" t="s">
        <v>46</v>
      </c>
      <c r="V5" s="66" t="s">
        <v>47</v>
      </c>
      <c r="W5" s="66" t="s">
        <v>48</v>
      </c>
      <c r="X5" s="66" t="s">
        <v>49</v>
      </c>
      <c r="Y5" s="66" t="s">
        <v>61</v>
      </c>
      <c r="Z5" s="66" t="s">
        <v>51</v>
      </c>
      <c r="AA5" s="66" t="s">
        <v>52</v>
      </c>
      <c r="AB5" s="67" t="s">
        <v>24</v>
      </c>
      <c r="AC5" s="68" t="s">
        <v>53</v>
      </c>
      <c r="AD5" s="68" t="s">
        <v>54</v>
      </c>
      <c r="AE5" s="65" t="s">
        <v>55</v>
      </c>
      <c r="AF5" s="65" t="s">
        <v>56</v>
      </c>
      <c r="AG5" s="68" t="s">
        <v>51</v>
      </c>
      <c r="AH5" s="69" t="s">
        <v>51</v>
      </c>
      <c r="AI5" s="65" t="s">
        <v>37</v>
      </c>
      <c r="AJ5" s="65" t="s">
        <v>57</v>
      </c>
      <c r="AK5" s="65" t="s">
        <v>58</v>
      </c>
      <c r="AL5" s="70"/>
    </row>
    <row r="6" spans="1:39" ht="12" customHeight="1">
      <c r="A6" s="15" t="s">
        <v>527</v>
      </c>
      <c r="B6" s="62" t="s">
        <v>746</v>
      </c>
      <c r="C6" s="63">
        <v>1672000</v>
      </c>
      <c r="D6" s="204">
        <v>0</v>
      </c>
      <c r="E6" s="64" t="s">
        <v>35</v>
      </c>
      <c r="F6" s="65"/>
      <c r="G6" s="66" t="s">
        <v>36</v>
      </c>
      <c r="H6" s="66" t="s">
        <v>37</v>
      </c>
      <c r="I6" s="66" t="s">
        <v>62</v>
      </c>
      <c r="J6" s="66" t="s">
        <v>63</v>
      </c>
      <c r="K6" s="66" t="s">
        <v>40</v>
      </c>
      <c r="L6" s="66" t="s">
        <v>64</v>
      </c>
      <c r="M6" s="66" t="s">
        <v>65</v>
      </c>
      <c r="N6" s="66" t="s">
        <v>37</v>
      </c>
      <c r="O6" s="66" t="s">
        <v>43</v>
      </c>
      <c r="P6" s="66" t="s">
        <v>451</v>
      </c>
      <c r="Q6" s="66">
        <v>2</v>
      </c>
      <c r="R6" s="66" t="s">
        <v>428</v>
      </c>
      <c r="S6" s="66" t="s">
        <v>44</v>
      </c>
      <c r="T6" s="66" t="s">
        <v>45</v>
      </c>
      <c r="U6" s="66" t="s">
        <v>46</v>
      </c>
      <c r="V6" s="66" t="s">
        <v>47</v>
      </c>
      <c r="W6" s="66" t="s">
        <v>48</v>
      </c>
      <c r="X6" s="66" t="s">
        <v>49</v>
      </c>
      <c r="Y6" s="66" t="s">
        <v>61</v>
      </c>
      <c r="Z6" s="66" t="s">
        <v>51</v>
      </c>
      <c r="AA6" s="66" t="s">
        <v>52</v>
      </c>
      <c r="AB6" s="67" t="s">
        <v>24</v>
      </c>
      <c r="AC6" s="68" t="s">
        <v>53</v>
      </c>
      <c r="AD6" s="68" t="s">
        <v>54</v>
      </c>
      <c r="AE6" s="65" t="s">
        <v>55</v>
      </c>
      <c r="AF6" s="65" t="s">
        <v>56</v>
      </c>
      <c r="AG6" s="68" t="s">
        <v>51</v>
      </c>
      <c r="AH6" s="69" t="s">
        <v>51</v>
      </c>
      <c r="AI6" s="65" t="s">
        <v>37</v>
      </c>
      <c r="AJ6" s="65" t="s">
        <v>57</v>
      </c>
      <c r="AK6" s="65" t="s">
        <v>58</v>
      </c>
      <c r="AL6" s="70"/>
    </row>
    <row r="7" spans="1:39" ht="12" customHeight="1">
      <c r="A7" s="15" t="s">
        <v>528</v>
      </c>
      <c r="B7" s="62" t="s">
        <v>66</v>
      </c>
      <c r="C7" s="63">
        <v>1132000</v>
      </c>
      <c r="D7" s="205">
        <v>0</v>
      </c>
      <c r="E7" s="64" t="s">
        <v>35</v>
      </c>
      <c r="F7" s="65"/>
      <c r="G7" s="66" t="s">
        <v>429</v>
      </c>
      <c r="H7" s="66" t="s">
        <v>55</v>
      </c>
      <c r="I7" s="66" t="s">
        <v>38</v>
      </c>
      <c r="J7" s="66" t="s">
        <v>67</v>
      </c>
      <c r="K7" s="66" t="s">
        <v>40</v>
      </c>
      <c r="L7" s="66" t="s">
        <v>41</v>
      </c>
      <c r="M7" s="66" t="s">
        <v>68</v>
      </c>
      <c r="N7" s="66" t="s">
        <v>37</v>
      </c>
      <c r="O7" s="66" t="s">
        <v>43</v>
      </c>
      <c r="P7" s="66" t="s">
        <v>168</v>
      </c>
      <c r="Q7" s="66">
        <v>2</v>
      </c>
      <c r="R7" s="66" t="s">
        <v>430</v>
      </c>
      <c r="S7" s="66" t="s">
        <v>44</v>
      </c>
      <c r="T7" s="66" t="s">
        <v>45</v>
      </c>
      <c r="U7" s="66" t="s">
        <v>46</v>
      </c>
      <c r="V7" s="66" t="s">
        <v>47</v>
      </c>
      <c r="W7" s="66" t="s">
        <v>48</v>
      </c>
      <c r="X7" s="66" t="s">
        <v>49</v>
      </c>
      <c r="Y7" s="66" t="s">
        <v>50</v>
      </c>
      <c r="Z7" s="66" t="s">
        <v>51</v>
      </c>
      <c r="AA7" s="66" t="s">
        <v>52</v>
      </c>
      <c r="AB7" s="67" t="s">
        <v>24</v>
      </c>
      <c r="AC7" s="68" t="s">
        <v>53</v>
      </c>
      <c r="AD7" s="68" t="s">
        <v>54</v>
      </c>
      <c r="AE7" s="65" t="s">
        <v>55</v>
      </c>
      <c r="AF7" s="65" t="s">
        <v>56</v>
      </c>
      <c r="AG7" s="68" t="s">
        <v>51</v>
      </c>
      <c r="AH7" s="69" t="s">
        <v>51</v>
      </c>
      <c r="AI7" s="65" t="s">
        <v>37</v>
      </c>
      <c r="AJ7" s="65" t="s">
        <v>69</v>
      </c>
      <c r="AK7" s="65" t="s">
        <v>58</v>
      </c>
      <c r="AL7" s="70"/>
    </row>
    <row r="8" spans="1:39" ht="12" customHeight="1">
      <c r="A8" s="15" t="s">
        <v>529</v>
      </c>
      <c r="B8" s="62" t="s">
        <v>70</v>
      </c>
      <c r="C8" s="63">
        <v>1796000</v>
      </c>
      <c r="D8" s="205">
        <v>0</v>
      </c>
      <c r="E8" s="64" t="s">
        <v>71</v>
      </c>
      <c r="F8" s="65"/>
      <c r="G8" s="66" t="s">
        <v>36</v>
      </c>
      <c r="H8" s="66" t="s">
        <v>37</v>
      </c>
      <c r="I8" s="66" t="s">
        <v>62</v>
      </c>
      <c r="J8" s="66" t="s">
        <v>63</v>
      </c>
      <c r="K8" s="66" t="s">
        <v>40</v>
      </c>
      <c r="L8" s="66" t="s">
        <v>64</v>
      </c>
      <c r="M8" s="66" t="s">
        <v>65</v>
      </c>
      <c r="N8" s="66" t="s">
        <v>37</v>
      </c>
      <c r="O8" s="66" t="s">
        <v>43</v>
      </c>
      <c r="P8" s="66" t="s">
        <v>170</v>
      </c>
      <c r="Q8" s="66">
        <v>2</v>
      </c>
      <c r="R8" s="66" t="s">
        <v>72</v>
      </c>
      <c r="S8" s="66" t="s">
        <v>44</v>
      </c>
      <c r="T8" s="66" t="s">
        <v>51</v>
      </c>
      <c r="U8" s="66" t="s">
        <v>73</v>
      </c>
      <c r="V8" s="66" t="s">
        <v>47</v>
      </c>
      <c r="W8" s="66" t="s">
        <v>48</v>
      </c>
      <c r="X8" s="66" t="s">
        <v>49</v>
      </c>
      <c r="Y8" s="66" t="s">
        <v>431</v>
      </c>
      <c r="Z8" s="66" t="s">
        <v>51</v>
      </c>
      <c r="AA8" s="66" t="s">
        <v>52</v>
      </c>
      <c r="AB8" s="67" t="s">
        <v>24</v>
      </c>
      <c r="AC8" s="68" t="s">
        <v>53</v>
      </c>
      <c r="AD8" s="68" t="s">
        <v>51</v>
      </c>
      <c r="AE8" s="65" t="s">
        <v>55</v>
      </c>
      <c r="AF8" s="65" t="s">
        <v>56</v>
      </c>
      <c r="AG8" s="68" t="s">
        <v>51</v>
      </c>
      <c r="AH8" s="69" t="s">
        <v>51</v>
      </c>
      <c r="AI8" s="65" t="s">
        <v>37</v>
      </c>
      <c r="AJ8" s="65" t="s">
        <v>57</v>
      </c>
      <c r="AK8" s="65" t="s">
        <v>58</v>
      </c>
      <c r="AL8" s="70"/>
    </row>
    <row r="9" spans="1:39" ht="12" customHeight="1">
      <c r="A9" s="15" t="s">
        <v>487</v>
      </c>
      <c r="B9" s="62" t="s">
        <v>488</v>
      </c>
      <c r="C9" s="63">
        <v>1144000</v>
      </c>
      <c r="D9" s="205">
        <v>0</v>
      </c>
      <c r="E9" s="64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7"/>
      <c r="AC9" s="68"/>
      <c r="AD9" s="68"/>
      <c r="AE9" s="65"/>
      <c r="AF9" s="65"/>
      <c r="AG9" s="68"/>
      <c r="AH9" s="69"/>
      <c r="AI9" s="65"/>
      <c r="AJ9" s="65"/>
      <c r="AK9" s="65"/>
      <c r="AL9" s="70"/>
    </row>
    <row r="10" spans="1:39" ht="12" customHeight="1">
      <c r="A10" s="15" t="s">
        <v>530</v>
      </c>
      <c r="B10" s="15" t="s">
        <v>82</v>
      </c>
      <c r="C10" s="63">
        <v>855000</v>
      </c>
      <c r="D10" s="205">
        <v>0</v>
      </c>
      <c r="E10" s="64" t="s">
        <v>78</v>
      </c>
      <c r="F10" s="65" t="s">
        <v>74</v>
      </c>
      <c r="G10" s="66" t="s">
        <v>429</v>
      </c>
      <c r="H10" s="66" t="s">
        <v>55</v>
      </c>
      <c r="I10" s="66" t="s">
        <v>75</v>
      </c>
      <c r="J10" s="66" t="s">
        <v>438</v>
      </c>
      <c r="K10" s="66" t="s">
        <v>40</v>
      </c>
      <c r="L10" s="66" t="s">
        <v>41</v>
      </c>
      <c r="M10" s="66"/>
      <c r="N10" s="66" t="s">
        <v>37</v>
      </c>
      <c r="O10" s="66" t="s">
        <v>432</v>
      </c>
      <c r="P10" s="66" t="s">
        <v>169</v>
      </c>
      <c r="Q10" s="66">
        <v>2</v>
      </c>
      <c r="R10" s="66" t="s">
        <v>433</v>
      </c>
      <c r="S10" s="66" t="s">
        <v>439</v>
      </c>
      <c r="T10" s="66" t="s">
        <v>45</v>
      </c>
      <c r="U10" s="66" t="s">
        <v>434</v>
      </c>
      <c r="V10" s="66" t="s">
        <v>47</v>
      </c>
      <c r="W10" s="66" t="s">
        <v>76</v>
      </c>
      <c r="X10" s="66" t="s">
        <v>435</v>
      </c>
      <c r="Y10" s="66" t="s">
        <v>436</v>
      </c>
      <c r="Z10" s="66" t="s">
        <v>51</v>
      </c>
      <c r="AA10" s="66" t="s">
        <v>81</v>
      </c>
      <c r="AB10" s="67" t="s">
        <v>51</v>
      </c>
      <c r="AC10" s="68" t="s">
        <v>53</v>
      </c>
      <c r="AD10" s="68" t="s">
        <v>26</v>
      </c>
      <c r="AE10" s="65" t="s">
        <v>55</v>
      </c>
      <c r="AF10" s="65" t="s">
        <v>56</v>
      </c>
      <c r="AG10" s="68" t="s">
        <v>51</v>
      </c>
      <c r="AH10" s="69" t="s">
        <v>51</v>
      </c>
      <c r="AI10" s="65" t="s">
        <v>437</v>
      </c>
      <c r="AJ10" s="65" t="s">
        <v>69</v>
      </c>
      <c r="AK10" s="65" t="s">
        <v>58</v>
      </c>
      <c r="AL10" s="70"/>
    </row>
    <row r="11" spans="1:39" ht="12" customHeight="1">
      <c r="A11" s="15" t="s">
        <v>531</v>
      </c>
      <c r="B11" s="15" t="s">
        <v>421</v>
      </c>
      <c r="C11" s="63">
        <v>682000</v>
      </c>
      <c r="D11" s="205">
        <v>0</v>
      </c>
      <c r="E11" s="64"/>
      <c r="F11" s="6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  <c r="AC11" s="68"/>
      <c r="AD11" s="68"/>
      <c r="AE11" s="65"/>
      <c r="AF11" s="65"/>
      <c r="AG11" s="68"/>
      <c r="AH11" s="69"/>
      <c r="AI11" s="65"/>
      <c r="AJ11" s="65"/>
      <c r="AK11" s="65"/>
      <c r="AL11" s="70"/>
    </row>
    <row r="12" spans="1:39" ht="12" customHeight="1">
      <c r="A12" s="15" t="s">
        <v>532</v>
      </c>
      <c r="B12" s="15" t="s">
        <v>483</v>
      </c>
      <c r="C12" s="63">
        <v>959000</v>
      </c>
      <c r="D12" s="205">
        <v>173</v>
      </c>
      <c r="E12" s="64"/>
      <c r="F12" s="65"/>
      <c r="G12" s="66" t="s">
        <v>559</v>
      </c>
      <c r="H12" s="66"/>
      <c r="I12" s="66"/>
      <c r="J12" s="66" t="s">
        <v>556</v>
      </c>
      <c r="K12" s="66"/>
      <c r="L12" s="66"/>
      <c r="M12" s="66"/>
      <c r="N12" s="66"/>
      <c r="O12" s="66"/>
      <c r="P12" s="66" t="s">
        <v>168</v>
      </c>
      <c r="Q12" s="66"/>
      <c r="R12" s="66" t="s">
        <v>441</v>
      </c>
      <c r="S12" s="186" t="s">
        <v>557</v>
      </c>
      <c r="T12" s="66" t="s">
        <v>45</v>
      </c>
      <c r="U12" s="66" t="s">
        <v>558</v>
      </c>
      <c r="V12" s="66"/>
      <c r="W12" s="66"/>
      <c r="X12" s="66"/>
      <c r="Y12" s="66"/>
      <c r="Z12" s="66"/>
      <c r="AA12" s="66"/>
      <c r="AB12" s="67"/>
      <c r="AC12" s="68"/>
      <c r="AD12" s="68"/>
      <c r="AE12" s="65"/>
      <c r="AF12" s="65"/>
      <c r="AG12" s="68"/>
      <c r="AH12" s="69"/>
      <c r="AI12" s="65"/>
      <c r="AJ12" s="65"/>
      <c r="AK12" s="65"/>
      <c r="AL12" s="70"/>
    </row>
    <row r="13" spans="1:39" ht="12" customHeight="1">
      <c r="A13" s="15" t="s">
        <v>533</v>
      </c>
      <c r="B13" s="15" t="s">
        <v>484</v>
      </c>
      <c r="C13" s="63">
        <v>780000</v>
      </c>
      <c r="D13" s="205">
        <v>67</v>
      </c>
      <c r="E13" s="64"/>
      <c r="F13" s="65"/>
      <c r="G13" s="66"/>
      <c r="H13" s="66"/>
      <c r="I13" s="66"/>
      <c r="J13" s="66" t="s">
        <v>560</v>
      </c>
      <c r="K13" s="66"/>
      <c r="L13" s="66"/>
      <c r="M13" s="66"/>
      <c r="N13" s="66"/>
      <c r="O13" s="66"/>
      <c r="P13" s="66" t="s">
        <v>168</v>
      </c>
      <c r="Q13" s="66"/>
      <c r="R13" s="66" t="s">
        <v>441</v>
      </c>
      <c r="S13" s="66" t="s">
        <v>561</v>
      </c>
      <c r="T13" s="66" t="s">
        <v>45</v>
      </c>
      <c r="U13" s="66" t="s">
        <v>562</v>
      </c>
      <c r="V13" s="66"/>
      <c r="W13" s="66"/>
      <c r="X13" s="66"/>
      <c r="Y13" s="66"/>
      <c r="Z13" s="66"/>
      <c r="AA13" s="66"/>
      <c r="AB13" s="67"/>
      <c r="AC13" s="68"/>
      <c r="AD13" s="68"/>
      <c r="AE13" s="65"/>
      <c r="AF13" s="65"/>
      <c r="AG13" s="68"/>
      <c r="AH13" s="69"/>
      <c r="AI13" s="65"/>
      <c r="AJ13" s="65"/>
      <c r="AK13" s="65"/>
      <c r="AL13" s="70"/>
    </row>
    <row r="14" spans="1:39" ht="12" customHeight="1">
      <c r="A14" s="15" t="s">
        <v>534</v>
      </c>
      <c r="B14" s="15" t="s">
        <v>218</v>
      </c>
      <c r="C14" s="63">
        <v>1225000</v>
      </c>
      <c r="D14" s="205">
        <v>0</v>
      </c>
      <c r="E14" s="64" t="s">
        <v>440</v>
      </c>
      <c r="F14" s="65"/>
      <c r="G14" s="66" t="s">
        <v>429</v>
      </c>
      <c r="H14" s="66" t="s">
        <v>55</v>
      </c>
      <c r="I14" s="66" t="s">
        <v>38</v>
      </c>
      <c r="J14" s="66" t="s">
        <v>79</v>
      </c>
      <c r="K14" s="66" t="s">
        <v>40</v>
      </c>
      <c r="L14" s="66" t="s">
        <v>41</v>
      </c>
      <c r="M14" s="66" t="s">
        <v>80</v>
      </c>
      <c r="N14" s="66" t="s">
        <v>37</v>
      </c>
      <c r="O14" s="66" t="s">
        <v>432</v>
      </c>
      <c r="P14" s="66" t="s">
        <v>168</v>
      </c>
      <c r="Q14" s="66">
        <v>2</v>
      </c>
      <c r="R14" s="66" t="s">
        <v>441</v>
      </c>
      <c r="S14" s="66" t="s">
        <v>44</v>
      </c>
      <c r="T14" s="66" t="s">
        <v>91</v>
      </c>
      <c r="U14" s="66" t="s">
        <v>443</v>
      </c>
      <c r="V14" s="66" t="s">
        <v>47</v>
      </c>
      <c r="W14" s="66" t="s">
        <v>48</v>
      </c>
      <c r="X14" s="66" t="s">
        <v>49</v>
      </c>
      <c r="Y14" s="66" t="s">
        <v>442</v>
      </c>
      <c r="Z14" s="66" t="s">
        <v>51</v>
      </c>
      <c r="AA14" s="66" t="s">
        <v>52</v>
      </c>
      <c r="AB14" s="67" t="s">
        <v>51</v>
      </c>
      <c r="AC14" s="68" t="s">
        <v>53</v>
      </c>
      <c r="AD14" s="68" t="s">
        <v>94</v>
      </c>
      <c r="AE14" s="65" t="s">
        <v>55</v>
      </c>
      <c r="AF14" s="65" t="s">
        <v>56</v>
      </c>
      <c r="AG14" s="68" t="s">
        <v>51</v>
      </c>
      <c r="AH14" s="69" t="s">
        <v>51</v>
      </c>
      <c r="AI14" s="65" t="s">
        <v>437</v>
      </c>
      <c r="AJ14" s="65" t="s">
        <v>69</v>
      </c>
      <c r="AK14" s="65" t="s">
        <v>444</v>
      </c>
      <c r="AL14" s="70"/>
    </row>
    <row r="15" spans="1:39" ht="12" customHeight="1">
      <c r="A15" s="15" t="s">
        <v>535</v>
      </c>
      <c r="B15" s="15" t="s">
        <v>95</v>
      </c>
      <c r="C15" s="63">
        <v>900000</v>
      </c>
      <c r="D15" s="205">
        <v>0</v>
      </c>
      <c r="E15" s="64" t="s">
        <v>440</v>
      </c>
      <c r="F15" s="65"/>
      <c r="G15" s="66" t="s">
        <v>429</v>
      </c>
      <c r="H15" s="66" t="s">
        <v>55</v>
      </c>
      <c r="I15" s="66" t="s">
        <v>75</v>
      </c>
      <c r="J15" s="66" t="s">
        <v>438</v>
      </c>
      <c r="K15" s="66" t="s">
        <v>40</v>
      </c>
      <c r="L15" s="66" t="s">
        <v>41</v>
      </c>
      <c r="M15" s="66"/>
      <c r="N15" s="66" t="s">
        <v>37</v>
      </c>
      <c r="O15" s="66" t="s">
        <v>432</v>
      </c>
      <c r="P15" s="66" t="s">
        <v>169</v>
      </c>
      <c r="Q15" s="66">
        <v>2</v>
      </c>
      <c r="R15" s="66" t="s">
        <v>430</v>
      </c>
      <c r="S15" s="66" t="s">
        <v>44</v>
      </c>
      <c r="T15" s="66" t="s">
        <v>91</v>
      </c>
      <c r="U15" s="66" t="s">
        <v>443</v>
      </c>
      <c r="V15" s="66" t="s">
        <v>47</v>
      </c>
      <c r="W15" s="66" t="s">
        <v>48</v>
      </c>
      <c r="X15" s="66" t="s">
        <v>49</v>
      </c>
      <c r="Y15" s="66" t="s">
        <v>442</v>
      </c>
      <c r="Z15" s="66" t="s">
        <v>51</v>
      </c>
      <c r="AA15" s="66" t="s">
        <v>52</v>
      </c>
      <c r="AB15" s="67" t="s">
        <v>51</v>
      </c>
      <c r="AC15" s="68" t="s">
        <v>53</v>
      </c>
      <c r="AD15" s="68" t="s">
        <v>94</v>
      </c>
      <c r="AE15" s="65" t="s">
        <v>55</v>
      </c>
      <c r="AF15" s="65" t="s">
        <v>56</v>
      </c>
      <c r="AG15" s="68" t="s">
        <v>51</v>
      </c>
      <c r="AH15" s="69" t="s">
        <v>51</v>
      </c>
      <c r="AI15" s="65" t="s">
        <v>437</v>
      </c>
      <c r="AJ15" s="65" t="s">
        <v>69</v>
      </c>
      <c r="AK15" s="65" t="s">
        <v>444</v>
      </c>
      <c r="AL15" s="70"/>
    </row>
    <row r="16" spans="1:39" ht="12" customHeight="1">
      <c r="A16" s="15" t="s">
        <v>536</v>
      </c>
      <c r="B16" s="15" t="s">
        <v>96</v>
      </c>
      <c r="C16" s="63">
        <v>1976000</v>
      </c>
      <c r="D16" s="205">
        <v>0</v>
      </c>
      <c r="E16" s="64" t="s">
        <v>445</v>
      </c>
      <c r="F16" s="65"/>
      <c r="G16" s="66" t="s">
        <v>36</v>
      </c>
      <c r="H16" s="66" t="s">
        <v>37</v>
      </c>
      <c r="I16" s="66" t="s">
        <v>62</v>
      </c>
      <c r="J16" s="66" t="s">
        <v>97</v>
      </c>
      <c r="K16" s="66" t="s">
        <v>446</v>
      </c>
      <c r="L16" s="66" t="s">
        <v>88</v>
      </c>
      <c r="M16" s="66" t="s">
        <v>98</v>
      </c>
      <c r="N16" s="66" t="s">
        <v>37</v>
      </c>
      <c r="O16" s="66" t="s">
        <v>43</v>
      </c>
      <c r="P16" s="66" t="s">
        <v>172</v>
      </c>
      <c r="Q16" s="66">
        <v>2</v>
      </c>
      <c r="R16" s="66" t="s">
        <v>72</v>
      </c>
      <c r="S16" s="66" t="s">
        <v>447</v>
      </c>
      <c r="T16" s="66" t="s">
        <v>448</v>
      </c>
      <c r="U16" s="66" t="s">
        <v>92</v>
      </c>
      <c r="V16" s="66" t="s">
        <v>47</v>
      </c>
      <c r="W16" s="66" t="s">
        <v>48</v>
      </c>
      <c r="X16" s="66" t="s">
        <v>49</v>
      </c>
      <c r="Y16" s="66" t="s">
        <v>99</v>
      </c>
      <c r="Z16" s="66" t="s">
        <v>51</v>
      </c>
      <c r="AA16" s="66" t="s">
        <v>81</v>
      </c>
      <c r="AB16" s="67" t="s">
        <v>24</v>
      </c>
      <c r="AC16" s="68" t="s">
        <v>53</v>
      </c>
      <c r="AD16" s="68" t="s">
        <v>93</v>
      </c>
      <c r="AE16" s="65" t="s">
        <v>55</v>
      </c>
      <c r="AF16" s="65" t="s">
        <v>56</v>
      </c>
      <c r="AG16" s="68" t="s">
        <v>51</v>
      </c>
      <c r="AH16" s="69">
        <v>2</v>
      </c>
      <c r="AI16" s="65" t="s">
        <v>437</v>
      </c>
      <c r="AJ16" s="65" t="s">
        <v>57</v>
      </c>
      <c r="AK16" s="65" t="s">
        <v>58</v>
      </c>
      <c r="AL16" s="70"/>
    </row>
    <row r="17" spans="1:38" ht="12" customHeight="1">
      <c r="A17" s="15" t="s">
        <v>537</v>
      </c>
      <c r="B17" s="15" t="s">
        <v>100</v>
      </c>
      <c r="C17" s="63">
        <v>1525000</v>
      </c>
      <c r="D17" s="205">
        <v>0</v>
      </c>
      <c r="E17" s="64" t="s">
        <v>101</v>
      </c>
      <c r="F17" s="65"/>
      <c r="G17" s="66" t="s">
        <v>36</v>
      </c>
      <c r="H17" s="66" t="s">
        <v>37</v>
      </c>
      <c r="I17" s="66" t="s">
        <v>102</v>
      </c>
      <c r="J17" s="66" t="s">
        <v>449</v>
      </c>
      <c r="K17" s="66"/>
      <c r="L17" s="66" t="s">
        <v>88</v>
      </c>
      <c r="M17" s="66" t="s">
        <v>103</v>
      </c>
      <c r="N17" s="66" t="s">
        <v>37</v>
      </c>
      <c r="O17" s="66" t="s">
        <v>104</v>
      </c>
      <c r="P17" s="66" t="s">
        <v>171</v>
      </c>
      <c r="Q17" s="66">
        <v>2</v>
      </c>
      <c r="R17" s="66" t="s">
        <v>89</v>
      </c>
      <c r="S17" s="66" t="s">
        <v>105</v>
      </c>
      <c r="T17" s="66" t="s">
        <v>91</v>
      </c>
      <c r="U17" s="66" t="s">
        <v>92</v>
      </c>
      <c r="V17" s="66" t="s">
        <v>47</v>
      </c>
      <c r="W17" s="66" t="s">
        <v>106</v>
      </c>
      <c r="X17" s="66" t="s">
        <v>85</v>
      </c>
      <c r="Y17" s="66" t="s">
        <v>50</v>
      </c>
      <c r="Z17" s="66" t="s">
        <v>107</v>
      </c>
      <c r="AA17" s="66" t="s">
        <v>81</v>
      </c>
      <c r="AB17" s="67" t="s">
        <v>24</v>
      </c>
      <c r="AC17" s="68" t="s">
        <v>53</v>
      </c>
      <c r="AD17" s="68" t="s">
        <v>93</v>
      </c>
      <c r="AE17" s="65" t="s">
        <v>55</v>
      </c>
      <c r="AF17" s="65" t="s">
        <v>56</v>
      </c>
      <c r="AG17" s="68" t="s">
        <v>51</v>
      </c>
      <c r="AH17" s="69">
        <v>2</v>
      </c>
      <c r="AI17" s="65" t="s">
        <v>437</v>
      </c>
      <c r="AJ17" s="65" t="s">
        <v>108</v>
      </c>
      <c r="AK17" s="65" t="s">
        <v>58</v>
      </c>
      <c r="AL17" s="70"/>
    </row>
    <row r="18" spans="1:38" ht="12" customHeight="1">
      <c r="A18" s="15" t="s">
        <v>538</v>
      </c>
      <c r="B18" s="15" t="s">
        <v>109</v>
      </c>
      <c r="C18" s="63">
        <v>1329000</v>
      </c>
      <c r="D18" s="205">
        <v>0</v>
      </c>
      <c r="E18" s="64" t="s">
        <v>101</v>
      </c>
      <c r="F18" s="65"/>
      <c r="G18" s="66" t="s">
        <v>36</v>
      </c>
      <c r="H18" s="66" t="s">
        <v>37</v>
      </c>
      <c r="I18" s="66" t="s">
        <v>83</v>
      </c>
      <c r="J18" s="66" t="s">
        <v>84</v>
      </c>
      <c r="K18" s="66"/>
      <c r="L18" s="66" t="s">
        <v>41</v>
      </c>
      <c r="M18" s="66" t="s">
        <v>42</v>
      </c>
      <c r="N18" s="66" t="s">
        <v>37</v>
      </c>
      <c r="O18" s="66" t="s">
        <v>104</v>
      </c>
      <c r="P18" s="66" t="s">
        <v>171</v>
      </c>
      <c r="Q18" s="66">
        <v>2</v>
      </c>
      <c r="R18" s="66" t="s">
        <v>89</v>
      </c>
      <c r="S18" s="66" t="s">
        <v>105</v>
      </c>
      <c r="T18" s="66" t="s">
        <v>91</v>
      </c>
      <c r="U18" s="66" t="s">
        <v>92</v>
      </c>
      <c r="V18" s="66" t="s">
        <v>47</v>
      </c>
      <c r="W18" s="66" t="s">
        <v>106</v>
      </c>
      <c r="X18" s="66" t="s">
        <v>85</v>
      </c>
      <c r="Y18" s="66" t="s">
        <v>50</v>
      </c>
      <c r="Z18" s="66" t="s">
        <v>107</v>
      </c>
      <c r="AA18" s="66" t="s">
        <v>81</v>
      </c>
      <c r="AB18" s="67" t="s">
        <v>24</v>
      </c>
      <c r="AC18" s="68" t="s">
        <v>53</v>
      </c>
      <c r="AD18" s="68" t="s">
        <v>93</v>
      </c>
      <c r="AE18" s="65" t="s">
        <v>55</v>
      </c>
      <c r="AF18" s="65" t="s">
        <v>56</v>
      </c>
      <c r="AG18" s="68" t="s">
        <v>51</v>
      </c>
      <c r="AH18" s="69">
        <v>2</v>
      </c>
      <c r="AI18" s="65" t="s">
        <v>437</v>
      </c>
      <c r="AJ18" s="65" t="s">
        <v>108</v>
      </c>
      <c r="AK18" s="65" t="s">
        <v>58</v>
      </c>
      <c r="AL18" s="70"/>
    </row>
    <row r="19" spans="1:38" ht="12" hidden="1" customHeight="1">
      <c r="A19" s="15" t="s">
        <v>178</v>
      </c>
      <c r="B19" s="15" t="s">
        <v>179</v>
      </c>
      <c r="C19" s="63">
        <v>2148000</v>
      </c>
      <c r="D19" s="205"/>
      <c r="E19" s="64"/>
      <c r="F19" s="65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68"/>
      <c r="AD19" s="68"/>
      <c r="AE19" s="65"/>
      <c r="AF19" s="65"/>
      <c r="AG19" s="68"/>
      <c r="AH19" s="69"/>
      <c r="AI19" s="65"/>
      <c r="AJ19" s="65"/>
      <c r="AK19" s="65"/>
      <c r="AL19" s="70"/>
    </row>
    <row r="20" spans="1:38" ht="12" hidden="1" customHeight="1">
      <c r="A20" s="15" t="s">
        <v>539</v>
      </c>
      <c r="B20" s="15" t="s">
        <v>110</v>
      </c>
      <c r="C20" s="63">
        <v>2342000</v>
      </c>
      <c r="D20" s="205"/>
      <c r="E20" s="64" t="s">
        <v>450</v>
      </c>
      <c r="F20" s="65"/>
      <c r="G20" s="66" t="s">
        <v>36</v>
      </c>
      <c r="H20" s="66" t="s">
        <v>37</v>
      </c>
      <c r="I20" s="66" t="s">
        <v>62</v>
      </c>
      <c r="J20" s="66" t="s">
        <v>111</v>
      </c>
      <c r="K20" s="66" t="s">
        <v>446</v>
      </c>
      <c r="L20" s="66" t="s">
        <v>88</v>
      </c>
      <c r="M20" s="66" t="s">
        <v>112</v>
      </c>
      <c r="N20" s="66" t="s">
        <v>37</v>
      </c>
      <c r="O20" s="66" t="s">
        <v>43</v>
      </c>
      <c r="P20" s="66" t="s">
        <v>451</v>
      </c>
      <c r="Q20" s="66">
        <v>2</v>
      </c>
      <c r="R20" s="66" t="s">
        <v>72</v>
      </c>
      <c r="S20" s="66" t="s">
        <v>447</v>
      </c>
      <c r="T20" s="66" t="s">
        <v>448</v>
      </c>
      <c r="U20" s="66" t="s">
        <v>113</v>
      </c>
      <c r="V20" s="66" t="s">
        <v>47</v>
      </c>
      <c r="W20" s="66" t="s">
        <v>48</v>
      </c>
      <c r="X20" s="66" t="s">
        <v>49</v>
      </c>
      <c r="Y20" s="66" t="s">
        <v>99</v>
      </c>
      <c r="Z20" s="66" t="s">
        <v>51</v>
      </c>
      <c r="AA20" s="66" t="s">
        <v>81</v>
      </c>
      <c r="AB20" s="67" t="s">
        <v>24</v>
      </c>
      <c r="AC20" s="68" t="s">
        <v>53</v>
      </c>
      <c r="AD20" s="68" t="s">
        <v>94</v>
      </c>
      <c r="AE20" s="65" t="s">
        <v>55</v>
      </c>
      <c r="AF20" s="65" t="s">
        <v>56</v>
      </c>
      <c r="AG20" s="68" t="s">
        <v>37</v>
      </c>
      <c r="AH20" s="69">
        <v>2</v>
      </c>
      <c r="AI20" s="65" t="s">
        <v>437</v>
      </c>
      <c r="AJ20" s="65" t="s">
        <v>57</v>
      </c>
      <c r="AK20" s="65" t="s">
        <v>58</v>
      </c>
      <c r="AL20" s="70"/>
    </row>
    <row r="21" spans="1:38" ht="12" customHeight="1">
      <c r="A21" s="15" t="s">
        <v>540</v>
      </c>
      <c r="B21" s="15" t="s">
        <v>114</v>
      </c>
      <c r="C21" s="63">
        <v>1625000</v>
      </c>
      <c r="D21" s="205">
        <v>0</v>
      </c>
      <c r="E21" s="64" t="s">
        <v>115</v>
      </c>
      <c r="F21" s="65"/>
      <c r="G21" s="66" t="s">
        <v>36</v>
      </c>
      <c r="H21" s="66" t="s">
        <v>37</v>
      </c>
      <c r="I21" s="66" t="s">
        <v>102</v>
      </c>
      <c r="J21" s="66" t="s">
        <v>449</v>
      </c>
      <c r="K21" s="66"/>
      <c r="L21" s="66" t="s">
        <v>88</v>
      </c>
      <c r="M21" s="66" t="s">
        <v>103</v>
      </c>
      <c r="N21" s="66" t="s">
        <v>37</v>
      </c>
      <c r="O21" s="66" t="s">
        <v>104</v>
      </c>
      <c r="P21" s="66" t="s">
        <v>171</v>
      </c>
      <c r="Q21" s="66">
        <v>2</v>
      </c>
      <c r="R21" s="66" t="s">
        <v>89</v>
      </c>
      <c r="S21" s="66" t="s">
        <v>105</v>
      </c>
      <c r="T21" s="66" t="s">
        <v>91</v>
      </c>
      <c r="U21" s="66" t="s">
        <v>116</v>
      </c>
      <c r="V21" s="66" t="s">
        <v>47</v>
      </c>
      <c r="W21" s="66" t="s">
        <v>106</v>
      </c>
      <c r="X21" s="66" t="s">
        <v>85</v>
      </c>
      <c r="Y21" s="66" t="s">
        <v>50</v>
      </c>
      <c r="Z21" s="66" t="s">
        <v>107</v>
      </c>
      <c r="AA21" s="66" t="s">
        <v>81</v>
      </c>
      <c r="AB21" s="67" t="s">
        <v>24</v>
      </c>
      <c r="AC21" s="68" t="s">
        <v>53</v>
      </c>
      <c r="AD21" s="68" t="s">
        <v>93</v>
      </c>
      <c r="AE21" s="65" t="s">
        <v>55</v>
      </c>
      <c r="AF21" s="65" t="s">
        <v>56</v>
      </c>
      <c r="AG21" s="68" t="s">
        <v>37</v>
      </c>
      <c r="AH21" s="69">
        <v>2</v>
      </c>
      <c r="AI21" s="65" t="s">
        <v>437</v>
      </c>
      <c r="AJ21" s="65" t="s">
        <v>108</v>
      </c>
      <c r="AK21" s="65" t="s">
        <v>58</v>
      </c>
      <c r="AL21" s="70"/>
    </row>
    <row r="22" spans="1:38" ht="12" customHeight="1">
      <c r="A22" s="15" t="s">
        <v>541</v>
      </c>
      <c r="B22" s="15" t="s">
        <v>117</v>
      </c>
      <c r="C22" s="63">
        <v>1441000</v>
      </c>
      <c r="D22" s="205">
        <v>0</v>
      </c>
      <c r="E22" s="64" t="s">
        <v>115</v>
      </c>
      <c r="F22" s="65"/>
      <c r="G22" s="66" t="s">
        <v>36</v>
      </c>
      <c r="H22" s="66" t="s">
        <v>37</v>
      </c>
      <c r="I22" s="66" t="s">
        <v>83</v>
      </c>
      <c r="J22" s="66" t="s">
        <v>84</v>
      </c>
      <c r="K22" s="66"/>
      <c r="L22" s="66" t="s">
        <v>41</v>
      </c>
      <c r="M22" s="66" t="s">
        <v>42</v>
      </c>
      <c r="N22" s="66" t="s">
        <v>37</v>
      </c>
      <c r="O22" s="66" t="s">
        <v>104</v>
      </c>
      <c r="P22" s="66" t="s">
        <v>171</v>
      </c>
      <c r="Q22" s="66">
        <v>2</v>
      </c>
      <c r="R22" s="66" t="s">
        <v>89</v>
      </c>
      <c r="S22" s="66" t="s">
        <v>105</v>
      </c>
      <c r="T22" s="66" t="s">
        <v>91</v>
      </c>
      <c r="U22" s="66" t="s">
        <v>116</v>
      </c>
      <c r="V22" s="66" t="s">
        <v>47</v>
      </c>
      <c r="W22" s="66" t="s">
        <v>106</v>
      </c>
      <c r="X22" s="66" t="s">
        <v>85</v>
      </c>
      <c r="Y22" s="66" t="s">
        <v>50</v>
      </c>
      <c r="Z22" s="66" t="s">
        <v>107</v>
      </c>
      <c r="AA22" s="66" t="s">
        <v>81</v>
      </c>
      <c r="AB22" s="67" t="s">
        <v>24</v>
      </c>
      <c r="AC22" s="68" t="s">
        <v>53</v>
      </c>
      <c r="AD22" s="68" t="s">
        <v>93</v>
      </c>
      <c r="AE22" s="65" t="s">
        <v>55</v>
      </c>
      <c r="AF22" s="65" t="s">
        <v>56</v>
      </c>
      <c r="AG22" s="68" t="s">
        <v>37</v>
      </c>
      <c r="AH22" s="69">
        <v>2</v>
      </c>
      <c r="AI22" s="65" t="s">
        <v>437</v>
      </c>
      <c r="AJ22" s="65" t="s">
        <v>108</v>
      </c>
      <c r="AK22" s="65" t="s">
        <v>58</v>
      </c>
      <c r="AL22" s="70"/>
    </row>
    <row r="23" spans="1:38" ht="12" customHeight="1">
      <c r="A23" s="15" t="s">
        <v>476</v>
      </c>
      <c r="B23" s="15" t="s">
        <v>747</v>
      </c>
      <c r="C23" s="63">
        <v>2045000</v>
      </c>
      <c r="D23" s="205">
        <v>0</v>
      </c>
      <c r="E23" s="64"/>
      <c r="F23" s="6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  <c r="AC23" s="68"/>
      <c r="AD23" s="68"/>
      <c r="AE23" s="65"/>
      <c r="AF23" s="65"/>
      <c r="AG23" s="68"/>
      <c r="AH23" s="69"/>
      <c r="AI23" s="65"/>
      <c r="AJ23" s="65"/>
      <c r="AK23" s="65"/>
      <c r="AL23" s="70"/>
    </row>
    <row r="24" spans="1:38" ht="12" customHeight="1">
      <c r="A24" s="15" t="s">
        <v>542</v>
      </c>
      <c r="B24" s="15" t="s">
        <v>118</v>
      </c>
      <c r="C24" s="63">
        <v>5260000</v>
      </c>
      <c r="D24" s="205">
        <v>0</v>
      </c>
      <c r="E24" s="64"/>
      <c r="F24" s="65"/>
      <c r="G24" s="66" t="s">
        <v>36</v>
      </c>
      <c r="H24" s="66"/>
      <c r="I24" s="66" t="s">
        <v>62</v>
      </c>
      <c r="J24" s="66" t="s">
        <v>478</v>
      </c>
      <c r="K24" s="66"/>
      <c r="L24" s="66"/>
      <c r="M24" s="66"/>
      <c r="N24" s="66"/>
      <c r="O24" s="66"/>
      <c r="P24" s="66" t="s">
        <v>479</v>
      </c>
      <c r="Q24" s="66"/>
      <c r="R24" s="66" t="s">
        <v>480</v>
      </c>
      <c r="S24" s="66" t="s">
        <v>119</v>
      </c>
      <c r="T24" s="66" t="s">
        <v>481</v>
      </c>
      <c r="U24" s="66" t="s">
        <v>120</v>
      </c>
      <c r="V24" s="66" t="s">
        <v>482</v>
      </c>
      <c r="W24" s="66"/>
      <c r="X24" s="66"/>
      <c r="Y24" s="66" t="s">
        <v>121</v>
      </c>
      <c r="Z24" s="66"/>
      <c r="AA24" s="66"/>
      <c r="AB24" s="67"/>
      <c r="AC24" s="68"/>
      <c r="AD24" s="68"/>
      <c r="AE24" s="65"/>
      <c r="AF24" s="65"/>
      <c r="AG24" s="68"/>
      <c r="AH24" s="69"/>
      <c r="AI24" s="65"/>
      <c r="AJ24" s="65"/>
      <c r="AK24" s="65"/>
      <c r="AL24" s="70"/>
    </row>
    <row r="25" spans="1:38" ht="12" customHeight="1">
      <c r="A25" s="15" t="s">
        <v>485</v>
      </c>
      <c r="B25" s="15" t="s">
        <v>486</v>
      </c>
      <c r="C25" s="63">
        <v>3578000</v>
      </c>
      <c r="D25" s="205">
        <v>0</v>
      </c>
      <c r="E25" s="64"/>
      <c r="F25" s="6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/>
      <c r="AC25" s="68"/>
      <c r="AD25" s="68"/>
      <c r="AE25" s="65"/>
      <c r="AF25" s="65"/>
      <c r="AG25" s="68"/>
      <c r="AH25" s="69"/>
      <c r="AI25" s="65"/>
      <c r="AJ25" s="65"/>
      <c r="AK25" s="65"/>
      <c r="AL25" s="70"/>
    </row>
    <row r="26" spans="1:38" ht="12" customHeight="1">
      <c r="A26" s="15" t="s">
        <v>605</v>
      </c>
      <c r="B26" s="15" t="s">
        <v>219</v>
      </c>
      <c r="C26" s="63">
        <v>845000</v>
      </c>
      <c r="D26" s="205">
        <v>0</v>
      </c>
      <c r="E26" s="64" t="s">
        <v>452</v>
      </c>
      <c r="F26" s="65" t="s">
        <v>147</v>
      </c>
      <c r="G26" s="66" t="s">
        <v>453</v>
      </c>
      <c r="H26" s="66" t="s">
        <v>55</v>
      </c>
      <c r="I26" s="66" t="s">
        <v>454</v>
      </c>
      <c r="J26" s="66" t="s">
        <v>455</v>
      </c>
      <c r="K26" s="66"/>
      <c r="L26" s="66" t="s">
        <v>456</v>
      </c>
      <c r="M26" s="66"/>
      <c r="N26" s="66" t="s">
        <v>55</v>
      </c>
      <c r="O26" s="66" t="s">
        <v>196</v>
      </c>
      <c r="P26" s="66" t="s">
        <v>457</v>
      </c>
      <c r="Q26" s="66">
        <v>1</v>
      </c>
      <c r="R26" s="66" t="s">
        <v>458</v>
      </c>
      <c r="S26" s="66" t="s">
        <v>459</v>
      </c>
      <c r="T26" s="66" t="s">
        <v>51</v>
      </c>
      <c r="U26" s="66" t="s">
        <v>460</v>
      </c>
      <c r="V26" s="66" t="s">
        <v>461</v>
      </c>
      <c r="W26" s="66" t="s">
        <v>462</v>
      </c>
      <c r="X26" s="66" t="s">
        <v>167</v>
      </c>
      <c r="Y26" s="66" t="s">
        <v>463</v>
      </c>
      <c r="Z26" s="66" t="s">
        <v>464</v>
      </c>
      <c r="AA26" s="66" t="s">
        <v>465</v>
      </c>
      <c r="AB26" s="67" t="s">
        <v>51</v>
      </c>
      <c r="AC26" s="69" t="s">
        <v>466</v>
      </c>
      <c r="AD26" s="69" t="s">
        <v>51</v>
      </c>
      <c r="AE26" s="65" t="s">
        <v>55</v>
      </c>
      <c r="AF26" s="65" t="s">
        <v>51</v>
      </c>
      <c r="AG26" s="69" t="s">
        <v>51</v>
      </c>
      <c r="AH26" s="69" t="s">
        <v>51</v>
      </c>
      <c r="AI26" s="65" t="s">
        <v>51</v>
      </c>
      <c r="AJ26" s="65" t="s">
        <v>51</v>
      </c>
      <c r="AK26" s="65" t="s">
        <v>51</v>
      </c>
      <c r="AL26" s="70"/>
    </row>
    <row r="27" spans="1:38" ht="12" customHeight="1">
      <c r="A27" s="192" t="s">
        <v>606</v>
      </c>
      <c r="B27" s="15" t="s">
        <v>607</v>
      </c>
      <c r="C27" s="63">
        <v>690000</v>
      </c>
      <c r="D27" s="205">
        <v>265</v>
      </c>
      <c r="E27" s="64" t="s">
        <v>452</v>
      </c>
      <c r="F27" s="65" t="s">
        <v>147</v>
      </c>
      <c r="G27" s="193" t="s">
        <v>608</v>
      </c>
      <c r="H27" s="66" t="s">
        <v>55</v>
      </c>
      <c r="I27" s="66" t="s">
        <v>454</v>
      </c>
      <c r="J27" s="66" t="s">
        <v>455</v>
      </c>
      <c r="K27" s="66"/>
      <c r="L27" s="66" t="s">
        <v>456</v>
      </c>
      <c r="M27" s="66"/>
      <c r="N27" s="66" t="s">
        <v>55</v>
      </c>
      <c r="O27" s="66" t="s">
        <v>196</v>
      </c>
      <c r="P27" s="66" t="s">
        <v>457</v>
      </c>
      <c r="Q27" s="66">
        <v>1</v>
      </c>
      <c r="R27" s="66" t="s">
        <v>458</v>
      </c>
      <c r="S27" s="66" t="s">
        <v>459</v>
      </c>
      <c r="T27" s="66" t="s">
        <v>51</v>
      </c>
      <c r="U27" s="66" t="s">
        <v>460</v>
      </c>
      <c r="V27" s="66" t="s">
        <v>461</v>
      </c>
      <c r="W27" s="66" t="s">
        <v>462</v>
      </c>
      <c r="X27" s="66" t="s">
        <v>167</v>
      </c>
      <c r="Y27" s="66" t="s">
        <v>463</v>
      </c>
      <c r="Z27" s="66" t="s">
        <v>464</v>
      </c>
      <c r="AA27" s="66" t="s">
        <v>465</v>
      </c>
      <c r="AB27" s="67" t="s">
        <v>51</v>
      </c>
      <c r="AC27" s="69" t="s">
        <v>466</v>
      </c>
      <c r="AD27" s="69" t="s">
        <v>51</v>
      </c>
      <c r="AE27" s="65" t="s">
        <v>55</v>
      </c>
      <c r="AF27" s="65" t="s">
        <v>51</v>
      </c>
      <c r="AG27" s="69" t="s">
        <v>51</v>
      </c>
      <c r="AH27" s="69" t="s">
        <v>51</v>
      </c>
      <c r="AI27" s="65" t="s">
        <v>51</v>
      </c>
      <c r="AJ27" s="65" t="s">
        <v>51</v>
      </c>
      <c r="AK27" s="65" t="s">
        <v>51</v>
      </c>
      <c r="AL27" s="194" t="s">
        <v>609</v>
      </c>
    </row>
    <row r="28" spans="1:38" ht="12" customHeight="1">
      <c r="A28" s="203" t="s">
        <v>638</v>
      </c>
      <c r="B28" s="15" t="s">
        <v>637</v>
      </c>
      <c r="C28" s="63">
        <v>1610000</v>
      </c>
      <c r="D28" s="205">
        <v>47</v>
      </c>
      <c r="E28" s="64" t="s">
        <v>575</v>
      </c>
      <c r="F28" s="65" t="s">
        <v>147</v>
      </c>
      <c r="G28" s="193" t="s">
        <v>568</v>
      </c>
      <c r="H28" s="66" t="s">
        <v>55</v>
      </c>
      <c r="I28" s="66" t="s">
        <v>83</v>
      </c>
      <c r="J28" s="66" t="s">
        <v>573</v>
      </c>
      <c r="K28" s="66"/>
      <c r="L28" s="66" t="s">
        <v>41</v>
      </c>
      <c r="M28" s="66" t="s">
        <v>574</v>
      </c>
      <c r="N28" s="66" t="s">
        <v>37</v>
      </c>
      <c r="O28" s="66" t="s">
        <v>104</v>
      </c>
      <c r="P28" s="66" t="s">
        <v>576</v>
      </c>
      <c r="Q28" s="66" t="s">
        <v>577</v>
      </c>
      <c r="R28" s="66" t="s">
        <v>578</v>
      </c>
      <c r="S28" s="66" t="s">
        <v>86</v>
      </c>
      <c r="T28" s="66" t="s">
        <v>51</v>
      </c>
      <c r="U28" s="66" t="s">
        <v>579</v>
      </c>
      <c r="V28" s="66" t="s">
        <v>482</v>
      </c>
      <c r="W28" s="66" t="s">
        <v>580</v>
      </c>
      <c r="X28" s="66" t="s">
        <v>85</v>
      </c>
      <c r="Y28" s="66" t="s">
        <v>431</v>
      </c>
      <c r="Z28" s="66" t="s">
        <v>51</v>
      </c>
      <c r="AA28" s="66" t="s">
        <v>569</v>
      </c>
      <c r="AB28" s="67" t="s">
        <v>24</v>
      </c>
      <c r="AC28" s="69" t="s">
        <v>53</v>
      </c>
      <c r="AD28" s="69"/>
      <c r="AE28" s="65" t="s">
        <v>55</v>
      </c>
      <c r="AF28" s="65" t="s">
        <v>56</v>
      </c>
      <c r="AG28" s="69" t="s">
        <v>51</v>
      </c>
      <c r="AH28" s="69">
        <v>2</v>
      </c>
      <c r="AI28" s="65" t="s">
        <v>437</v>
      </c>
      <c r="AJ28" s="65" t="s">
        <v>51</v>
      </c>
      <c r="AK28" s="65" t="s">
        <v>570</v>
      </c>
      <c r="AL28" s="194"/>
    </row>
    <row r="29" spans="1:38" ht="12" customHeight="1">
      <c r="A29" s="203" t="s">
        <v>639</v>
      </c>
      <c r="B29" s="15" t="s">
        <v>640</v>
      </c>
      <c r="C29" s="63">
        <v>1760000</v>
      </c>
      <c r="D29" s="205">
        <v>30</v>
      </c>
      <c r="E29" s="64" t="s">
        <v>575</v>
      </c>
      <c r="F29" s="65" t="s">
        <v>147</v>
      </c>
      <c r="G29" s="193" t="s">
        <v>568</v>
      </c>
      <c r="H29" s="66" t="s">
        <v>55</v>
      </c>
      <c r="I29" s="66" t="s">
        <v>83</v>
      </c>
      <c r="J29" s="66" t="s">
        <v>572</v>
      </c>
      <c r="K29" s="66"/>
      <c r="L29" s="66" t="s">
        <v>64</v>
      </c>
      <c r="M29" s="66" t="s">
        <v>571</v>
      </c>
      <c r="N29" s="66" t="s">
        <v>37</v>
      </c>
      <c r="O29" s="66" t="s">
        <v>104</v>
      </c>
      <c r="P29" s="66" t="s">
        <v>576</v>
      </c>
      <c r="Q29" s="66" t="s">
        <v>577</v>
      </c>
      <c r="R29" s="66" t="s">
        <v>578</v>
      </c>
      <c r="S29" s="66" t="s">
        <v>86</v>
      </c>
      <c r="T29" s="66" t="s">
        <v>51</v>
      </c>
      <c r="U29" s="66" t="s">
        <v>579</v>
      </c>
      <c r="V29" s="66" t="s">
        <v>482</v>
      </c>
      <c r="W29" s="66" t="s">
        <v>580</v>
      </c>
      <c r="X29" s="66" t="s">
        <v>85</v>
      </c>
      <c r="Y29" s="66" t="s">
        <v>431</v>
      </c>
      <c r="Z29" s="66" t="s">
        <v>51</v>
      </c>
      <c r="AA29" s="66" t="s">
        <v>569</v>
      </c>
      <c r="AB29" s="67" t="s">
        <v>24</v>
      </c>
      <c r="AC29" s="69" t="s">
        <v>53</v>
      </c>
      <c r="AD29" s="69"/>
      <c r="AE29" s="65" t="s">
        <v>55</v>
      </c>
      <c r="AF29" s="65" t="s">
        <v>56</v>
      </c>
      <c r="AG29" s="69" t="s">
        <v>51</v>
      </c>
      <c r="AH29" s="69">
        <v>2</v>
      </c>
      <c r="AI29" s="65" t="s">
        <v>437</v>
      </c>
      <c r="AJ29" s="65" t="s">
        <v>51</v>
      </c>
      <c r="AK29" s="65" t="s">
        <v>570</v>
      </c>
      <c r="AL29" s="194"/>
    </row>
    <row r="30" spans="1:38" ht="12" customHeight="1">
      <c r="A30" s="209" t="s">
        <v>676</v>
      </c>
      <c r="B30" s="211" t="s">
        <v>677</v>
      </c>
      <c r="C30" s="63">
        <v>859100.00000000012</v>
      </c>
      <c r="D30" s="205">
        <v>10</v>
      </c>
      <c r="E30" s="64"/>
      <c r="F30" s="65"/>
      <c r="G30" s="212" t="s">
        <v>670</v>
      </c>
      <c r="H30" s="66"/>
      <c r="J30" s="207" t="s">
        <v>647</v>
      </c>
      <c r="K30" s="66"/>
      <c r="L30" s="66"/>
      <c r="M30" s="66"/>
      <c r="N30" s="66"/>
      <c r="O30" s="66"/>
      <c r="P30" s="207" t="s">
        <v>643</v>
      </c>
      <c r="Q30" s="66"/>
      <c r="R30" s="207" t="s">
        <v>671</v>
      </c>
      <c r="S30" s="207" t="s">
        <v>645</v>
      </c>
      <c r="T30" s="66"/>
      <c r="U30" s="207" t="s">
        <v>443</v>
      </c>
      <c r="V30" s="66"/>
      <c r="W30" s="66"/>
      <c r="X30" s="66"/>
      <c r="Y30" s="66"/>
      <c r="Z30" s="66"/>
      <c r="AA30" s="66"/>
      <c r="AB30" s="67"/>
      <c r="AC30" s="69"/>
      <c r="AD30" s="69"/>
      <c r="AE30" s="65"/>
      <c r="AF30" s="65"/>
      <c r="AG30" s="69"/>
      <c r="AH30" s="69"/>
      <c r="AI30" s="65"/>
      <c r="AJ30" s="65"/>
      <c r="AK30" s="65"/>
      <c r="AL30" s="194"/>
    </row>
    <row r="31" spans="1:38" ht="12" customHeight="1">
      <c r="A31" s="209" t="s">
        <v>678</v>
      </c>
      <c r="B31" s="211" t="s">
        <v>679</v>
      </c>
      <c r="C31" s="63">
        <v>493900.00000000006</v>
      </c>
      <c r="D31" s="205">
        <v>5</v>
      </c>
      <c r="E31" s="64"/>
      <c r="F31" s="65"/>
      <c r="G31" s="207" t="s">
        <v>680</v>
      </c>
      <c r="H31" s="66"/>
      <c r="J31" s="207" t="s">
        <v>674</v>
      </c>
      <c r="K31" s="66"/>
      <c r="L31" s="66"/>
      <c r="M31" s="66"/>
      <c r="N31" s="66"/>
      <c r="O31" s="66"/>
      <c r="P31" s="207" t="s">
        <v>643</v>
      </c>
      <c r="Q31" s="66"/>
      <c r="R31" s="207" t="s">
        <v>675</v>
      </c>
      <c r="S31" s="207" t="s">
        <v>664</v>
      </c>
      <c r="T31" s="66"/>
      <c r="U31" s="207" t="s">
        <v>443</v>
      </c>
      <c r="V31" s="66"/>
      <c r="W31" s="66"/>
      <c r="X31" s="66"/>
      <c r="Y31" s="66"/>
      <c r="Z31" s="66"/>
      <c r="AA31" s="66"/>
      <c r="AB31" s="67"/>
      <c r="AC31" s="69"/>
      <c r="AD31" s="69"/>
      <c r="AE31" s="65"/>
      <c r="AF31" s="65"/>
      <c r="AG31" s="69"/>
      <c r="AH31" s="69"/>
      <c r="AI31" s="65"/>
      <c r="AJ31" s="65"/>
      <c r="AK31" s="65"/>
      <c r="AL31" s="194"/>
    </row>
    <row r="32" spans="1:38" ht="12" customHeight="1">
      <c r="A32" s="208" t="s">
        <v>651</v>
      </c>
      <c r="B32" s="15" t="s">
        <v>641</v>
      </c>
      <c r="C32" s="63">
        <v>927300.00000000012</v>
      </c>
      <c r="D32" s="205">
        <v>6</v>
      </c>
      <c r="E32" s="64"/>
      <c r="F32" s="65"/>
      <c r="G32" s="207" t="s">
        <v>568</v>
      </c>
      <c r="H32" s="66"/>
      <c r="J32" s="207" t="s">
        <v>642</v>
      </c>
      <c r="K32" s="66"/>
      <c r="L32" s="66"/>
      <c r="M32" s="66"/>
      <c r="N32" s="66"/>
      <c r="O32" s="66"/>
      <c r="P32" s="207" t="s">
        <v>643</v>
      </c>
      <c r="Q32" s="66"/>
      <c r="R32" s="207" t="s">
        <v>644</v>
      </c>
      <c r="S32" s="207" t="s">
        <v>645</v>
      </c>
      <c r="T32" s="66"/>
      <c r="U32" s="207" t="s">
        <v>87</v>
      </c>
      <c r="V32" s="66"/>
      <c r="W32" s="66"/>
      <c r="X32" s="66"/>
      <c r="Y32" s="66"/>
      <c r="Z32" s="66"/>
      <c r="AA32" s="66"/>
      <c r="AB32" s="67"/>
      <c r="AC32" s="69"/>
      <c r="AD32" s="69"/>
      <c r="AE32" s="65"/>
      <c r="AF32" s="65"/>
      <c r="AG32" s="69"/>
      <c r="AH32" s="69"/>
      <c r="AI32" s="65"/>
      <c r="AJ32" s="65"/>
      <c r="AK32" s="65"/>
      <c r="AL32" s="194"/>
    </row>
    <row r="33" spans="1:38" ht="12" customHeight="1">
      <c r="A33" s="208" t="s">
        <v>652</v>
      </c>
      <c r="B33" s="15" t="s">
        <v>646</v>
      </c>
      <c r="C33" s="63">
        <v>799700.00000000012</v>
      </c>
      <c r="D33" s="205">
        <v>33</v>
      </c>
      <c r="E33" s="64"/>
      <c r="F33" s="65"/>
      <c r="G33" s="207" t="s">
        <v>568</v>
      </c>
      <c r="H33" s="66"/>
      <c r="J33" s="207" t="s">
        <v>647</v>
      </c>
      <c r="K33" s="66"/>
      <c r="L33" s="66"/>
      <c r="M33" s="66"/>
      <c r="N33" s="66"/>
      <c r="O33" s="66"/>
      <c r="P33" s="207" t="s">
        <v>643</v>
      </c>
      <c r="Q33" s="66"/>
      <c r="R33" s="207" t="s">
        <v>644</v>
      </c>
      <c r="S33" s="207" t="s">
        <v>645</v>
      </c>
      <c r="T33" s="66"/>
      <c r="U33" s="207" t="s">
        <v>87</v>
      </c>
      <c r="V33" s="66"/>
      <c r="W33" s="66"/>
      <c r="X33" s="66"/>
      <c r="Y33" s="66"/>
      <c r="Z33" s="66"/>
      <c r="AA33" s="66"/>
      <c r="AB33" s="67"/>
      <c r="AC33" s="69"/>
      <c r="AD33" s="69"/>
      <c r="AE33" s="65"/>
      <c r="AF33" s="65"/>
      <c r="AG33" s="69"/>
      <c r="AH33" s="69"/>
      <c r="AI33" s="65"/>
      <c r="AJ33" s="65"/>
      <c r="AK33" s="65"/>
      <c r="AL33" s="194"/>
    </row>
    <row r="34" spans="1:38" ht="12" customHeight="1">
      <c r="A34" s="208" t="s">
        <v>653</v>
      </c>
      <c r="B34" s="15" t="s">
        <v>648</v>
      </c>
      <c r="C34" s="63">
        <v>746900.00000000012</v>
      </c>
      <c r="D34" s="205">
        <v>18</v>
      </c>
      <c r="E34" s="64"/>
      <c r="F34" s="65"/>
      <c r="G34" s="207" t="s">
        <v>568</v>
      </c>
      <c r="H34" s="66"/>
      <c r="J34" s="207" t="s">
        <v>647</v>
      </c>
      <c r="K34" s="66"/>
      <c r="L34" s="66"/>
      <c r="M34" s="66"/>
      <c r="N34" s="66"/>
      <c r="O34" s="66"/>
      <c r="P34" s="207" t="s">
        <v>643</v>
      </c>
      <c r="Q34" s="66"/>
      <c r="R34" s="207" t="s">
        <v>644</v>
      </c>
      <c r="S34" s="207" t="s">
        <v>86</v>
      </c>
      <c r="T34" s="66"/>
      <c r="U34" s="207" t="s">
        <v>87</v>
      </c>
      <c r="V34" s="66"/>
      <c r="W34" s="66"/>
      <c r="X34" s="66"/>
      <c r="Y34" s="66"/>
      <c r="Z34" s="66"/>
      <c r="AA34" s="66"/>
      <c r="AB34" s="67"/>
      <c r="AC34" s="69"/>
      <c r="AD34" s="69"/>
      <c r="AE34" s="65"/>
      <c r="AF34" s="65"/>
      <c r="AG34" s="69"/>
      <c r="AH34" s="69"/>
      <c r="AI34" s="65"/>
      <c r="AJ34" s="65"/>
      <c r="AK34" s="65"/>
      <c r="AL34" s="194"/>
    </row>
    <row r="35" spans="1:38" ht="12" customHeight="1">
      <c r="A35" s="208" t="s">
        <v>654</v>
      </c>
      <c r="B35" s="15" t="s">
        <v>649</v>
      </c>
      <c r="C35" s="63">
        <v>694100</v>
      </c>
      <c r="D35" s="205">
        <v>20</v>
      </c>
      <c r="E35" s="64"/>
      <c r="F35" s="65"/>
      <c r="G35" s="207" t="s">
        <v>650</v>
      </c>
      <c r="H35" s="66"/>
      <c r="J35" s="207" t="s">
        <v>647</v>
      </c>
      <c r="K35" s="66"/>
      <c r="L35" s="66"/>
      <c r="M35" s="66"/>
      <c r="N35" s="66"/>
      <c r="O35" s="66"/>
      <c r="P35" s="207" t="s">
        <v>643</v>
      </c>
      <c r="Q35" s="66"/>
      <c r="R35" s="207" t="s">
        <v>644</v>
      </c>
      <c r="S35" s="207" t="s">
        <v>645</v>
      </c>
      <c r="T35" s="66"/>
      <c r="U35" s="207" t="s">
        <v>87</v>
      </c>
      <c r="V35" s="66"/>
      <c r="W35" s="66"/>
      <c r="X35" s="66"/>
      <c r="Y35" s="66"/>
      <c r="Z35" s="66"/>
      <c r="AA35" s="66"/>
      <c r="AB35" s="67"/>
      <c r="AC35" s="69"/>
      <c r="AD35" s="69"/>
      <c r="AE35" s="65"/>
      <c r="AF35" s="65"/>
      <c r="AG35" s="69"/>
      <c r="AH35" s="69"/>
      <c r="AI35" s="65"/>
      <c r="AJ35" s="65"/>
      <c r="AK35" s="65"/>
      <c r="AL35" s="194"/>
    </row>
    <row r="36" spans="1:38" ht="12" customHeight="1">
      <c r="A36" s="209" t="s">
        <v>672</v>
      </c>
      <c r="B36" s="211" t="s">
        <v>673</v>
      </c>
      <c r="C36" s="63">
        <v>493900.00000000006</v>
      </c>
      <c r="D36" s="205">
        <v>5</v>
      </c>
      <c r="E36" s="64"/>
      <c r="F36" s="65"/>
      <c r="G36" s="207" t="s">
        <v>650</v>
      </c>
      <c r="H36" s="66"/>
      <c r="J36" s="207" t="s">
        <v>674</v>
      </c>
      <c r="K36" s="66"/>
      <c r="L36" s="66"/>
      <c r="M36" s="66"/>
      <c r="N36" s="66"/>
      <c r="O36" s="66"/>
      <c r="P36" s="207" t="s">
        <v>643</v>
      </c>
      <c r="Q36" s="66"/>
      <c r="R36" s="207" t="s">
        <v>675</v>
      </c>
      <c r="S36" s="210" t="s">
        <v>664</v>
      </c>
      <c r="T36" s="66"/>
      <c r="U36" s="207" t="s">
        <v>87</v>
      </c>
      <c r="V36" s="66"/>
      <c r="W36" s="66"/>
      <c r="X36" s="66"/>
      <c r="Y36" s="66"/>
      <c r="Z36" s="66"/>
      <c r="AA36" s="66"/>
      <c r="AB36" s="67"/>
      <c r="AC36" s="69"/>
      <c r="AD36" s="69"/>
      <c r="AE36" s="65"/>
      <c r="AF36" s="65"/>
      <c r="AG36" s="69"/>
      <c r="AH36" s="69"/>
      <c r="AI36" s="65"/>
      <c r="AJ36" s="65"/>
      <c r="AK36" s="65"/>
      <c r="AL36" s="194"/>
    </row>
    <row r="37" spans="1:38" ht="12" customHeight="1">
      <c r="A37" s="209" t="s">
        <v>668</v>
      </c>
      <c r="B37" s="211" t="s">
        <v>669</v>
      </c>
      <c r="C37" s="63">
        <v>859100.00000000012</v>
      </c>
      <c r="D37" s="205">
        <v>10</v>
      </c>
      <c r="E37" s="64"/>
      <c r="F37" s="65"/>
      <c r="G37" s="212" t="s">
        <v>670</v>
      </c>
      <c r="H37" s="66"/>
      <c r="J37" s="207" t="s">
        <v>647</v>
      </c>
      <c r="K37" s="66"/>
      <c r="L37" s="66"/>
      <c r="M37" s="66"/>
      <c r="N37" s="66"/>
      <c r="O37" s="66"/>
      <c r="P37" s="207" t="s">
        <v>643</v>
      </c>
      <c r="Q37" s="66"/>
      <c r="R37" s="207" t="s">
        <v>671</v>
      </c>
      <c r="S37" s="207" t="s">
        <v>645</v>
      </c>
      <c r="T37" s="66"/>
      <c r="U37" s="207" t="s">
        <v>87</v>
      </c>
      <c r="V37" s="66"/>
      <c r="W37" s="66"/>
      <c r="X37" s="66"/>
      <c r="Y37" s="66"/>
      <c r="Z37" s="66"/>
      <c r="AA37" s="66"/>
      <c r="AB37" s="67"/>
      <c r="AC37" s="69"/>
      <c r="AD37" s="69"/>
      <c r="AE37" s="65"/>
      <c r="AF37" s="65"/>
      <c r="AG37" s="69"/>
      <c r="AH37" s="69"/>
      <c r="AI37" s="65"/>
      <c r="AJ37" s="65"/>
      <c r="AK37" s="65"/>
      <c r="AL37" s="194"/>
    </row>
    <row r="38" spans="1:38" ht="12" customHeight="1">
      <c r="A38" s="208" t="s">
        <v>656</v>
      </c>
      <c r="B38" s="15" t="s">
        <v>655</v>
      </c>
      <c r="C38" s="63">
        <v>588500</v>
      </c>
      <c r="D38" s="205">
        <v>60</v>
      </c>
      <c r="E38" s="64"/>
      <c r="F38" s="65"/>
      <c r="G38" s="207" t="s">
        <v>650</v>
      </c>
      <c r="H38" s="66"/>
      <c r="J38" s="207" t="s">
        <v>663</v>
      </c>
      <c r="K38" s="66"/>
      <c r="L38" s="66"/>
      <c r="M38" s="66"/>
      <c r="N38" s="66"/>
      <c r="O38" s="66"/>
      <c r="P38" s="207" t="s">
        <v>643</v>
      </c>
      <c r="Q38" s="66"/>
      <c r="R38" s="207" t="s">
        <v>644</v>
      </c>
      <c r="S38" s="207" t="s">
        <v>664</v>
      </c>
      <c r="T38" s="66"/>
      <c r="U38" s="207" t="s">
        <v>87</v>
      </c>
      <c r="V38" s="66"/>
      <c r="W38" s="66"/>
      <c r="X38" s="66"/>
      <c r="Y38" s="66"/>
      <c r="Z38" s="66"/>
      <c r="AA38" s="66"/>
      <c r="AB38" s="67"/>
      <c r="AC38" s="69"/>
      <c r="AD38" s="69"/>
      <c r="AE38" s="65"/>
      <c r="AF38" s="65"/>
      <c r="AG38" s="69"/>
      <c r="AH38" s="69"/>
      <c r="AI38" s="65"/>
      <c r="AJ38" s="65"/>
      <c r="AK38" s="65"/>
      <c r="AL38" s="194"/>
    </row>
    <row r="39" spans="1:38" ht="12" customHeight="1">
      <c r="A39" s="208" t="s">
        <v>658</v>
      </c>
      <c r="B39" s="15" t="s">
        <v>657</v>
      </c>
      <c r="C39" s="63">
        <v>635800</v>
      </c>
      <c r="D39" s="205">
        <v>48</v>
      </c>
      <c r="E39" s="64"/>
      <c r="F39" s="65"/>
      <c r="G39" s="207" t="s">
        <v>650</v>
      </c>
      <c r="H39" s="66"/>
      <c r="J39" s="207" t="s">
        <v>647</v>
      </c>
      <c r="K39" s="66"/>
      <c r="L39" s="66"/>
      <c r="M39" s="66"/>
      <c r="N39" s="66"/>
      <c r="O39" s="66"/>
      <c r="P39" s="207" t="s">
        <v>643</v>
      </c>
      <c r="Q39" s="66"/>
      <c r="R39" s="207" t="s">
        <v>644</v>
      </c>
      <c r="S39" s="207" t="s">
        <v>664</v>
      </c>
      <c r="T39" s="66"/>
      <c r="U39" s="207" t="s">
        <v>87</v>
      </c>
      <c r="V39" s="66"/>
      <c r="W39" s="66"/>
      <c r="X39" s="66"/>
      <c r="Y39" s="66"/>
      <c r="Z39" s="66"/>
      <c r="AA39" s="66"/>
      <c r="AB39" s="67"/>
      <c r="AC39" s="69"/>
      <c r="AD39" s="69"/>
      <c r="AE39" s="65"/>
      <c r="AF39" s="65"/>
      <c r="AG39" s="69"/>
      <c r="AH39" s="69"/>
      <c r="AI39" s="65"/>
      <c r="AJ39" s="65"/>
      <c r="AK39" s="65"/>
      <c r="AL39" s="194"/>
    </row>
    <row r="40" spans="1:38" ht="12" customHeight="1">
      <c r="A40" s="208" t="s">
        <v>659</v>
      </c>
      <c r="B40" s="15" t="s">
        <v>660</v>
      </c>
      <c r="C40" s="63">
        <v>997700.00000000012</v>
      </c>
      <c r="D40" s="205">
        <v>7</v>
      </c>
      <c r="E40" s="64"/>
      <c r="F40" s="65"/>
      <c r="G40" s="207" t="s">
        <v>568</v>
      </c>
      <c r="H40" s="66"/>
      <c r="J40" s="207" t="s">
        <v>642</v>
      </c>
      <c r="K40" s="66"/>
      <c r="L40" s="66"/>
      <c r="M40" s="66"/>
      <c r="N40" s="66"/>
      <c r="O40" s="66"/>
      <c r="P40" s="207" t="s">
        <v>665</v>
      </c>
      <c r="Q40" s="66"/>
      <c r="R40" s="207" t="s">
        <v>644</v>
      </c>
      <c r="S40" s="207" t="s">
        <v>645</v>
      </c>
      <c r="T40" s="66"/>
      <c r="U40" s="207" t="s">
        <v>90</v>
      </c>
      <c r="V40" s="66"/>
      <c r="W40" s="66"/>
      <c r="X40" s="66"/>
      <c r="Y40" s="66"/>
      <c r="Z40" s="66"/>
      <c r="AA40" s="66"/>
      <c r="AB40" s="67"/>
      <c r="AC40" s="69"/>
      <c r="AD40" s="69"/>
      <c r="AE40" s="65"/>
      <c r="AF40" s="65"/>
      <c r="AG40" s="69"/>
      <c r="AH40" s="69"/>
      <c r="AI40" s="65"/>
      <c r="AJ40" s="65"/>
      <c r="AK40" s="65"/>
      <c r="AL40" s="194"/>
    </row>
    <row r="41" spans="1:38" ht="12" customHeight="1">
      <c r="A41" s="208" t="s">
        <v>661</v>
      </c>
      <c r="B41" s="15" t="s">
        <v>662</v>
      </c>
      <c r="C41" s="63">
        <v>620400</v>
      </c>
      <c r="D41" s="213">
        <v>5</v>
      </c>
      <c r="E41" s="64"/>
      <c r="F41" s="65"/>
      <c r="G41" s="207" t="s">
        <v>667</v>
      </c>
      <c r="H41" s="66"/>
      <c r="J41" s="207" t="s">
        <v>666</v>
      </c>
      <c r="K41" s="66"/>
      <c r="L41" s="66"/>
      <c r="M41" s="66"/>
      <c r="N41" s="66"/>
      <c r="O41" s="66"/>
      <c r="P41" s="207" t="s">
        <v>643</v>
      </c>
      <c r="Q41" s="66"/>
      <c r="R41" s="207" t="s">
        <v>644</v>
      </c>
      <c r="S41" s="207" t="s">
        <v>645</v>
      </c>
      <c r="T41" s="66"/>
      <c r="U41" s="207" t="s">
        <v>90</v>
      </c>
      <c r="V41" s="66"/>
      <c r="W41" s="66"/>
      <c r="X41" s="66"/>
      <c r="Y41" s="66"/>
      <c r="Z41" s="66"/>
      <c r="AA41" s="66"/>
      <c r="AB41" s="67"/>
      <c r="AC41" s="69"/>
      <c r="AD41" s="69"/>
      <c r="AE41" s="65"/>
      <c r="AF41" s="65"/>
      <c r="AG41" s="69"/>
      <c r="AH41" s="69"/>
      <c r="AI41" s="65"/>
      <c r="AJ41" s="65"/>
      <c r="AK41" s="65"/>
      <c r="AL41" s="194"/>
    </row>
    <row r="42" spans="1:38" ht="12" customHeight="1">
      <c r="A42" s="15" t="s">
        <v>422</v>
      </c>
      <c r="B42" s="15" t="s">
        <v>423</v>
      </c>
      <c r="C42" s="63">
        <v>589000</v>
      </c>
      <c r="D42" s="205">
        <v>0</v>
      </c>
      <c r="E42" s="64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68"/>
      <c r="AD42" s="68"/>
      <c r="AE42" s="65"/>
      <c r="AF42" s="65"/>
      <c r="AG42" s="68"/>
      <c r="AH42" s="69"/>
      <c r="AI42" s="65"/>
      <c r="AJ42" s="65"/>
      <c r="AK42" s="65"/>
      <c r="AL42" s="70"/>
    </row>
    <row r="43" spans="1:38" ht="12" customHeight="1" thickBot="1">
      <c r="A43" s="71" t="s">
        <v>0</v>
      </c>
      <c r="B43" s="71"/>
      <c r="C43" s="72"/>
      <c r="D43" s="206"/>
      <c r="E43" s="73">
        <v>0</v>
      </c>
      <c r="F43" s="74">
        <v>0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>
        <v>0</v>
      </c>
      <c r="AB43" s="74">
        <v>0</v>
      </c>
      <c r="AC43" s="74">
        <v>0</v>
      </c>
      <c r="AD43" s="74"/>
      <c r="AE43" s="74"/>
      <c r="AF43" s="74"/>
      <c r="AG43" s="74"/>
      <c r="AH43" s="74"/>
      <c r="AI43" s="74"/>
      <c r="AJ43" s="74"/>
      <c r="AK43" s="74"/>
      <c r="AL43" s="75"/>
    </row>
    <row r="44" spans="1:38" ht="12" customHeight="1">
      <c r="D44" s="16"/>
    </row>
  </sheetData>
  <autoFilter ref="A3:AL44"/>
  <phoneticPr fontId="39" type="noConversion"/>
  <pageMargins left="0.7" right="0.7" top="0.75" bottom="0.75" header="0.3" footer="0.3"/>
  <pageSetup paperSize="9" scale="17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X19"/>
  <sheetViews>
    <sheetView workbookViewId="0">
      <pane xSplit="14" ySplit="1" topLeftCell="O2" activePane="bottomRight" state="frozen"/>
      <selection pane="topRight" activeCell="K1" sqref="K1"/>
      <selection pane="bottomLeft" activeCell="A4" sqref="A4"/>
      <selection pane="bottomRight" activeCell="B18" sqref="B18"/>
    </sheetView>
  </sheetViews>
  <sheetFormatPr defaultRowHeight="12" customHeight="1"/>
  <cols>
    <col min="1" max="1" width="26" style="12" bestFit="1" customWidth="1"/>
    <col min="2" max="2" width="8.75" style="12" bestFit="1" customWidth="1"/>
    <col min="3" max="3" width="10.875" style="12" bestFit="1" customWidth="1"/>
    <col min="4" max="4" width="13.125" style="12" customWidth="1"/>
    <col min="5" max="5" width="19.5" style="12" bestFit="1" customWidth="1"/>
    <col min="6" max="6" width="13" style="12" bestFit="1" customWidth="1"/>
    <col min="7" max="7" width="7.5" style="12" bestFit="1" customWidth="1"/>
    <col min="8" max="8" width="39.5" style="12" bestFit="1" customWidth="1"/>
    <col min="9" max="9" width="8.25" style="12" bestFit="1" customWidth="1"/>
    <col min="10" max="10" width="13" style="12" bestFit="1" customWidth="1"/>
    <col min="11" max="11" width="8.125" style="12" customWidth="1"/>
    <col min="12" max="12" width="39.5" style="12" bestFit="1" customWidth="1"/>
    <col min="13" max="13" width="8.25" style="12" bestFit="1" customWidth="1"/>
    <col min="14" max="14" width="7.625" style="12" customWidth="1"/>
    <col min="15" max="15" width="7" style="12" customWidth="1"/>
    <col min="16" max="16" width="10.125" style="12" customWidth="1"/>
    <col min="17" max="17" width="10.375" style="12" customWidth="1"/>
    <col min="18" max="18" width="19.125" style="12" bestFit="1" customWidth="1"/>
    <col min="19" max="19" width="9.25" style="12" customWidth="1"/>
    <col min="20" max="20" width="15.125" style="12" customWidth="1"/>
    <col min="21" max="21" width="34.125" style="12" customWidth="1"/>
    <col min="22" max="22" width="7.125" style="12" customWidth="1"/>
    <col min="23" max="23" width="9.75" style="12" customWidth="1"/>
    <col min="24" max="24" width="10" style="12" customWidth="1"/>
    <col min="25" max="25" width="4" style="12" customWidth="1"/>
    <col min="26" max="26" width="7.75" style="12" customWidth="1"/>
    <col min="27" max="27" width="34.5" style="12" bestFit="1" customWidth="1"/>
    <col min="28" max="28" width="12.875" style="12" customWidth="1"/>
    <col min="29" max="29" width="15.625" style="12" customWidth="1"/>
    <col min="30" max="30" width="24.625" style="12" customWidth="1"/>
    <col min="31" max="31" width="12.125" style="12" customWidth="1"/>
    <col min="32" max="32" width="29.625" style="12" customWidth="1"/>
    <col min="33" max="33" width="4.75" style="12" customWidth="1"/>
    <col min="34" max="34" width="31.375" style="12" customWidth="1"/>
    <col min="35" max="35" width="9" style="12" customWidth="1"/>
    <col min="36" max="36" width="10.5" style="12" customWidth="1"/>
    <col min="37" max="37" width="16.5" style="12" customWidth="1"/>
    <col min="38" max="38" width="6" style="12" customWidth="1"/>
    <col min="39" max="39" width="8.25" style="12" customWidth="1"/>
    <col min="40" max="40" width="8.125" style="12" customWidth="1"/>
    <col min="41" max="41" width="11" style="12" customWidth="1"/>
    <col min="42" max="42" width="6.75" style="12" customWidth="1"/>
    <col min="43" max="43" width="9" style="12" customWidth="1"/>
    <col min="44" max="44" width="8.625" style="12" customWidth="1"/>
    <col min="45" max="45" width="6.375" style="12" customWidth="1"/>
    <col min="46" max="46" width="10" style="12" customWidth="1"/>
    <col min="47" max="47" width="20.75" style="12" customWidth="1"/>
    <col min="48" max="48" width="6.375" style="12" customWidth="1"/>
    <col min="49" max="49" width="20.25" style="12" customWidth="1"/>
    <col min="50" max="50" width="9" style="21"/>
    <col min="51" max="16384" width="9" style="12"/>
  </cols>
  <sheetData>
    <row r="1" spans="1:50" ht="23.25" customHeight="1">
      <c r="A1" s="214" t="s">
        <v>734</v>
      </c>
      <c r="B1" s="2"/>
      <c r="C1" s="2"/>
      <c r="D1" s="226" t="s">
        <v>748</v>
      </c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>
        <v>4</v>
      </c>
      <c r="AP1" s="6"/>
      <c r="AQ1" s="6"/>
      <c r="AR1" s="6"/>
      <c r="AS1" s="6"/>
      <c r="AT1" s="7"/>
      <c r="AU1" s="5"/>
      <c r="AV1" s="5"/>
      <c r="AW1" s="5"/>
    </row>
    <row r="2" spans="1:50" ht="12" customHeight="1">
      <c r="A2" s="232" t="s">
        <v>166</v>
      </c>
      <c r="B2" s="232" t="s">
        <v>128</v>
      </c>
      <c r="C2" s="229" t="s">
        <v>742</v>
      </c>
      <c r="D2" s="233" t="s">
        <v>694</v>
      </c>
      <c r="E2" s="233"/>
      <c r="F2" s="233"/>
      <c r="G2" s="233"/>
      <c r="H2" s="233"/>
      <c r="I2" s="233"/>
      <c r="AT2" s="21"/>
      <c r="AX2" s="12"/>
    </row>
    <row r="3" spans="1:50" ht="12" customHeight="1">
      <c r="A3" s="232"/>
      <c r="B3" s="232"/>
      <c r="C3" s="230"/>
      <c r="D3" s="220" t="s">
        <v>1</v>
      </c>
      <c r="E3" s="220" t="s">
        <v>14</v>
      </c>
      <c r="F3" s="220" t="s">
        <v>695</v>
      </c>
      <c r="G3" s="220" t="s">
        <v>16</v>
      </c>
      <c r="H3" s="220" t="s">
        <v>696</v>
      </c>
      <c r="I3" s="220" t="s">
        <v>4</v>
      </c>
      <c r="AT3" s="21"/>
      <c r="AX3" s="12"/>
    </row>
    <row r="4" spans="1:50" ht="12" customHeight="1">
      <c r="A4" s="221" t="s">
        <v>697</v>
      </c>
      <c r="B4" s="221" t="s">
        <v>698</v>
      </c>
      <c r="C4" s="222">
        <v>1625000</v>
      </c>
      <c r="D4" s="221" t="s">
        <v>699</v>
      </c>
      <c r="E4" s="221" t="s">
        <v>665</v>
      </c>
      <c r="F4" s="223" t="s">
        <v>700</v>
      </c>
      <c r="G4" s="215" t="s">
        <v>701</v>
      </c>
      <c r="H4" s="216" t="s">
        <v>113</v>
      </c>
      <c r="I4" s="215" t="s">
        <v>702</v>
      </c>
      <c r="AT4" s="21"/>
      <c r="AX4" s="12"/>
    </row>
    <row r="5" spans="1:50" ht="12" customHeight="1">
      <c r="A5" s="221" t="s">
        <v>697</v>
      </c>
      <c r="B5" s="221" t="s">
        <v>703</v>
      </c>
      <c r="C5" s="222">
        <v>1463000</v>
      </c>
      <c r="D5" s="221" t="s">
        <v>699</v>
      </c>
      <c r="E5" s="221" t="s">
        <v>665</v>
      </c>
      <c r="F5" s="221" t="s">
        <v>704</v>
      </c>
      <c r="G5" s="215" t="s">
        <v>701</v>
      </c>
      <c r="H5" s="216" t="s">
        <v>113</v>
      </c>
      <c r="I5" s="215" t="s">
        <v>702</v>
      </c>
      <c r="AT5" s="21"/>
      <c r="AX5" s="12"/>
    </row>
    <row r="6" spans="1:50" ht="12" customHeight="1">
      <c r="A6" s="221" t="s">
        <v>697</v>
      </c>
      <c r="B6" s="221" t="s">
        <v>705</v>
      </c>
      <c r="C6" s="222">
        <v>1199000</v>
      </c>
      <c r="D6" s="221" t="s">
        <v>706</v>
      </c>
      <c r="E6" s="221" t="s">
        <v>665</v>
      </c>
      <c r="F6" s="221" t="s">
        <v>704</v>
      </c>
      <c r="G6" s="215" t="s">
        <v>701</v>
      </c>
      <c r="H6" s="216" t="s">
        <v>113</v>
      </c>
      <c r="I6" s="215" t="s">
        <v>702</v>
      </c>
      <c r="AT6" s="21"/>
      <c r="AX6" s="12"/>
    </row>
    <row r="7" spans="1:50" ht="12" customHeight="1">
      <c r="A7" s="221" t="s">
        <v>707</v>
      </c>
      <c r="B7" s="221" t="s">
        <v>708</v>
      </c>
      <c r="C7" s="222">
        <v>1680000</v>
      </c>
      <c r="D7" s="221" t="s">
        <v>699</v>
      </c>
      <c r="E7" s="221" t="s">
        <v>665</v>
      </c>
      <c r="F7" s="223" t="s">
        <v>700</v>
      </c>
      <c r="G7" s="215" t="s">
        <v>701</v>
      </c>
      <c r="H7" s="216" t="s">
        <v>709</v>
      </c>
      <c r="I7" s="215" t="s">
        <v>702</v>
      </c>
      <c r="AT7" s="21"/>
      <c r="AX7" s="12"/>
    </row>
    <row r="8" spans="1:50" ht="12" customHeight="1">
      <c r="A8" s="221" t="s">
        <v>707</v>
      </c>
      <c r="B8" s="221" t="s">
        <v>710</v>
      </c>
      <c r="C8" s="222">
        <v>1517000</v>
      </c>
      <c r="D8" s="221" t="s">
        <v>699</v>
      </c>
      <c r="E8" s="221" t="s">
        <v>665</v>
      </c>
      <c r="F8" s="221" t="s">
        <v>704</v>
      </c>
      <c r="G8" s="215" t="s">
        <v>701</v>
      </c>
      <c r="H8" s="216" t="s">
        <v>709</v>
      </c>
      <c r="I8" s="215" t="s">
        <v>702</v>
      </c>
      <c r="AT8" s="21"/>
      <c r="AX8" s="12"/>
    </row>
    <row r="9" spans="1:50" ht="12" customHeight="1">
      <c r="A9" s="221" t="s">
        <v>707</v>
      </c>
      <c r="B9" s="221" t="s">
        <v>711</v>
      </c>
      <c r="C9" s="222">
        <v>1254000</v>
      </c>
      <c r="D9" s="221" t="s">
        <v>706</v>
      </c>
      <c r="E9" s="221" t="s">
        <v>665</v>
      </c>
      <c r="F9" s="221" t="s">
        <v>704</v>
      </c>
      <c r="G9" s="215" t="s">
        <v>701</v>
      </c>
      <c r="H9" s="216" t="s">
        <v>709</v>
      </c>
      <c r="I9" s="215" t="s">
        <v>702</v>
      </c>
      <c r="AT9" s="21"/>
      <c r="AX9" s="12"/>
    </row>
    <row r="10" spans="1:50" ht="12" customHeight="1">
      <c r="A10" s="221" t="s">
        <v>712</v>
      </c>
      <c r="B10" s="221" t="s">
        <v>713</v>
      </c>
      <c r="C10" s="222">
        <v>1774000</v>
      </c>
      <c r="D10" s="221" t="s">
        <v>699</v>
      </c>
      <c r="E10" s="221" t="s">
        <v>665</v>
      </c>
      <c r="F10" s="223" t="s">
        <v>700</v>
      </c>
      <c r="G10" s="215" t="s">
        <v>701</v>
      </c>
      <c r="H10" s="216" t="s">
        <v>714</v>
      </c>
      <c r="I10" s="215" t="s">
        <v>702</v>
      </c>
      <c r="AT10" s="21"/>
      <c r="AX10" s="12"/>
    </row>
    <row r="11" spans="1:50" ht="12" customHeight="1">
      <c r="A11" s="221" t="s">
        <v>712</v>
      </c>
      <c r="B11" s="221" t="s">
        <v>715</v>
      </c>
      <c r="C11" s="222">
        <v>1588000</v>
      </c>
      <c r="D11" s="221" t="s">
        <v>699</v>
      </c>
      <c r="E11" s="221" t="s">
        <v>665</v>
      </c>
      <c r="F11" s="221" t="s">
        <v>716</v>
      </c>
      <c r="G11" s="215" t="s">
        <v>701</v>
      </c>
      <c r="H11" s="216" t="s">
        <v>714</v>
      </c>
      <c r="I11" s="215" t="s">
        <v>702</v>
      </c>
      <c r="AT11" s="21"/>
      <c r="AX11" s="12"/>
    </row>
    <row r="12" spans="1:50" ht="12" customHeight="1">
      <c r="A12" s="221" t="s">
        <v>712</v>
      </c>
      <c r="B12" s="221" t="s">
        <v>717</v>
      </c>
      <c r="C12" s="222">
        <v>1326000</v>
      </c>
      <c r="D12" s="221" t="s">
        <v>706</v>
      </c>
      <c r="E12" s="221" t="s">
        <v>665</v>
      </c>
      <c r="F12" s="221" t="s">
        <v>716</v>
      </c>
      <c r="G12" s="215" t="s">
        <v>701</v>
      </c>
      <c r="H12" s="216" t="s">
        <v>714</v>
      </c>
      <c r="I12" s="215" t="s">
        <v>702</v>
      </c>
      <c r="AT12" s="21"/>
      <c r="AX12" s="12"/>
    </row>
    <row r="13" spans="1:50" ht="12" customHeight="1">
      <c r="A13" s="224" t="s">
        <v>718</v>
      </c>
      <c r="B13" s="224" t="s">
        <v>719</v>
      </c>
      <c r="C13" s="225">
        <v>1560000</v>
      </c>
      <c r="D13" s="224" t="s">
        <v>720</v>
      </c>
      <c r="E13" s="224" t="s">
        <v>721</v>
      </c>
      <c r="F13" s="224" t="s">
        <v>722</v>
      </c>
      <c r="G13" s="215" t="s">
        <v>701</v>
      </c>
      <c r="H13" s="216" t="s">
        <v>113</v>
      </c>
      <c r="I13" s="217" t="s">
        <v>723</v>
      </c>
      <c r="AT13" s="21"/>
      <c r="AX13" s="12"/>
    </row>
    <row r="14" spans="1:50" ht="12" customHeight="1">
      <c r="A14" s="224" t="s">
        <v>718</v>
      </c>
      <c r="B14" s="224" t="s">
        <v>724</v>
      </c>
      <c r="C14" s="225">
        <v>1045000</v>
      </c>
      <c r="D14" s="224" t="s">
        <v>647</v>
      </c>
      <c r="E14" s="224" t="s">
        <v>721</v>
      </c>
      <c r="F14" s="224" t="s">
        <v>690</v>
      </c>
      <c r="G14" s="215" t="s">
        <v>701</v>
      </c>
      <c r="H14" s="216" t="s">
        <v>113</v>
      </c>
      <c r="I14" s="217" t="s">
        <v>723</v>
      </c>
      <c r="AT14" s="21"/>
      <c r="AX14" s="12"/>
    </row>
    <row r="15" spans="1:50" ht="12" customHeight="1">
      <c r="A15" s="224" t="s">
        <v>725</v>
      </c>
      <c r="B15" s="224" t="s">
        <v>726</v>
      </c>
      <c r="C15" s="225">
        <v>1346000</v>
      </c>
      <c r="D15" s="224" t="s">
        <v>720</v>
      </c>
      <c r="E15" s="224" t="s">
        <v>721</v>
      </c>
      <c r="F15" s="224" t="s">
        <v>690</v>
      </c>
      <c r="G15" s="215" t="s">
        <v>701</v>
      </c>
      <c r="H15" s="216" t="s">
        <v>709</v>
      </c>
      <c r="I15" s="217" t="s">
        <v>723</v>
      </c>
      <c r="AT15" s="21"/>
      <c r="AX15" s="12"/>
    </row>
    <row r="16" spans="1:50" ht="12" customHeight="1">
      <c r="A16" s="224" t="s">
        <v>725</v>
      </c>
      <c r="B16" s="224" t="s">
        <v>727</v>
      </c>
      <c r="C16" s="225">
        <v>1289000</v>
      </c>
      <c r="D16" s="224" t="s">
        <v>720</v>
      </c>
      <c r="E16" s="224" t="s">
        <v>721</v>
      </c>
      <c r="F16" s="224" t="s">
        <v>690</v>
      </c>
      <c r="G16" s="215" t="s">
        <v>701</v>
      </c>
      <c r="H16" s="218" t="s">
        <v>728</v>
      </c>
      <c r="I16" s="217" t="s">
        <v>723</v>
      </c>
      <c r="AT16" s="21"/>
      <c r="AX16" s="12"/>
    </row>
    <row r="17" spans="1:50" ht="12" customHeight="1">
      <c r="A17" s="224" t="s">
        <v>725</v>
      </c>
      <c r="B17" s="224" t="s">
        <v>729</v>
      </c>
      <c r="C17" s="225">
        <v>1005000</v>
      </c>
      <c r="D17" s="224" t="s">
        <v>647</v>
      </c>
      <c r="E17" s="224" t="s">
        <v>721</v>
      </c>
      <c r="F17" s="224" t="s">
        <v>690</v>
      </c>
      <c r="G17" s="215" t="s">
        <v>701</v>
      </c>
      <c r="H17" s="218" t="s">
        <v>728</v>
      </c>
      <c r="I17" s="217" t="s">
        <v>723</v>
      </c>
      <c r="AT17" s="21"/>
      <c r="AX17" s="12"/>
    </row>
    <row r="18" spans="1:50" ht="12" customHeight="1">
      <c r="A18" s="224" t="s">
        <v>725</v>
      </c>
      <c r="B18" s="224" t="s">
        <v>730</v>
      </c>
      <c r="C18" s="225">
        <v>860000</v>
      </c>
      <c r="D18" s="224" t="s">
        <v>647</v>
      </c>
      <c r="E18" s="224" t="s">
        <v>721</v>
      </c>
      <c r="F18" s="224" t="s">
        <v>690</v>
      </c>
      <c r="G18" s="215" t="s">
        <v>701</v>
      </c>
      <c r="H18" s="218" t="s">
        <v>728</v>
      </c>
      <c r="I18" s="219" t="s">
        <v>567</v>
      </c>
      <c r="AT18" s="21"/>
      <c r="AX18" s="12"/>
    </row>
    <row r="19" spans="1:50" ht="12" customHeight="1">
      <c r="A19" s="224" t="s">
        <v>725</v>
      </c>
      <c r="B19" s="224" t="s">
        <v>731</v>
      </c>
      <c r="C19" s="225">
        <v>757000</v>
      </c>
      <c r="D19" s="224" t="s">
        <v>663</v>
      </c>
      <c r="E19" s="224" t="s">
        <v>732</v>
      </c>
      <c r="F19" s="224" t="s">
        <v>733</v>
      </c>
      <c r="G19" s="215" t="s">
        <v>701</v>
      </c>
      <c r="H19" s="218" t="s">
        <v>728</v>
      </c>
      <c r="I19" s="219" t="s">
        <v>567</v>
      </c>
      <c r="AT19" s="21"/>
      <c r="AX19" s="12"/>
    </row>
  </sheetData>
  <mergeCells count="3">
    <mergeCell ref="D2:I2"/>
    <mergeCell ref="A2:A3"/>
    <mergeCell ref="B2:B3"/>
  </mergeCells>
  <phoneticPr fontId="39" type="noConversion"/>
  <pageMargins left="0.7" right="0.7" top="0.75" bottom="0.75" header="0.3" footer="0.3"/>
  <pageSetup paperSize="9" scale="17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4"/>
  <sheetViews>
    <sheetView workbookViewId="0">
      <pane xSplit="2" ySplit="3" topLeftCell="C4" activePane="bottomRight" state="frozen"/>
      <selection pane="topRight" activeCell="K1" sqref="K1"/>
      <selection pane="bottomLeft" activeCell="A4" sqref="A4"/>
      <selection pane="bottomRight" activeCell="B32" sqref="B32"/>
    </sheetView>
  </sheetViews>
  <sheetFormatPr defaultRowHeight="12" customHeight="1"/>
  <cols>
    <col min="1" max="1" width="41.625" customWidth="1"/>
    <col min="2" max="2" width="9.125" bestFit="1" customWidth="1"/>
    <col min="3" max="3" width="10.75" style="249" bestFit="1" customWidth="1"/>
    <col min="4" max="4" width="14.25" customWidth="1"/>
    <col min="5" max="5" width="30.625" customWidth="1"/>
    <col min="6" max="6" width="14.875" customWidth="1"/>
    <col min="7" max="7" width="14.625" customWidth="1"/>
    <col min="8" max="8" width="16.75" bestFit="1" customWidth="1"/>
    <col min="9" max="9" width="26.25" customWidth="1"/>
    <col min="10" max="10" width="29.125" customWidth="1"/>
    <col min="11" max="11" width="30.75" customWidth="1"/>
    <col min="12" max="12" width="19.875" customWidth="1"/>
    <col min="13" max="13" width="23.875" customWidth="1"/>
    <col min="14" max="14" width="23.875" bestFit="1" customWidth="1"/>
    <col min="15" max="15" width="17.75" customWidth="1"/>
    <col min="16" max="16" width="19.875" bestFit="1" customWidth="1"/>
    <col min="17" max="17" width="68.75" bestFit="1" customWidth="1"/>
    <col min="18" max="18" width="10.875" customWidth="1"/>
    <col min="19" max="19" width="9.25" style="21" customWidth="1"/>
  </cols>
  <sheetData>
    <row r="1" spans="1:19" ht="12" customHeight="1">
      <c r="A1" s="9" t="s">
        <v>682</v>
      </c>
      <c r="B1" s="9"/>
      <c r="C1" s="24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9" ht="12" customHeight="1" thickBot="1">
      <c r="A2" s="9"/>
      <c r="B2" s="9"/>
      <c r="C2" s="24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9" s="23" customFormat="1" ht="39" customHeight="1" thickBot="1">
      <c r="A3" s="27" t="s">
        <v>174</v>
      </c>
      <c r="B3" s="28" t="s">
        <v>473</v>
      </c>
      <c r="C3" s="243" t="s">
        <v>741</v>
      </c>
      <c r="D3" s="31" t="s">
        <v>744</v>
      </c>
      <c r="E3" s="32" t="s">
        <v>4</v>
      </c>
      <c r="F3" s="32" t="s">
        <v>1</v>
      </c>
      <c r="G3" s="32" t="s">
        <v>130</v>
      </c>
      <c r="H3" s="32" t="s">
        <v>507</v>
      </c>
      <c r="I3" s="32" t="s">
        <v>180</v>
      </c>
      <c r="J3" s="32" t="s">
        <v>2</v>
      </c>
      <c r="K3" s="32" t="s">
        <v>181</v>
      </c>
      <c r="L3" s="32" t="s">
        <v>132</v>
      </c>
      <c r="M3" s="32" t="s">
        <v>131</v>
      </c>
      <c r="N3" s="32" t="s">
        <v>3</v>
      </c>
      <c r="O3" s="32" t="s">
        <v>18</v>
      </c>
      <c r="P3" s="32" t="s">
        <v>182</v>
      </c>
      <c r="Q3" s="32" t="s">
        <v>175</v>
      </c>
      <c r="R3" s="33" t="s">
        <v>508</v>
      </c>
      <c r="S3" s="24"/>
    </row>
    <row r="4" spans="1:19" ht="12" customHeight="1">
      <c r="A4" s="195" t="s">
        <v>616</v>
      </c>
      <c r="B4" s="35" t="s">
        <v>610</v>
      </c>
      <c r="C4" s="244">
        <v>1036000</v>
      </c>
      <c r="D4" s="36">
        <v>13</v>
      </c>
      <c r="E4" s="37" t="s">
        <v>215</v>
      </c>
      <c r="F4" s="38" t="s">
        <v>602</v>
      </c>
      <c r="G4" s="39" t="s">
        <v>593</v>
      </c>
      <c r="H4" s="40" t="s">
        <v>595</v>
      </c>
      <c r="I4" s="39" t="s">
        <v>512</v>
      </c>
      <c r="J4" s="40" t="s">
        <v>600</v>
      </c>
      <c r="K4" s="40" t="s">
        <v>230</v>
      </c>
      <c r="L4" s="40" t="s">
        <v>597</v>
      </c>
      <c r="M4" s="40" t="s">
        <v>598</v>
      </c>
      <c r="N4" s="40" t="s">
        <v>590</v>
      </c>
      <c r="O4" s="41" t="s">
        <v>513</v>
      </c>
      <c r="P4" s="40" t="s">
        <v>56</v>
      </c>
      <c r="Q4" s="40" t="s">
        <v>603</v>
      </c>
      <c r="R4" s="40"/>
    </row>
    <row r="5" spans="1:19" ht="12" customHeight="1">
      <c r="A5" s="195" t="s">
        <v>615</v>
      </c>
      <c r="B5" s="35" t="s">
        <v>611</v>
      </c>
      <c r="C5" s="244">
        <v>906000</v>
      </c>
      <c r="D5" s="36">
        <v>16</v>
      </c>
      <c r="E5" s="37" t="s">
        <v>215</v>
      </c>
      <c r="F5" s="38" t="s">
        <v>602</v>
      </c>
      <c r="G5" s="39" t="s">
        <v>593</v>
      </c>
      <c r="H5" s="40" t="s">
        <v>595</v>
      </c>
      <c r="I5" s="39" t="s">
        <v>612</v>
      </c>
      <c r="J5" s="40" t="s">
        <v>192</v>
      </c>
      <c r="K5" s="40" t="s">
        <v>186</v>
      </c>
      <c r="L5" s="40" t="s">
        <v>188</v>
      </c>
      <c r="M5" s="40" t="s">
        <v>217</v>
      </c>
      <c r="N5" s="40" t="s">
        <v>189</v>
      </c>
      <c r="O5" s="41" t="s">
        <v>503</v>
      </c>
      <c r="P5" s="40" t="s">
        <v>56</v>
      </c>
      <c r="Q5" s="40" t="s">
        <v>603</v>
      </c>
      <c r="R5" s="40"/>
    </row>
    <row r="6" spans="1:19" ht="12" customHeight="1">
      <c r="A6" s="195" t="s">
        <v>614</v>
      </c>
      <c r="B6" s="35" t="s">
        <v>613</v>
      </c>
      <c r="C6" s="244">
        <v>894000</v>
      </c>
      <c r="D6" s="36">
        <v>23</v>
      </c>
      <c r="E6" s="37" t="s">
        <v>215</v>
      </c>
      <c r="F6" s="38" t="s">
        <v>602</v>
      </c>
      <c r="G6" s="39" t="s">
        <v>593</v>
      </c>
      <c r="H6" s="40" t="s">
        <v>604</v>
      </c>
      <c r="I6" s="39" t="s">
        <v>612</v>
      </c>
      <c r="J6" s="40" t="s">
        <v>192</v>
      </c>
      <c r="K6" s="40" t="s">
        <v>186</v>
      </c>
      <c r="L6" s="40" t="s">
        <v>188</v>
      </c>
      <c r="M6" s="40" t="s">
        <v>217</v>
      </c>
      <c r="N6" s="40" t="s">
        <v>189</v>
      </c>
      <c r="O6" s="41" t="s">
        <v>503</v>
      </c>
      <c r="P6" s="40" t="s">
        <v>56</v>
      </c>
      <c r="Q6" s="40" t="s">
        <v>603</v>
      </c>
      <c r="R6" s="40"/>
    </row>
    <row r="7" spans="1:19" ht="12" customHeight="1">
      <c r="A7" s="195" t="s">
        <v>617</v>
      </c>
      <c r="B7" s="35" t="s">
        <v>749</v>
      </c>
      <c r="C7" s="244">
        <v>1236000</v>
      </c>
      <c r="D7" s="36">
        <v>5</v>
      </c>
      <c r="E7" s="37" t="s">
        <v>215</v>
      </c>
      <c r="F7" s="38" t="s">
        <v>592</v>
      </c>
      <c r="G7" s="39" t="s">
        <v>593</v>
      </c>
      <c r="H7" s="40" t="s">
        <v>587</v>
      </c>
      <c r="I7" s="39" t="s">
        <v>612</v>
      </c>
      <c r="J7" s="40" t="s">
        <v>588</v>
      </c>
      <c r="K7" s="40" t="s">
        <v>186</v>
      </c>
      <c r="L7" s="196" t="s">
        <v>618</v>
      </c>
      <c r="M7" s="196" t="s">
        <v>619</v>
      </c>
      <c r="N7" s="40" t="s">
        <v>189</v>
      </c>
      <c r="O7" s="41" t="s">
        <v>503</v>
      </c>
      <c r="P7" s="40" t="s">
        <v>591</v>
      </c>
      <c r="Q7" s="40" t="s">
        <v>634</v>
      </c>
      <c r="R7" s="40"/>
    </row>
    <row r="8" spans="1:19" ht="12" customHeight="1">
      <c r="A8" s="195" t="s">
        <v>633</v>
      </c>
      <c r="B8" s="35" t="s">
        <v>750</v>
      </c>
      <c r="C8" s="244">
        <v>1553000</v>
      </c>
      <c r="D8" s="36">
        <v>11</v>
      </c>
      <c r="E8" s="37" t="s">
        <v>215</v>
      </c>
      <c r="F8" s="38" t="s">
        <v>585</v>
      </c>
      <c r="G8" s="39" t="s">
        <v>586</v>
      </c>
      <c r="H8" s="40" t="s">
        <v>587</v>
      </c>
      <c r="I8" s="39" t="s">
        <v>612</v>
      </c>
      <c r="J8" s="40" t="s">
        <v>588</v>
      </c>
      <c r="K8" s="40" t="s">
        <v>589</v>
      </c>
      <c r="L8" s="196" t="s">
        <v>618</v>
      </c>
      <c r="M8" s="196" t="s">
        <v>619</v>
      </c>
      <c r="N8" s="40" t="s">
        <v>189</v>
      </c>
      <c r="O8" s="41" t="s">
        <v>190</v>
      </c>
      <c r="P8" s="40" t="s">
        <v>591</v>
      </c>
      <c r="Q8" s="202" t="s">
        <v>584</v>
      </c>
      <c r="R8" s="40"/>
    </row>
    <row r="9" spans="1:19" ht="12" customHeight="1">
      <c r="A9" s="195" t="s">
        <v>622</v>
      </c>
      <c r="B9" s="35" t="s">
        <v>751</v>
      </c>
      <c r="C9" s="244">
        <v>1412000</v>
      </c>
      <c r="D9" s="36"/>
      <c r="E9" s="37" t="s">
        <v>215</v>
      </c>
      <c r="F9" s="38" t="s">
        <v>594</v>
      </c>
      <c r="G9" s="39" t="s">
        <v>586</v>
      </c>
      <c r="H9" s="40" t="s">
        <v>595</v>
      </c>
      <c r="I9" s="39" t="s">
        <v>596</v>
      </c>
      <c r="J9" s="40" t="s">
        <v>228</v>
      </c>
      <c r="K9" s="40" t="s">
        <v>230</v>
      </c>
      <c r="L9" s="40" t="s">
        <v>188</v>
      </c>
      <c r="M9" s="40" t="s">
        <v>598</v>
      </c>
      <c r="N9" s="40" t="s">
        <v>189</v>
      </c>
      <c r="O9" s="41" t="s">
        <v>190</v>
      </c>
      <c r="P9" s="40" t="s">
        <v>56</v>
      </c>
      <c r="Q9" s="40" t="s">
        <v>599</v>
      </c>
      <c r="R9" s="40"/>
    </row>
    <row r="10" spans="1:19" ht="12" customHeight="1">
      <c r="A10" s="195" t="s">
        <v>623</v>
      </c>
      <c r="B10" s="35" t="s">
        <v>752</v>
      </c>
      <c r="C10" s="244">
        <v>1295000</v>
      </c>
      <c r="D10" s="36">
        <v>15</v>
      </c>
      <c r="E10" s="37" t="s">
        <v>215</v>
      </c>
      <c r="F10" s="38" t="s">
        <v>594</v>
      </c>
      <c r="G10" s="39" t="s">
        <v>586</v>
      </c>
      <c r="H10" s="40" t="s">
        <v>595</v>
      </c>
      <c r="I10" s="39" t="s">
        <v>185</v>
      </c>
      <c r="J10" s="40" t="s">
        <v>600</v>
      </c>
      <c r="K10" s="40" t="s">
        <v>230</v>
      </c>
      <c r="L10" s="40" t="s">
        <v>188</v>
      </c>
      <c r="M10" s="40" t="s">
        <v>598</v>
      </c>
      <c r="N10" s="40" t="s">
        <v>189</v>
      </c>
      <c r="O10" s="41" t="s">
        <v>190</v>
      </c>
      <c r="P10" s="40" t="s">
        <v>56</v>
      </c>
      <c r="Q10" s="40" t="s">
        <v>599</v>
      </c>
      <c r="R10" s="40"/>
    </row>
    <row r="11" spans="1:19" ht="12" customHeight="1">
      <c r="A11" s="195" t="s">
        <v>624</v>
      </c>
      <c r="B11" s="35" t="s">
        <v>620</v>
      </c>
      <c r="C11" s="244">
        <v>1154000</v>
      </c>
      <c r="D11" s="36">
        <v>17</v>
      </c>
      <c r="E11" s="37" t="s">
        <v>215</v>
      </c>
      <c r="F11" s="38" t="s">
        <v>594</v>
      </c>
      <c r="G11" s="39" t="s">
        <v>586</v>
      </c>
      <c r="H11" s="40" t="s">
        <v>595</v>
      </c>
      <c r="I11" s="39" t="s">
        <v>185</v>
      </c>
      <c r="J11" s="40" t="s">
        <v>192</v>
      </c>
      <c r="K11" s="40" t="s">
        <v>186</v>
      </c>
      <c r="L11" s="40" t="s">
        <v>188</v>
      </c>
      <c r="M11" s="40" t="s">
        <v>598</v>
      </c>
      <c r="N11" s="40" t="s">
        <v>189</v>
      </c>
      <c r="O11" s="41" t="s">
        <v>190</v>
      </c>
      <c r="P11" s="40" t="s">
        <v>56</v>
      </c>
      <c r="Q11" s="40" t="s">
        <v>599</v>
      </c>
      <c r="R11" s="40"/>
    </row>
    <row r="12" spans="1:19" ht="12" customHeight="1">
      <c r="A12" s="195" t="s">
        <v>625</v>
      </c>
      <c r="B12" s="35" t="s">
        <v>621</v>
      </c>
      <c r="C12" s="244">
        <v>1036000</v>
      </c>
      <c r="D12" s="36">
        <v>22</v>
      </c>
      <c r="E12" s="37" t="s">
        <v>215</v>
      </c>
      <c r="F12" s="38" t="s">
        <v>601</v>
      </c>
      <c r="G12" s="39" t="s">
        <v>586</v>
      </c>
      <c r="H12" s="40" t="s">
        <v>595</v>
      </c>
      <c r="I12" s="39" t="s">
        <v>185</v>
      </c>
      <c r="J12" s="40" t="s">
        <v>192</v>
      </c>
      <c r="K12" s="40" t="s">
        <v>186</v>
      </c>
      <c r="L12" s="40" t="s">
        <v>188</v>
      </c>
      <c r="M12" s="40" t="s">
        <v>598</v>
      </c>
      <c r="N12" s="40" t="s">
        <v>189</v>
      </c>
      <c r="O12" s="41" t="s">
        <v>190</v>
      </c>
      <c r="P12" s="40" t="s">
        <v>56</v>
      </c>
      <c r="Q12" s="40" t="s">
        <v>599</v>
      </c>
      <c r="R12" s="40"/>
    </row>
    <row r="13" spans="1:19" ht="12" customHeight="1">
      <c r="A13" s="227" t="s">
        <v>735</v>
      </c>
      <c r="B13" s="228" t="s">
        <v>683</v>
      </c>
      <c r="C13" s="245">
        <v>789000</v>
      </c>
      <c r="D13" s="36">
        <v>55</v>
      </c>
      <c r="E13" s="37" t="s">
        <v>692</v>
      </c>
      <c r="F13" s="38" t="s">
        <v>687</v>
      </c>
      <c r="G13" s="39" t="s">
        <v>593</v>
      </c>
      <c r="H13" s="40"/>
      <c r="I13" s="39" t="s">
        <v>512</v>
      </c>
      <c r="J13" s="40" t="s">
        <v>690</v>
      </c>
      <c r="K13" s="40" t="s">
        <v>186</v>
      </c>
      <c r="L13" s="40"/>
      <c r="M13" s="40"/>
      <c r="N13" s="40"/>
      <c r="O13" s="41"/>
      <c r="P13" s="40"/>
      <c r="Q13" s="40"/>
      <c r="R13" s="40"/>
    </row>
    <row r="14" spans="1:19" ht="12" customHeight="1">
      <c r="A14" s="227" t="s">
        <v>684</v>
      </c>
      <c r="B14" s="228" t="s">
        <v>685</v>
      </c>
      <c r="C14" s="245">
        <v>706000</v>
      </c>
      <c r="D14" s="36">
        <v>27</v>
      </c>
      <c r="E14" s="37" t="s">
        <v>692</v>
      </c>
      <c r="F14" s="38" t="s">
        <v>688</v>
      </c>
      <c r="G14" s="39"/>
      <c r="H14" s="40"/>
      <c r="I14" s="39" t="s">
        <v>512</v>
      </c>
      <c r="J14" s="40" t="s">
        <v>690</v>
      </c>
      <c r="K14" s="40" t="s">
        <v>186</v>
      </c>
      <c r="L14" s="40"/>
      <c r="M14" s="40"/>
      <c r="N14" s="40"/>
      <c r="O14" s="41"/>
      <c r="P14" s="40"/>
      <c r="Q14" s="40"/>
      <c r="R14" s="40"/>
    </row>
    <row r="15" spans="1:19" ht="16.5">
      <c r="A15" s="227" t="s">
        <v>686</v>
      </c>
      <c r="B15" s="228" t="s">
        <v>740</v>
      </c>
      <c r="C15" s="245">
        <v>576000</v>
      </c>
      <c r="D15" s="36">
        <v>15</v>
      </c>
      <c r="E15" s="37" t="s">
        <v>693</v>
      </c>
      <c r="F15" s="38" t="s">
        <v>689</v>
      </c>
      <c r="G15" s="39"/>
      <c r="H15" s="40"/>
      <c r="I15" s="39" t="s">
        <v>512</v>
      </c>
      <c r="J15" s="40" t="s">
        <v>691</v>
      </c>
      <c r="K15" s="40" t="s">
        <v>186</v>
      </c>
      <c r="L15" s="40"/>
      <c r="M15" s="40"/>
      <c r="N15" s="40"/>
      <c r="O15" s="41"/>
      <c r="P15" s="40"/>
      <c r="Q15" s="40"/>
      <c r="R15" s="40"/>
    </row>
    <row r="16" spans="1:19" ht="12" customHeight="1">
      <c r="A16" s="18" t="s">
        <v>581</v>
      </c>
      <c r="B16" s="35" t="s">
        <v>582</v>
      </c>
      <c r="C16" s="244">
        <v>376000</v>
      </c>
      <c r="D16" s="191"/>
      <c r="E16" s="37" t="s">
        <v>509</v>
      </c>
      <c r="F16" s="38" t="s">
        <v>510</v>
      </c>
      <c r="G16" s="39"/>
      <c r="H16" s="40" t="s">
        <v>511</v>
      </c>
      <c r="I16" s="39" t="s">
        <v>512</v>
      </c>
      <c r="J16" s="40" t="s">
        <v>234</v>
      </c>
      <c r="K16" s="40"/>
      <c r="L16" s="40" t="s">
        <v>137</v>
      </c>
      <c r="M16" s="40" t="s">
        <v>136</v>
      </c>
      <c r="N16" s="40" t="s">
        <v>135</v>
      </c>
      <c r="O16" s="41" t="s">
        <v>513</v>
      </c>
      <c r="P16" s="40"/>
      <c r="Q16" s="40"/>
      <c r="R16" s="40"/>
    </row>
    <row r="17" spans="1:18" ht="12" customHeight="1">
      <c r="A17" s="195" t="s">
        <v>628</v>
      </c>
      <c r="B17" s="35" t="s">
        <v>739</v>
      </c>
      <c r="C17" s="244">
        <v>385000</v>
      </c>
      <c r="D17" s="191"/>
      <c r="E17" s="37" t="s">
        <v>501</v>
      </c>
      <c r="F17" s="200" t="s">
        <v>629</v>
      </c>
      <c r="G17" s="39"/>
      <c r="H17" s="40" t="s">
        <v>502</v>
      </c>
      <c r="I17" s="39" t="s">
        <v>612</v>
      </c>
      <c r="J17" s="40" t="s">
        <v>234</v>
      </c>
      <c r="K17" s="40"/>
      <c r="L17" s="40" t="s">
        <v>137</v>
      </c>
      <c r="M17" s="40" t="s">
        <v>136</v>
      </c>
      <c r="N17" s="40" t="s">
        <v>135</v>
      </c>
      <c r="O17" s="41" t="s">
        <v>503</v>
      </c>
      <c r="P17" s="40"/>
      <c r="Q17" s="40"/>
      <c r="R17" s="40"/>
    </row>
    <row r="18" spans="1:18" ht="12" customHeight="1">
      <c r="A18" s="195" t="s">
        <v>632</v>
      </c>
      <c r="B18" s="42" t="s">
        <v>738</v>
      </c>
      <c r="C18" s="244">
        <v>476000</v>
      </c>
      <c r="D18" s="191"/>
      <c r="E18" s="201" t="s">
        <v>630</v>
      </c>
      <c r="F18" s="200" t="s">
        <v>629</v>
      </c>
      <c r="G18" s="39"/>
      <c r="H18" s="40" t="s">
        <v>511</v>
      </c>
      <c r="I18" s="39" t="s">
        <v>133</v>
      </c>
      <c r="J18" s="40" t="s">
        <v>234</v>
      </c>
      <c r="K18" s="40"/>
      <c r="L18" s="40" t="s">
        <v>137</v>
      </c>
      <c r="M18" s="40" t="s">
        <v>136</v>
      </c>
      <c r="N18" s="40" t="s">
        <v>135</v>
      </c>
      <c r="O18" s="41" t="s">
        <v>513</v>
      </c>
      <c r="P18" s="40"/>
      <c r="Q18" s="40"/>
      <c r="R18" s="40"/>
    </row>
    <row r="19" spans="1:18" ht="12" customHeight="1">
      <c r="A19" s="195" t="s">
        <v>636</v>
      </c>
      <c r="B19" s="42" t="s">
        <v>635</v>
      </c>
      <c r="C19" s="244">
        <v>524000</v>
      </c>
      <c r="D19" s="191">
        <v>142</v>
      </c>
      <c r="E19" s="231" t="s">
        <v>736</v>
      </c>
      <c r="F19" s="200" t="s">
        <v>631</v>
      </c>
      <c r="G19" s="39"/>
      <c r="H19" s="40" t="s">
        <v>511</v>
      </c>
      <c r="I19" s="39" t="s">
        <v>133</v>
      </c>
      <c r="J19" s="40" t="s">
        <v>234</v>
      </c>
      <c r="K19" s="40"/>
      <c r="L19" s="40" t="s">
        <v>137</v>
      </c>
      <c r="M19" s="40" t="s">
        <v>136</v>
      </c>
      <c r="N19" s="40" t="s">
        <v>135</v>
      </c>
      <c r="O19" s="41" t="s">
        <v>513</v>
      </c>
      <c r="P19" s="40"/>
      <c r="Q19" s="40"/>
      <c r="R19" s="40"/>
    </row>
    <row r="20" spans="1:18" ht="12" hidden="1" customHeight="1">
      <c r="A20" s="18" t="s">
        <v>499</v>
      </c>
      <c r="B20" s="42" t="s">
        <v>504</v>
      </c>
      <c r="C20" s="244">
        <v>524000</v>
      </c>
      <c r="D20" s="36"/>
      <c r="E20" s="37"/>
      <c r="F20" s="38"/>
      <c r="G20" s="39"/>
      <c r="H20" s="40"/>
      <c r="I20" s="39"/>
      <c r="J20" s="40"/>
      <c r="K20" s="40"/>
      <c r="L20" s="40"/>
      <c r="M20" s="40"/>
      <c r="N20" s="40"/>
      <c r="O20" s="41"/>
      <c r="P20" s="40"/>
      <c r="Q20" s="40"/>
      <c r="R20" s="40"/>
    </row>
    <row r="21" spans="1:18" ht="12" customHeight="1">
      <c r="A21" s="18" t="s">
        <v>514</v>
      </c>
      <c r="B21" s="42" t="s">
        <v>220</v>
      </c>
      <c r="C21" s="244">
        <v>1059000</v>
      </c>
      <c r="D21" s="36"/>
      <c r="E21" s="43" t="s">
        <v>515</v>
      </c>
      <c r="F21" s="38"/>
      <c r="G21" s="39"/>
      <c r="H21" s="40"/>
      <c r="I21" s="39"/>
      <c r="J21" s="40"/>
      <c r="K21" s="40"/>
      <c r="L21" s="40" t="s">
        <v>137</v>
      </c>
      <c r="M21" s="40"/>
      <c r="N21" s="40" t="s">
        <v>135</v>
      </c>
      <c r="O21" s="40"/>
      <c r="P21" s="40"/>
      <c r="Q21" s="40"/>
      <c r="R21" s="40"/>
    </row>
    <row r="22" spans="1:18" ht="12" customHeight="1">
      <c r="A22" s="18" t="s">
        <v>516</v>
      </c>
      <c r="B22" s="42" t="s">
        <v>177</v>
      </c>
      <c r="C22" s="244">
        <v>855000</v>
      </c>
      <c r="D22" s="36"/>
      <c r="E22" s="37" t="s">
        <v>187</v>
      </c>
      <c r="F22" s="38" t="s">
        <v>193</v>
      </c>
      <c r="G22" s="39"/>
      <c r="H22" s="40"/>
      <c r="I22" s="39" t="s">
        <v>133</v>
      </c>
      <c r="J22" s="40" t="s">
        <v>134</v>
      </c>
      <c r="K22" s="40"/>
      <c r="L22" s="40" t="s">
        <v>137</v>
      </c>
      <c r="M22" s="40"/>
      <c r="N22" s="40" t="s">
        <v>135</v>
      </c>
      <c r="O22" s="40"/>
      <c r="P22" s="40"/>
      <c r="Q22" s="40"/>
      <c r="R22" s="40"/>
    </row>
    <row r="23" spans="1:18" ht="12" customHeight="1">
      <c r="A23" s="18" t="s">
        <v>517</v>
      </c>
      <c r="B23" s="42" t="s">
        <v>237</v>
      </c>
      <c r="C23" s="244">
        <v>910000</v>
      </c>
      <c r="D23" s="36"/>
      <c r="E23" s="37" t="s">
        <v>215</v>
      </c>
      <c r="F23" s="38" t="s">
        <v>139</v>
      </c>
      <c r="G23" s="39" t="s">
        <v>194</v>
      </c>
      <c r="H23" s="40" t="s">
        <v>197</v>
      </c>
      <c r="I23" s="39" t="s">
        <v>185</v>
      </c>
      <c r="J23" s="40" t="s">
        <v>234</v>
      </c>
      <c r="K23" s="40" t="s">
        <v>230</v>
      </c>
      <c r="L23" s="40" t="s">
        <v>137</v>
      </c>
      <c r="M23" s="40" t="s">
        <v>217</v>
      </c>
      <c r="N23" s="40" t="s">
        <v>135</v>
      </c>
      <c r="O23" s="40"/>
      <c r="P23" s="40" t="s">
        <v>56</v>
      </c>
      <c r="Q23" s="40" t="s">
        <v>231</v>
      </c>
      <c r="R23" s="40"/>
    </row>
    <row r="24" spans="1:18" ht="12" customHeight="1">
      <c r="A24" s="18" t="s">
        <v>518</v>
      </c>
      <c r="B24" s="42" t="s">
        <v>477</v>
      </c>
      <c r="C24" s="244">
        <v>754000</v>
      </c>
      <c r="D24" s="191"/>
      <c r="E24" s="231" t="s">
        <v>736</v>
      </c>
      <c r="F24" s="38" t="s">
        <v>139</v>
      </c>
      <c r="G24" s="39"/>
      <c r="H24" s="40"/>
      <c r="I24" s="39" t="s">
        <v>133</v>
      </c>
      <c r="J24" s="40" t="s">
        <v>134</v>
      </c>
      <c r="K24" s="40"/>
      <c r="L24" s="40" t="s">
        <v>137</v>
      </c>
      <c r="M24" s="40"/>
      <c r="N24" s="40" t="s">
        <v>135</v>
      </c>
      <c r="O24" s="40" t="s">
        <v>195</v>
      </c>
      <c r="P24" s="40"/>
      <c r="Q24" s="40"/>
      <c r="R24" s="40"/>
    </row>
    <row r="25" spans="1:18" ht="12" customHeight="1">
      <c r="A25" s="18" t="s">
        <v>737</v>
      </c>
      <c r="B25" s="42" t="s">
        <v>505</v>
      </c>
      <c r="C25" s="244">
        <v>584000</v>
      </c>
      <c r="D25" s="36">
        <v>165</v>
      </c>
      <c r="E25" s="37" t="s">
        <v>509</v>
      </c>
      <c r="F25" s="38" t="s">
        <v>139</v>
      </c>
      <c r="G25" s="39"/>
      <c r="H25" s="40"/>
      <c r="I25" s="39" t="s">
        <v>133</v>
      </c>
      <c r="J25" s="40" t="s">
        <v>234</v>
      </c>
      <c r="K25" s="40"/>
      <c r="L25" s="40" t="s">
        <v>137</v>
      </c>
      <c r="M25" s="40"/>
      <c r="N25" s="40" t="s">
        <v>135</v>
      </c>
      <c r="O25" s="40" t="s">
        <v>195</v>
      </c>
      <c r="P25" s="40"/>
      <c r="Q25" s="40"/>
      <c r="R25" s="40"/>
    </row>
    <row r="26" spans="1:18" ht="12" customHeight="1">
      <c r="A26" s="18" t="s">
        <v>519</v>
      </c>
      <c r="B26" s="42" t="s">
        <v>176</v>
      </c>
      <c r="C26" s="244">
        <v>917000</v>
      </c>
      <c r="D26" s="36"/>
      <c r="E26" s="37" t="s">
        <v>36</v>
      </c>
      <c r="F26" s="38" t="s">
        <v>139</v>
      </c>
      <c r="G26" s="39"/>
      <c r="H26" s="40"/>
      <c r="I26" s="39" t="s">
        <v>133</v>
      </c>
      <c r="J26" s="40" t="s">
        <v>134</v>
      </c>
      <c r="K26" s="40"/>
      <c r="L26" s="40" t="s">
        <v>137</v>
      </c>
      <c r="M26" s="40" t="s">
        <v>136</v>
      </c>
      <c r="N26" s="40" t="s">
        <v>135</v>
      </c>
      <c r="O26" s="40" t="s">
        <v>140</v>
      </c>
      <c r="P26" s="40"/>
      <c r="Q26" s="40" t="s">
        <v>138</v>
      </c>
      <c r="R26" s="40"/>
    </row>
    <row r="27" spans="1:18" ht="12" customHeight="1">
      <c r="A27" s="18" t="s">
        <v>520</v>
      </c>
      <c r="B27" s="42" t="s">
        <v>221</v>
      </c>
      <c r="C27" s="244">
        <v>782000</v>
      </c>
      <c r="D27" s="36"/>
      <c r="E27" s="37" t="s">
        <v>215</v>
      </c>
      <c r="F27" s="38" t="s">
        <v>139</v>
      </c>
      <c r="G27" s="39" t="s">
        <v>194</v>
      </c>
      <c r="H27" s="40" t="s">
        <v>198</v>
      </c>
      <c r="I27" s="39" t="s">
        <v>185</v>
      </c>
      <c r="J27" s="40" t="s">
        <v>234</v>
      </c>
      <c r="K27" s="40" t="s">
        <v>186</v>
      </c>
      <c r="L27" s="40" t="s">
        <v>188</v>
      </c>
      <c r="M27" s="40" t="s">
        <v>217</v>
      </c>
      <c r="N27" s="40" t="s">
        <v>135</v>
      </c>
      <c r="O27" s="40" t="s">
        <v>195</v>
      </c>
      <c r="P27" s="40" t="s">
        <v>56</v>
      </c>
      <c r="Q27" s="40" t="s">
        <v>191</v>
      </c>
      <c r="R27" s="40"/>
    </row>
    <row r="28" spans="1:18" ht="12" customHeight="1">
      <c r="A28" s="18" t="s">
        <v>521</v>
      </c>
      <c r="B28" s="42" t="s">
        <v>222</v>
      </c>
      <c r="C28" s="244">
        <v>1306000</v>
      </c>
      <c r="D28" s="36"/>
      <c r="E28" s="44" t="s">
        <v>215</v>
      </c>
      <c r="F28" s="187" t="s">
        <v>183</v>
      </c>
      <c r="G28" s="39" t="s">
        <v>184</v>
      </c>
      <c r="H28" s="40" t="s">
        <v>197</v>
      </c>
      <c r="I28" s="39" t="s">
        <v>216</v>
      </c>
      <c r="J28" s="40" t="s">
        <v>228</v>
      </c>
      <c r="K28" s="40" t="s">
        <v>186</v>
      </c>
      <c r="L28" s="40" t="s">
        <v>188</v>
      </c>
      <c r="M28" s="40" t="s">
        <v>217</v>
      </c>
      <c r="N28" s="40" t="s">
        <v>135</v>
      </c>
      <c r="O28" s="40" t="s">
        <v>190</v>
      </c>
      <c r="P28" s="40" t="s">
        <v>56</v>
      </c>
      <c r="Q28" s="40" t="s">
        <v>229</v>
      </c>
      <c r="R28" s="40"/>
    </row>
    <row r="29" spans="1:18" ht="12" customHeight="1">
      <c r="A29" s="18" t="s">
        <v>522</v>
      </c>
      <c r="B29" s="42" t="s">
        <v>223</v>
      </c>
      <c r="C29" s="244">
        <v>1201000</v>
      </c>
      <c r="D29" s="191"/>
      <c r="E29" s="44" t="s">
        <v>215</v>
      </c>
      <c r="F29" s="38" t="s">
        <v>183</v>
      </c>
      <c r="G29" s="39" t="s">
        <v>184</v>
      </c>
      <c r="H29" s="40" t="s">
        <v>197</v>
      </c>
      <c r="I29" s="39" t="s">
        <v>185</v>
      </c>
      <c r="J29" s="40" t="s">
        <v>192</v>
      </c>
      <c r="K29" s="40" t="s">
        <v>230</v>
      </c>
      <c r="L29" s="40" t="s">
        <v>188</v>
      </c>
      <c r="M29" s="40" t="s">
        <v>217</v>
      </c>
      <c r="N29" s="40" t="s">
        <v>135</v>
      </c>
      <c r="O29" s="40" t="s">
        <v>190</v>
      </c>
      <c r="P29" s="40" t="s">
        <v>56</v>
      </c>
      <c r="Q29" s="40" t="s">
        <v>231</v>
      </c>
      <c r="R29" s="40"/>
    </row>
    <row r="30" spans="1:18" ht="12" customHeight="1">
      <c r="A30" s="18" t="s">
        <v>523</v>
      </c>
      <c r="B30" s="42" t="s">
        <v>224</v>
      </c>
      <c r="C30" s="244">
        <v>945000</v>
      </c>
      <c r="D30" s="36"/>
      <c r="E30" s="44" t="s">
        <v>215</v>
      </c>
      <c r="F30" s="38" t="s">
        <v>524</v>
      </c>
      <c r="G30" s="39" t="s">
        <v>184</v>
      </c>
      <c r="H30" s="40" t="s">
        <v>197</v>
      </c>
      <c r="I30" s="39" t="s">
        <v>185</v>
      </c>
      <c r="J30" s="40" t="s">
        <v>192</v>
      </c>
      <c r="K30" s="40" t="s">
        <v>186</v>
      </c>
      <c r="L30" s="40" t="s">
        <v>188</v>
      </c>
      <c r="M30" s="40" t="s">
        <v>217</v>
      </c>
      <c r="N30" s="40" t="s">
        <v>135</v>
      </c>
      <c r="O30" s="40" t="s">
        <v>190</v>
      </c>
      <c r="P30" s="40" t="s">
        <v>56</v>
      </c>
      <c r="Q30" s="40" t="s">
        <v>191</v>
      </c>
      <c r="R30" s="40"/>
    </row>
    <row r="31" spans="1:18" ht="12" customHeight="1">
      <c r="A31" s="26" t="s">
        <v>500</v>
      </c>
      <c r="B31" s="45" t="s">
        <v>506</v>
      </c>
      <c r="C31" s="246">
        <v>919000</v>
      </c>
      <c r="D31" s="36">
        <v>1</v>
      </c>
      <c r="E31" s="44" t="s">
        <v>215</v>
      </c>
      <c r="F31" s="47" t="s">
        <v>139</v>
      </c>
      <c r="G31" s="48" t="s">
        <v>184</v>
      </c>
      <c r="H31" s="49" t="s">
        <v>197</v>
      </c>
      <c r="I31" s="48" t="s">
        <v>185</v>
      </c>
      <c r="J31" s="49" t="s">
        <v>192</v>
      </c>
      <c r="K31" s="49" t="s">
        <v>186</v>
      </c>
      <c r="L31" s="49" t="s">
        <v>188</v>
      </c>
      <c r="M31" s="49" t="s">
        <v>217</v>
      </c>
      <c r="N31" s="40" t="s">
        <v>189</v>
      </c>
      <c r="O31" s="49" t="s">
        <v>190</v>
      </c>
      <c r="P31" s="49" t="s">
        <v>56</v>
      </c>
      <c r="Q31" s="49" t="s">
        <v>191</v>
      </c>
      <c r="R31" s="49"/>
    </row>
    <row r="32" spans="1:18" ht="12" customHeight="1" thickBot="1">
      <c r="A32" s="26" t="s">
        <v>419</v>
      </c>
      <c r="B32" s="50" t="s">
        <v>420</v>
      </c>
      <c r="C32" s="247">
        <v>844000</v>
      </c>
      <c r="D32" s="51"/>
      <c r="E32" s="46" t="s">
        <v>215</v>
      </c>
      <c r="F32" s="47" t="s">
        <v>232</v>
      </c>
      <c r="G32" s="48" t="s">
        <v>184</v>
      </c>
      <c r="H32" s="49" t="s">
        <v>233</v>
      </c>
      <c r="I32" s="48" t="s">
        <v>185</v>
      </c>
      <c r="J32" s="49" t="s">
        <v>234</v>
      </c>
      <c r="K32" s="49" t="s">
        <v>186</v>
      </c>
      <c r="L32" s="49" t="s">
        <v>235</v>
      </c>
      <c r="M32" s="49" t="s">
        <v>235</v>
      </c>
      <c r="N32" s="40" t="s">
        <v>135</v>
      </c>
      <c r="O32" s="49" t="s">
        <v>190</v>
      </c>
      <c r="P32" s="49" t="s">
        <v>56</v>
      </c>
      <c r="Q32" s="49" t="s">
        <v>236</v>
      </c>
      <c r="R32" s="49"/>
    </row>
    <row r="33" spans="1:18" ht="12" customHeight="1" thickBot="1">
      <c r="A33" s="52" t="s">
        <v>525</v>
      </c>
      <c r="B33" s="53"/>
      <c r="C33" s="248"/>
      <c r="D33" s="54">
        <f>SUM(D16:D32)</f>
        <v>308</v>
      </c>
      <c r="E33" s="55">
        <f>SUM(E16:E32)</f>
        <v>0</v>
      </c>
      <c r="F33" s="56">
        <f>SUM(F16:F32)</f>
        <v>0</v>
      </c>
      <c r="G33" s="56">
        <f>SUM(G16:G32)</f>
        <v>0</v>
      </c>
      <c r="H33" s="57"/>
      <c r="I33" s="56">
        <f>SUM(I16:I32)</f>
        <v>0</v>
      </c>
      <c r="J33" s="57"/>
      <c r="K33" s="57"/>
      <c r="L33" s="57"/>
      <c r="M33" s="57"/>
      <c r="N33" s="57"/>
      <c r="O33" s="57"/>
      <c r="P33" s="57"/>
      <c r="Q33" s="57"/>
      <c r="R33" s="57"/>
    </row>
    <row r="34" spans="1:18" ht="12" customHeight="1">
      <c r="D34" s="17"/>
    </row>
  </sheetData>
  <autoFilter ref="A3:R34"/>
  <phoneticPr fontId="39" type="noConversion"/>
  <pageMargins left="0.7" right="0.7" top="0.75" bottom="0.75" header="0.3" footer="0.3"/>
  <pageSetup paperSize="9" scale="25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5"/>
  <sheetViews>
    <sheetView workbookViewId="0">
      <pane xSplit="3" ySplit="3" topLeftCell="D4" activePane="bottomRight" state="frozen"/>
      <selection pane="topRight" activeCell="J1" sqref="J1"/>
      <selection pane="bottomLeft" activeCell="A4" sqref="A4"/>
      <selection pane="bottomRight" activeCell="B20" sqref="B20"/>
    </sheetView>
  </sheetViews>
  <sheetFormatPr defaultRowHeight="12" customHeight="1"/>
  <cols>
    <col min="1" max="1" width="35.25" style="78" customWidth="1"/>
    <col min="2" max="2" width="6.75" style="78" customWidth="1"/>
    <col min="3" max="3" width="10.75" style="78" customWidth="1"/>
    <col min="4" max="4" width="10" style="257" bestFit="1" customWidth="1"/>
    <col min="5" max="16384" width="9" style="78"/>
  </cols>
  <sheetData>
    <row r="1" spans="1:4" ht="12" customHeight="1">
      <c r="A1" s="76" t="s">
        <v>583</v>
      </c>
      <c r="B1" s="76"/>
      <c r="C1" s="77"/>
      <c r="D1" s="252"/>
    </row>
    <row r="2" spans="1:4" ht="12" customHeight="1" thickBot="1">
      <c r="A2" s="77"/>
      <c r="B2" s="77"/>
      <c r="C2" s="77"/>
      <c r="D2" s="252"/>
    </row>
    <row r="3" spans="1:4" s="79" customFormat="1" ht="37.5" customHeight="1">
      <c r="A3" s="34" t="s">
        <v>526</v>
      </c>
      <c r="B3" s="30" t="s">
        <v>472</v>
      </c>
      <c r="C3" s="29" t="s">
        <v>741</v>
      </c>
      <c r="D3" s="253" t="s">
        <v>745</v>
      </c>
    </row>
    <row r="4" spans="1:4" ht="12" customHeight="1">
      <c r="A4" s="188" t="s">
        <v>563</v>
      </c>
      <c r="B4" s="189" t="s">
        <v>564</v>
      </c>
      <c r="C4" s="190">
        <v>153000</v>
      </c>
      <c r="D4" s="254">
        <v>65</v>
      </c>
    </row>
    <row r="5" spans="1:4" ht="12" customHeight="1">
      <c r="A5" s="188" t="s">
        <v>565</v>
      </c>
      <c r="B5" s="189" t="s">
        <v>566</v>
      </c>
      <c r="C5" s="190">
        <v>146000</v>
      </c>
      <c r="D5" s="254">
        <v>18</v>
      </c>
    </row>
    <row r="6" spans="1:4" ht="12" customHeight="1">
      <c r="A6" s="11" t="s">
        <v>489</v>
      </c>
      <c r="B6" s="80" t="s">
        <v>493</v>
      </c>
      <c r="C6" s="81">
        <v>188000</v>
      </c>
      <c r="D6" s="254">
        <v>2</v>
      </c>
    </row>
    <row r="7" spans="1:4" ht="12" customHeight="1">
      <c r="A7" s="11" t="s">
        <v>490</v>
      </c>
      <c r="B7" s="80" t="s">
        <v>494</v>
      </c>
      <c r="C7" s="81">
        <v>212000</v>
      </c>
      <c r="D7" s="254"/>
    </row>
    <row r="8" spans="1:4" ht="12" customHeight="1">
      <c r="A8" s="11" t="s">
        <v>470</v>
      </c>
      <c r="B8" s="80" t="s">
        <v>471</v>
      </c>
      <c r="C8" s="81">
        <v>248000</v>
      </c>
      <c r="D8" s="254">
        <v>2</v>
      </c>
    </row>
    <row r="9" spans="1:4" ht="12" customHeight="1">
      <c r="A9" s="11" t="s">
        <v>543</v>
      </c>
      <c r="B9" s="82" t="s">
        <v>122</v>
      </c>
      <c r="C9" s="81">
        <v>294000</v>
      </c>
      <c r="D9" s="254">
        <v>1</v>
      </c>
    </row>
    <row r="10" spans="1:4" ht="12" customHeight="1">
      <c r="A10" s="11" t="s">
        <v>207</v>
      </c>
      <c r="B10" s="82" t="s">
        <v>753</v>
      </c>
      <c r="C10" s="81">
        <v>223000</v>
      </c>
      <c r="D10" s="254"/>
    </row>
    <row r="11" spans="1:4" ht="12" customHeight="1">
      <c r="A11" s="11" t="s">
        <v>544</v>
      </c>
      <c r="B11" s="25" t="s">
        <v>123</v>
      </c>
      <c r="C11" s="81">
        <v>238000</v>
      </c>
      <c r="D11" s="255"/>
    </row>
    <row r="12" spans="1:4" ht="12" customHeight="1">
      <c r="A12" s="11" t="s">
        <v>208</v>
      </c>
      <c r="B12" s="25" t="s">
        <v>211</v>
      </c>
      <c r="C12" s="81">
        <v>212000</v>
      </c>
      <c r="D12" s="255"/>
    </row>
    <row r="13" spans="1:4" ht="12" customHeight="1">
      <c r="A13" s="11" t="s">
        <v>545</v>
      </c>
      <c r="B13" s="25" t="s">
        <v>124</v>
      </c>
      <c r="C13" s="81">
        <v>208000</v>
      </c>
      <c r="D13" s="255"/>
    </row>
    <row r="14" spans="1:4" ht="12" customHeight="1">
      <c r="A14" s="11" t="s">
        <v>498</v>
      </c>
      <c r="B14" s="25" t="s">
        <v>125</v>
      </c>
      <c r="C14" s="81">
        <v>223000</v>
      </c>
      <c r="D14" s="255"/>
    </row>
    <row r="15" spans="1:4" ht="12" customHeight="1">
      <c r="A15" s="1" t="s">
        <v>238</v>
      </c>
      <c r="B15" s="25" t="s">
        <v>212</v>
      </c>
      <c r="C15" s="81">
        <v>318000</v>
      </c>
      <c r="D15" s="255">
        <v>71</v>
      </c>
    </row>
    <row r="16" spans="1:4" ht="12" customHeight="1">
      <c r="A16" s="25" t="s">
        <v>239</v>
      </c>
      <c r="B16" s="25" t="s">
        <v>417</v>
      </c>
      <c r="C16" s="81">
        <v>146000</v>
      </c>
      <c r="D16" s="255"/>
    </row>
    <row r="17" spans="1:4" ht="12" customHeight="1">
      <c r="A17" s="25" t="s">
        <v>214</v>
      </c>
      <c r="B17" s="25" t="s">
        <v>126</v>
      </c>
      <c r="C17" s="81">
        <v>177000</v>
      </c>
      <c r="D17" s="255"/>
    </row>
    <row r="18" spans="1:4" ht="12" customHeight="1">
      <c r="A18" s="25" t="s">
        <v>209</v>
      </c>
      <c r="B18" s="25" t="s">
        <v>127</v>
      </c>
      <c r="C18" s="81">
        <v>188000</v>
      </c>
      <c r="D18" s="255">
        <v>2</v>
      </c>
    </row>
    <row r="19" spans="1:4" ht="12" customHeight="1">
      <c r="A19" s="25" t="s">
        <v>210</v>
      </c>
      <c r="B19" s="25" t="s">
        <v>213</v>
      </c>
      <c r="C19" s="81">
        <v>165000</v>
      </c>
      <c r="D19" s="255"/>
    </row>
    <row r="20" spans="1:4" ht="12" customHeight="1">
      <c r="A20" s="197" t="s">
        <v>225</v>
      </c>
      <c r="B20" s="197" t="s">
        <v>226</v>
      </c>
      <c r="C20" s="198">
        <v>130000</v>
      </c>
      <c r="D20" s="255">
        <v>13</v>
      </c>
    </row>
    <row r="21" spans="1:4" ht="12" customHeight="1">
      <c r="A21" s="25" t="s">
        <v>546</v>
      </c>
      <c r="B21" s="25" t="s">
        <v>495</v>
      </c>
      <c r="C21" s="81">
        <v>188000</v>
      </c>
      <c r="D21" s="255"/>
    </row>
    <row r="22" spans="1:4" ht="12" customHeight="1">
      <c r="A22" s="25" t="s">
        <v>491</v>
      </c>
      <c r="B22" s="25" t="s">
        <v>496</v>
      </c>
      <c r="C22" s="81">
        <v>161000</v>
      </c>
      <c r="D22" s="255">
        <v>6</v>
      </c>
    </row>
    <row r="23" spans="1:4" ht="12" customHeight="1">
      <c r="A23" s="199" t="s">
        <v>626</v>
      </c>
      <c r="B23" s="197" t="s">
        <v>627</v>
      </c>
      <c r="C23" s="198">
        <v>153000</v>
      </c>
      <c r="D23" s="255">
        <v>33</v>
      </c>
    </row>
    <row r="24" spans="1:4" ht="12" customHeight="1">
      <c r="A24" s="25" t="s">
        <v>492</v>
      </c>
      <c r="B24" s="25" t="s">
        <v>497</v>
      </c>
      <c r="C24" s="81">
        <v>188000</v>
      </c>
      <c r="D24" s="255"/>
    </row>
    <row r="25" spans="1:4" ht="12" customHeight="1" thickBot="1">
      <c r="A25" s="250" t="s">
        <v>474</v>
      </c>
      <c r="B25" s="250" t="s">
        <v>475</v>
      </c>
      <c r="C25" s="251">
        <v>147000</v>
      </c>
      <c r="D25" s="256"/>
    </row>
  </sheetData>
  <autoFilter ref="A3:D25"/>
  <phoneticPr fontId="39" type="noConversion"/>
  <pageMargins left="0.7" right="0.7" top="0.75" bottom="0.75" header="0.3" footer="0.3"/>
  <pageSetup paperSize="9" scale="3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zoomScale="80" zoomScaleNormal="80" workbookViewId="0">
      <selection activeCell="G18" sqref="G18"/>
    </sheetView>
  </sheetViews>
  <sheetFormatPr defaultColWidth="9.125" defaultRowHeight="16.5" outlineLevelCol="1"/>
  <cols>
    <col min="1" max="1" width="15.125" style="83" customWidth="1"/>
    <col min="2" max="2" width="8.125" style="83" bestFit="1" customWidth="1"/>
    <col min="3" max="3" width="7.875" style="83" bestFit="1" customWidth="1"/>
    <col min="4" max="4" width="9.25" style="83" bestFit="1" customWidth="1"/>
    <col min="5" max="5" width="9.125" style="83"/>
    <col min="6" max="6" width="13.25" style="83" customWidth="1" outlineLevel="1"/>
    <col min="7" max="8" width="9.125" style="83" customWidth="1" outlineLevel="1"/>
    <col min="9" max="9" width="17.75" style="83" customWidth="1" outlineLevel="1"/>
    <col min="10" max="10" width="9.125" style="83" customWidth="1" outlineLevel="1"/>
    <col min="11" max="11" width="33.25" style="83" customWidth="1" outlineLevel="1"/>
    <col min="12" max="12" width="11.125" style="83" customWidth="1" outlineLevel="1"/>
    <col min="13" max="13" width="18.75" style="83" customWidth="1" outlineLevel="1"/>
    <col min="14" max="14" width="25.375" style="83" customWidth="1" outlineLevel="1"/>
    <col min="15" max="15" width="12.75" style="83" customWidth="1" outlineLevel="1"/>
    <col min="16" max="16" width="14.75" style="83" customWidth="1" outlineLevel="1"/>
    <col min="17" max="17" width="16.25" style="83" customWidth="1" outlineLevel="1"/>
    <col min="18" max="19" width="9.125" style="83" customWidth="1" outlineLevel="1"/>
    <col min="20" max="20" width="17.625" style="83" customWidth="1" outlineLevel="1"/>
    <col min="21" max="21" width="16.625" style="83" customWidth="1" outlineLevel="1"/>
    <col min="22" max="22" width="16.125" style="83" customWidth="1" outlineLevel="1"/>
    <col min="23" max="23" width="15.375" style="83" customWidth="1" outlineLevel="1"/>
    <col min="24" max="24" width="17.625" style="83" customWidth="1" outlineLevel="1"/>
    <col min="25" max="25" width="18.125" style="83" customWidth="1" outlineLevel="1"/>
    <col min="26" max="26" width="13.75" style="83" customWidth="1" outlineLevel="1"/>
    <col min="27" max="27" width="21.25" style="83" customWidth="1" outlineLevel="1"/>
    <col min="28" max="28" width="16.125" style="83" customWidth="1" outlineLevel="1"/>
    <col min="29" max="29" width="52.875" style="83" customWidth="1" outlineLevel="1"/>
    <col min="30" max="30" width="54.25" style="83" customWidth="1" outlineLevel="1"/>
    <col min="31" max="31" width="9.125" style="83"/>
    <col min="32" max="32" width="0" style="83" hidden="1" customWidth="1"/>
    <col min="33" max="16384" width="9.125" style="83"/>
  </cols>
  <sheetData>
    <row r="1" spans="1:35">
      <c r="A1" s="87"/>
      <c r="B1" s="85"/>
      <c r="C1" s="85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5"/>
      <c r="AG1" s="86"/>
      <c r="AH1" s="85"/>
      <c r="AI1" s="85"/>
    </row>
    <row r="2" spans="1:35">
      <c r="A2" s="87"/>
      <c r="B2" s="85"/>
      <c r="C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5"/>
      <c r="AG2" s="86"/>
      <c r="AH2" s="85"/>
      <c r="AI2" s="85"/>
    </row>
    <row r="3" spans="1:35">
      <c r="A3" s="179" t="s">
        <v>424</v>
      </c>
      <c r="B3" s="176" t="s">
        <v>425</v>
      </c>
      <c r="C3" s="176" t="s">
        <v>426</v>
      </c>
      <c r="D3" s="185" t="s">
        <v>244</v>
      </c>
      <c r="E3" s="184" t="s">
        <v>272</v>
      </c>
      <c r="F3" s="184" t="s">
        <v>304</v>
      </c>
      <c r="G3" s="184" t="s">
        <v>317</v>
      </c>
      <c r="H3" s="184" t="s">
        <v>324</v>
      </c>
      <c r="I3" s="180" t="s">
        <v>325</v>
      </c>
      <c r="J3" s="184" t="s">
        <v>323</v>
      </c>
      <c r="K3" s="180" t="s">
        <v>327</v>
      </c>
      <c r="L3" s="184" t="s">
        <v>342</v>
      </c>
      <c r="M3" s="184" t="s">
        <v>343</v>
      </c>
      <c r="N3" s="180" t="s">
        <v>346</v>
      </c>
      <c r="O3" s="184" t="s">
        <v>347</v>
      </c>
      <c r="P3" s="184" t="s">
        <v>348</v>
      </c>
      <c r="Q3" s="184" t="s">
        <v>350</v>
      </c>
      <c r="R3" s="184" t="s">
        <v>356</v>
      </c>
      <c r="S3" s="184" t="s">
        <v>358</v>
      </c>
      <c r="T3" s="184" t="s">
        <v>359</v>
      </c>
      <c r="U3" s="184" t="s">
        <v>360</v>
      </c>
      <c r="V3" s="184" t="s">
        <v>369</v>
      </c>
      <c r="W3" s="184" t="s">
        <v>374</v>
      </c>
      <c r="X3" s="184" t="s">
        <v>376</v>
      </c>
      <c r="Y3" s="183" t="s">
        <v>381</v>
      </c>
      <c r="Z3" s="184" t="s">
        <v>382</v>
      </c>
      <c r="AA3" s="183" t="s">
        <v>384</v>
      </c>
      <c r="AB3" s="182" t="s">
        <v>385</v>
      </c>
      <c r="AC3" s="181" t="s">
        <v>386</v>
      </c>
      <c r="AD3" s="180" t="s">
        <v>401</v>
      </c>
      <c r="AE3" s="179"/>
      <c r="AF3" s="178" t="s">
        <v>418</v>
      </c>
      <c r="AG3" s="177" t="s">
        <v>427</v>
      </c>
      <c r="AH3" s="176" t="s">
        <v>555</v>
      </c>
      <c r="AI3" s="176" t="s">
        <v>554</v>
      </c>
    </row>
    <row r="4" spans="1:35">
      <c r="A4" s="236" t="s">
        <v>240</v>
      </c>
      <c r="B4" s="175" t="s">
        <v>549</v>
      </c>
      <c r="C4" s="175"/>
      <c r="D4" s="174" t="s">
        <v>245</v>
      </c>
      <c r="E4" s="171" t="s">
        <v>273</v>
      </c>
      <c r="F4" s="171" t="s">
        <v>305</v>
      </c>
      <c r="G4" s="171" t="s">
        <v>318</v>
      </c>
      <c r="H4" s="172" t="s">
        <v>149</v>
      </c>
      <c r="I4" s="173" t="s">
        <v>154</v>
      </c>
      <c r="J4" s="171" t="s">
        <v>37</v>
      </c>
      <c r="K4" s="173" t="s">
        <v>77</v>
      </c>
      <c r="L4" s="171" t="s">
        <v>55</v>
      </c>
      <c r="M4" s="171" t="s">
        <v>151</v>
      </c>
      <c r="N4" s="173" t="s">
        <v>152</v>
      </c>
      <c r="O4" s="171">
        <v>200</v>
      </c>
      <c r="P4" s="172" t="s">
        <v>153</v>
      </c>
      <c r="Q4" s="172" t="s">
        <v>351</v>
      </c>
      <c r="R4" s="171" t="s">
        <v>146</v>
      </c>
      <c r="S4" s="169">
        <v>0.68</v>
      </c>
      <c r="T4" s="169" t="s">
        <v>37</v>
      </c>
      <c r="U4" s="170" t="s">
        <v>361</v>
      </c>
      <c r="V4" s="169" t="s">
        <v>370</v>
      </c>
      <c r="W4" s="169" t="s">
        <v>370</v>
      </c>
      <c r="X4" s="169" t="s">
        <v>370</v>
      </c>
      <c r="Y4" s="168">
        <v>5</v>
      </c>
      <c r="Z4" s="169" t="s">
        <v>147</v>
      </c>
      <c r="AA4" s="168">
        <v>2.7</v>
      </c>
      <c r="AB4" s="167">
        <v>3</v>
      </c>
      <c r="AC4" s="166" t="s">
        <v>387</v>
      </c>
      <c r="AD4" s="165"/>
      <c r="AE4" s="87"/>
      <c r="AF4" s="86">
        <v>181014</v>
      </c>
      <c r="AG4" s="90">
        <v>0</v>
      </c>
      <c r="AH4" s="89"/>
      <c r="AI4" s="88">
        <v>0</v>
      </c>
    </row>
    <row r="5" spans="1:35">
      <c r="A5" s="237"/>
      <c r="B5" s="175" t="s">
        <v>549</v>
      </c>
      <c r="C5" s="175"/>
      <c r="D5" s="174" t="s">
        <v>246</v>
      </c>
      <c r="E5" s="171" t="s">
        <v>274</v>
      </c>
      <c r="F5" s="171" t="s">
        <v>306</v>
      </c>
      <c r="G5" s="171" t="s">
        <v>319</v>
      </c>
      <c r="H5" s="172" t="s">
        <v>149</v>
      </c>
      <c r="I5" s="173" t="s">
        <v>157</v>
      </c>
      <c r="J5" s="171" t="s">
        <v>37</v>
      </c>
      <c r="K5" s="173" t="s">
        <v>77</v>
      </c>
      <c r="L5" s="171" t="s">
        <v>55</v>
      </c>
      <c r="M5" s="171" t="s">
        <v>151</v>
      </c>
      <c r="N5" s="173" t="s">
        <v>152</v>
      </c>
      <c r="O5" s="171">
        <v>200</v>
      </c>
      <c r="P5" s="172" t="s">
        <v>153</v>
      </c>
      <c r="Q5" s="172" t="s">
        <v>351</v>
      </c>
      <c r="R5" s="171" t="s">
        <v>146</v>
      </c>
      <c r="S5" s="170">
        <v>0.72</v>
      </c>
      <c r="T5" s="169" t="s">
        <v>37</v>
      </c>
      <c r="U5" s="170" t="s">
        <v>361</v>
      </c>
      <c r="V5" s="169" t="s">
        <v>370</v>
      </c>
      <c r="W5" s="169" t="s">
        <v>370</v>
      </c>
      <c r="X5" s="169" t="s">
        <v>370</v>
      </c>
      <c r="Y5" s="168">
        <v>5</v>
      </c>
      <c r="Z5" s="169" t="s">
        <v>147</v>
      </c>
      <c r="AA5" s="168">
        <v>3.5</v>
      </c>
      <c r="AB5" s="167">
        <v>3</v>
      </c>
      <c r="AC5" s="166" t="s">
        <v>387</v>
      </c>
      <c r="AD5" s="165"/>
      <c r="AE5" s="87"/>
      <c r="AF5" s="86">
        <v>150000</v>
      </c>
      <c r="AG5" s="90">
        <f>AF5*80%</f>
        <v>120000</v>
      </c>
      <c r="AH5" s="89"/>
      <c r="AI5" s="88">
        <f t="shared" ref="AI5:AI36" si="0">AG5-AH5</f>
        <v>120000</v>
      </c>
    </row>
    <row r="6" spans="1:35">
      <c r="A6" s="238" t="s">
        <v>241</v>
      </c>
      <c r="B6" s="150" t="s">
        <v>549</v>
      </c>
      <c r="C6" s="150"/>
      <c r="D6" s="160" t="s">
        <v>206</v>
      </c>
      <c r="E6" s="157" t="s">
        <v>275</v>
      </c>
      <c r="F6" s="157" t="s">
        <v>307</v>
      </c>
      <c r="G6" s="157" t="s">
        <v>320</v>
      </c>
      <c r="H6" s="164" t="s">
        <v>141</v>
      </c>
      <c r="I6" s="159" t="s">
        <v>142</v>
      </c>
      <c r="J6" s="157" t="s">
        <v>37</v>
      </c>
      <c r="K6" s="159" t="s">
        <v>77</v>
      </c>
      <c r="L6" s="157" t="s">
        <v>55</v>
      </c>
      <c r="M6" s="157" t="s">
        <v>143</v>
      </c>
      <c r="N6" s="159" t="s">
        <v>144</v>
      </c>
      <c r="O6" s="157">
        <v>250</v>
      </c>
      <c r="P6" s="158" t="s">
        <v>145</v>
      </c>
      <c r="Q6" s="158" t="s">
        <v>148</v>
      </c>
      <c r="R6" s="157" t="s">
        <v>146</v>
      </c>
      <c r="S6" s="156">
        <v>0.72</v>
      </c>
      <c r="T6" s="155" t="s">
        <v>37</v>
      </c>
      <c r="U6" s="156" t="s">
        <v>362</v>
      </c>
      <c r="V6" s="155" t="s">
        <v>370</v>
      </c>
      <c r="W6" s="155" t="s">
        <v>370</v>
      </c>
      <c r="X6" s="155" t="s">
        <v>370</v>
      </c>
      <c r="Y6" s="154">
        <v>5</v>
      </c>
      <c r="Z6" s="155" t="s">
        <v>147</v>
      </c>
      <c r="AA6" s="154">
        <v>3.9</v>
      </c>
      <c r="AB6" s="153">
        <v>3</v>
      </c>
      <c r="AC6" s="161" t="s">
        <v>387</v>
      </c>
      <c r="AD6" s="151" t="s">
        <v>553</v>
      </c>
      <c r="AE6" s="87"/>
      <c r="AF6" s="86">
        <v>162500</v>
      </c>
      <c r="AG6" s="90">
        <f>AF6*80%</f>
        <v>130000</v>
      </c>
      <c r="AH6" s="89"/>
      <c r="AI6" s="88">
        <f t="shared" si="0"/>
        <v>130000</v>
      </c>
    </row>
    <row r="7" spans="1:35">
      <c r="A7" s="239"/>
      <c r="B7" s="150" t="s">
        <v>129</v>
      </c>
      <c r="C7" s="150"/>
      <c r="D7" s="160" t="s">
        <v>247</v>
      </c>
      <c r="E7" s="157" t="s">
        <v>276</v>
      </c>
      <c r="F7" s="157" t="s">
        <v>305</v>
      </c>
      <c r="G7" s="157" t="s">
        <v>319</v>
      </c>
      <c r="H7" s="158" t="s">
        <v>149</v>
      </c>
      <c r="I7" s="159" t="s">
        <v>154</v>
      </c>
      <c r="J7" s="157" t="s">
        <v>37</v>
      </c>
      <c r="K7" s="159" t="s">
        <v>77</v>
      </c>
      <c r="L7" s="157" t="s">
        <v>55</v>
      </c>
      <c r="M7" s="157" t="s">
        <v>155</v>
      </c>
      <c r="N7" s="159" t="s">
        <v>152</v>
      </c>
      <c r="O7" s="157">
        <v>250</v>
      </c>
      <c r="P7" s="158" t="s">
        <v>145</v>
      </c>
      <c r="Q7" s="158" t="s">
        <v>351</v>
      </c>
      <c r="R7" s="157" t="s">
        <v>146</v>
      </c>
      <c r="S7" s="156">
        <v>0.72</v>
      </c>
      <c r="T7" s="155" t="s">
        <v>37</v>
      </c>
      <c r="U7" s="156" t="s">
        <v>362</v>
      </c>
      <c r="V7" s="155" t="s">
        <v>370</v>
      </c>
      <c r="W7" s="155" t="s">
        <v>370</v>
      </c>
      <c r="X7" s="155" t="s">
        <v>370</v>
      </c>
      <c r="Y7" s="154">
        <v>5</v>
      </c>
      <c r="Z7" s="155" t="s">
        <v>147</v>
      </c>
      <c r="AA7" s="154">
        <v>2.8</v>
      </c>
      <c r="AB7" s="153">
        <v>3</v>
      </c>
      <c r="AC7" s="161" t="s">
        <v>387</v>
      </c>
      <c r="AD7" s="151" t="s">
        <v>129</v>
      </c>
      <c r="AE7" s="87"/>
      <c r="AF7" s="86">
        <v>155000</v>
      </c>
      <c r="AG7" s="90">
        <f>AF7*80%</f>
        <v>124000</v>
      </c>
      <c r="AH7" s="89"/>
      <c r="AI7" s="88">
        <f t="shared" si="0"/>
        <v>124000</v>
      </c>
    </row>
    <row r="8" spans="1:35">
      <c r="A8" s="239"/>
      <c r="B8" s="150" t="s">
        <v>227</v>
      </c>
      <c r="C8" s="150"/>
      <c r="D8" s="149" t="s">
        <v>248</v>
      </c>
      <c r="E8" s="146" t="s">
        <v>277</v>
      </c>
      <c r="F8" s="146" t="s">
        <v>305</v>
      </c>
      <c r="G8" s="146" t="s">
        <v>319</v>
      </c>
      <c r="H8" s="147" t="s">
        <v>149</v>
      </c>
      <c r="I8" s="148" t="s">
        <v>154</v>
      </c>
      <c r="J8" s="146" t="s">
        <v>37</v>
      </c>
      <c r="K8" s="148" t="s">
        <v>77</v>
      </c>
      <c r="L8" s="146" t="s">
        <v>55</v>
      </c>
      <c r="M8" s="146" t="s">
        <v>155</v>
      </c>
      <c r="N8" s="148" t="s">
        <v>152</v>
      </c>
      <c r="O8" s="146">
        <v>250</v>
      </c>
      <c r="P8" s="147" t="s">
        <v>145</v>
      </c>
      <c r="Q8" s="147" t="s">
        <v>351</v>
      </c>
      <c r="R8" s="146" t="s">
        <v>146</v>
      </c>
      <c r="S8" s="145">
        <v>0.72</v>
      </c>
      <c r="T8" s="144" t="s">
        <v>37</v>
      </c>
      <c r="U8" s="145" t="s">
        <v>362</v>
      </c>
      <c r="V8" s="144" t="s">
        <v>370</v>
      </c>
      <c r="W8" s="144" t="s">
        <v>370</v>
      </c>
      <c r="X8" s="144" t="s">
        <v>370</v>
      </c>
      <c r="Y8" s="143">
        <v>6</v>
      </c>
      <c r="Z8" s="144" t="s">
        <v>383</v>
      </c>
      <c r="AA8" s="143">
        <v>3</v>
      </c>
      <c r="AB8" s="142">
        <v>3</v>
      </c>
      <c r="AC8" s="162" t="s">
        <v>387</v>
      </c>
      <c r="AD8" s="141" t="s">
        <v>402</v>
      </c>
      <c r="AE8" s="87"/>
      <c r="AF8" s="86">
        <v>177850</v>
      </c>
      <c r="AG8" s="90">
        <v>124000</v>
      </c>
      <c r="AH8" s="89"/>
      <c r="AI8" s="88">
        <f t="shared" si="0"/>
        <v>124000</v>
      </c>
    </row>
    <row r="9" spans="1:35">
      <c r="A9" s="239"/>
      <c r="B9" s="150" t="s">
        <v>129</v>
      </c>
      <c r="C9" s="150"/>
      <c r="D9" s="160" t="s">
        <v>205</v>
      </c>
      <c r="E9" s="157" t="s">
        <v>278</v>
      </c>
      <c r="F9" s="157" t="s">
        <v>308</v>
      </c>
      <c r="G9" s="157" t="s">
        <v>320</v>
      </c>
      <c r="H9" s="164" t="s">
        <v>141</v>
      </c>
      <c r="I9" s="159" t="s">
        <v>142</v>
      </c>
      <c r="J9" s="157" t="s">
        <v>37</v>
      </c>
      <c r="K9" s="159" t="s">
        <v>77</v>
      </c>
      <c r="L9" s="157" t="s">
        <v>55</v>
      </c>
      <c r="M9" s="157" t="s">
        <v>143</v>
      </c>
      <c r="N9" s="159" t="s">
        <v>144</v>
      </c>
      <c r="O9" s="157">
        <v>250</v>
      </c>
      <c r="P9" s="158" t="s">
        <v>145</v>
      </c>
      <c r="Q9" s="158" t="s">
        <v>148</v>
      </c>
      <c r="R9" s="157" t="s">
        <v>146</v>
      </c>
      <c r="S9" s="156">
        <v>0.72</v>
      </c>
      <c r="T9" s="155" t="s">
        <v>37</v>
      </c>
      <c r="U9" s="156" t="s">
        <v>362</v>
      </c>
      <c r="V9" s="155" t="s">
        <v>370</v>
      </c>
      <c r="W9" s="155" t="s">
        <v>370</v>
      </c>
      <c r="X9" s="155" t="s">
        <v>370</v>
      </c>
      <c r="Y9" s="154">
        <v>5</v>
      </c>
      <c r="Z9" s="155" t="s">
        <v>147</v>
      </c>
      <c r="AA9" s="154">
        <v>4.5999999999999996</v>
      </c>
      <c r="AB9" s="153">
        <v>3</v>
      </c>
      <c r="AC9" s="161" t="s">
        <v>387</v>
      </c>
      <c r="AD9" s="151" t="s">
        <v>553</v>
      </c>
      <c r="AE9" s="87"/>
      <c r="AF9" s="86">
        <v>187500</v>
      </c>
      <c r="AG9" s="90">
        <f>AF9*80%</f>
        <v>150000</v>
      </c>
      <c r="AH9" s="89"/>
      <c r="AI9" s="88">
        <f t="shared" si="0"/>
        <v>150000</v>
      </c>
    </row>
    <row r="10" spans="1:35" ht="24">
      <c r="A10" s="239"/>
      <c r="B10" s="150" t="s">
        <v>227</v>
      </c>
      <c r="C10" s="150"/>
      <c r="D10" s="149" t="s">
        <v>249</v>
      </c>
      <c r="E10" s="146" t="s">
        <v>552</v>
      </c>
      <c r="F10" s="146"/>
      <c r="G10" s="146" t="s">
        <v>319</v>
      </c>
      <c r="H10" s="163" t="s">
        <v>141</v>
      </c>
      <c r="I10" s="148" t="s">
        <v>142</v>
      </c>
      <c r="J10" s="146" t="s">
        <v>37</v>
      </c>
      <c r="K10" s="148"/>
      <c r="L10" s="146"/>
      <c r="M10" s="146"/>
      <c r="N10" s="148"/>
      <c r="O10" s="146"/>
      <c r="P10" s="147"/>
      <c r="Q10" s="147"/>
      <c r="R10" s="146"/>
      <c r="S10" s="145"/>
      <c r="T10" s="144"/>
      <c r="U10" s="145"/>
      <c r="V10" s="144"/>
      <c r="W10" s="144"/>
      <c r="X10" s="144"/>
      <c r="Y10" s="143"/>
      <c r="Z10" s="144"/>
      <c r="AA10" s="143"/>
      <c r="AB10" s="142"/>
      <c r="AC10" s="162"/>
      <c r="AD10" s="141" t="s">
        <v>403</v>
      </c>
      <c r="AE10" s="87"/>
      <c r="AF10" s="86">
        <v>200000</v>
      </c>
      <c r="AG10" s="90">
        <f>AF10*80%</f>
        <v>160000</v>
      </c>
      <c r="AH10" s="89"/>
      <c r="AI10" s="88">
        <f t="shared" si="0"/>
        <v>160000</v>
      </c>
    </row>
    <row r="11" spans="1:35">
      <c r="A11" s="239"/>
      <c r="B11" s="150" t="s">
        <v>129</v>
      </c>
      <c r="C11" s="150"/>
      <c r="D11" s="160" t="s">
        <v>250</v>
      </c>
      <c r="E11" s="157" t="s">
        <v>279</v>
      </c>
      <c r="F11" s="157" t="s">
        <v>309</v>
      </c>
      <c r="G11" s="157" t="s">
        <v>319</v>
      </c>
      <c r="H11" s="158" t="s">
        <v>149</v>
      </c>
      <c r="I11" s="159" t="s">
        <v>157</v>
      </c>
      <c r="J11" s="157" t="s">
        <v>37</v>
      </c>
      <c r="K11" s="159" t="s">
        <v>328</v>
      </c>
      <c r="L11" s="157" t="s">
        <v>55</v>
      </c>
      <c r="M11" s="157" t="s">
        <v>155</v>
      </c>
      <c r="N11" s="159" t="s">
        <v>152</v>
      </c>
      <c r="O11" s="157">
        <v>250</v>
      </c>
      <c r="P11" s="158" t="s">
        <v>145</v>
      </c>
      <c r="Q11" s="158" t="s">
        <v>351</v>
      </c>
      <c r="R11" s="157" t="s">
        <v>146</v>
      </c>
      <c r="S11" s="156">
        <v>0.72</v>
      </c>
      <c r="T11" s="155" t="s">
        <v>37</v>
      </c>
      <c r="U11" s="156" t="s">
        <v>362</v>
      </c>
      <c r="V11" s="155" t="s">
        <v>370</v>
      </c>
      <c r="W11" s="155" t="s">
        <v>370</v>
      </c>
      <c r="X11" s="155" t="s">
        <v>370</v>
      </c>
      <c r="Y11" s="154">
        <v>5</v>
      </c>
      <c r="Z11" s="155" t="s">
        <v>147</v>
      </c>
      <c r="AA11" s="154">
        <v>3.5</v>
      </c>
      <c r="AB11" s="153">
        <v>3</v>
      </c>
      <c r="AC11" s="161" t="s">
        <v>387</v>
      </c>
      <c r="AD11" s="151" t="s">
        <v>129</v>
      </c>
      <c r="AE11" s="87"/>
      <c r="AF11" s="86">
        <v>175000</v>
      </c>
      <c r="AG11" s="90">
        <f>AF11*80%</f>
        <v>140000</v>
      </c>
      <c r="AH11" s="89"/>
      <c r="AI11" s="88">
        <f t="shared" si="0"/>
        <v>140000</v>
      </c>
    </row>
    <row r="12" spans="1:35">
      <c r="A12" s="239"/>
      <c r="B12" s="150" t="s">
        <v>227</v>
      </c>
      <c r="C12" s="150"/>
      <c r="D12" s="149" t="s">
        <v>251</v>
      </c>
      <c r="E12" s="146" t="s">
        <v>280</v>
      </c>
      <c r="F12" s="146" t="s">
        <v>309</v>
      </c>
      <c r="G12" s="146" t="s">
        <v>319</v>
      </c>
      <c r="H12" s="147" t="s">
        <v>149</v>
      </c>
      <c r="I12" s="148" t="s">
        <v>157</v>
      </c>
      <c r="J12" s="146" t="s">
        <v>37</v>
      </c>
      <c r="K12" s="148" t="s">
        <v>329</v>
      </c>
      <c r="L12" s="146" t="s">
        <v>55</v>
      </c>
      <c r="M12" s="146" t="s">
        <v>155</v>
      </c>
      <c r="N12" s="148" t="s">
        <v>152</v>
      </c>
      <c r="O12" s="146">
        <v>250</v>
      </c>
      <c r="P12" s="147" t="s">
        <v>145</v>
      </c>
      <c r="Q12" s="147" t="s">
        <v>351</v>
      </c>
      <c r="R12" s="146" t="s">
        <v>146</v>
      </c>
      <c r="S12" s="145">
        <v>0.72</v>
      </c>
      <c r="T12" s="144" t="s">
        <v>37</v>
      </c>
      <c r="U12" s="145" t="s">
        <v>362</v>
      </c>
      <c r="V12" s="144" t="s">
        <v>370</v>
      </c>
      <c r="W12" s="144" t="s">
        <v>370</v>
      </c>
      <c r="X12" s="144" t="s">
        <v>370</v>
      </c>
      <c r="Y12" s="143">
        <v>6</v>
      </c>
      <c r="Z12" s="144" t="s">
        <v>383</v>
      </c>
      <c r="AA12" s="143">
        <v>3.5</v>
      </c>
      <c r="AB12" s="142">
        <v>3</v>
      </c>
      <c r="AC12" s="133" t="s">
        <v>388</v>
      </c>
      <c r="AD12" s="141" t="s">
        <v>404</v>
      </c>
      <c r="AE12" s="87"/>
      <c r="AF12" s="86">
        <v>205626</v>
      </c>
      <c r="AG12" s="90">
        <v>136000</v>
      </c>
      <c r="AH12" s="89"/>
      <c r="AI12" s="88">
        <f t="shared" si="0"/>
        <v>136000</v>
      </c>
    </row>
    <row r="13" spans="1:35">
      <c r="A13" s="239"/>
      <c r="B13" s="150" t="s">
        <v>129</v>
      </c>
      <c r="C13" s="150"/>
      <c r="D13" s="160" t="s">
        <v>201</v>
      </c>
      <c r="E13" s="157" t="s">
        <v>281</v>
      </c>
      <c r="F13" s="157" t="s">
        <v>310</v>
      </c>
      <c r="G13" s="157" t="s">
        <v>319</v>
      </c>
      <c r="H13" s="158" t="s">
        <v>149</v>
      </c>
      <c r="I13" s="159" t="s">
        <v>158</v>
      </c>
      <c r="J13" s="157" t="s">
        <v>37</v>
      </c>
      <c r="K13" s="159" t="s">
        <v>328</v>
      </c>
      <c r="L13" s="157" t="s">
        <v>55</v>
      </c>
      <c r="M13" s="157" t="s">
        <v>155</v>
      </c>
      <c r="N13" s="159" t="s">
        <v>152</v>
      </c>
      <c r="O13" s="157">
        <v>250</v>
      </c>
      <c r="P13" s="158" t="s">
        <v>145</v>
      </c>
      <c r="Q13" s="158" t="s">
        <v>351</v>
      </c>
      <c r="R13" s="157" t="s">
        <v>146</v>
      </c>
      <c r="S13" s="156">
        <v>0.72</v>
      </c>
      <c r="T13" s="155" t="s">
        <v>37</v>
      </c>
      <c r="U13" s="156" t="s">
        <v>362</v>
      </c>
      <c r="V13" s="155" t="s">
        <v>370</v>
      </c>
      <c r="W13" s="155" t="s">
        <v>370</v>
      </c>
      <c r="X13" s="155" t="s">
        <v>370</v>
      </c>
      <c r="Y13" s="154">
        <v>5</v>
      </c>
      <c r="Z13" s="155" t="s">
        <v>147</v>
      </c>
      <c r="AA13" s="154">
        <v>3.9</v>
      </c>
      <c r="AB13" s="153">
        <v>3</v>
      </c>
      <c r="AC13" s="152" t="s">
        <v>389</v>
      </c>
      <c r="AD13" s="151" t="s">
        <v>129</v>
      </c>
      <c r="AE13" s="87"/>
      <c r="AF13" s="86">
        <v>200000</v>
      </c>
      <c r="AG13" s="90">
        <f>AF13*80%</f>
        <v>160000</v>
      </c>
      <c r="AH13" s="89"/>
      <c r="AI13" s="88">
        <f t="shared" si="0"/>
        <v>160000</v>
      </c>
    </row>
    <row r="14" spans="1:35">
      <c r="A14" s="239"/>
      <c r="B14" s="150" t="s">
        <v>227</v>
      </c>
      <c r="C14" s="150"/>
      <c r="D14" s="149" t="s">
        <v>252</v>
      </c>
      <c r="E14" s="146" t="s">
        <v>282</v>
      </c>
      <c r="F14" s="146" t="s">
        <v>310</v>
      </c>
      <c r="G14" s="146" t="s">
        <v>319</v>
      </c>
      <c r="H14" s="147" t="s">
        <v>149</v>
      </c>
      <c r="I14" s="148" t="s">
        <v>158</v>
      </c>
      <c r="J14" s="146" t="s">
        <v>37</v>
      </c>
      <c r="K14" s="148" t="s">
        <v>329</v>
      </c>
      <c r="L14" s="146" t="s">
        <v>55</v>
      </c>
      <c r="M14" s="146" t="s">
        <v>155</v>
      </c>
      <c r="N14" s="148" t="s">
        <v>152</v>
      </c>
      <c r="O14" s="146">
        <v>250</v>
      </c>
      <c r="P14" s="147" t="s">
        <v>145</v>
      </c>
      <c r="Q14" s="147" t="s">
        <v>351</v>
      </c>
      <c r="R14" s="146" t="s">
        <v>146</v>
      </c>
      <c r="S14" s="145">
        <v>0.72</v>
      </c>
      <c r="T14" s="144" t="s">
        <v>37</v>
      </c>
      <c r="U14" s="145" t="s">
        <v>362</v>
      </c>
      <c r="V14" s="144" t="s">
        <v>370</v>
      </c>
      <c r="W14" s="144" t="s">
        <v>370</v>
      </c>
      <c r="X14" s="144" t="s">
        <v>370</v>
      </c>
      <c r="Y14" s="143">
        <v>6</v>
      </c>
      <c r="Z14" s="144" t="s">
        <v>383</v>
      </c>
      <c r="AA14" s="143">
        <v>4</v>
      </c>
      <c r="AB14" s="142">
        <v>3</v>
      </c>
      <c r="AC14" s="133" t="s">
        <v>388</v>
      </c>
      <c r="AD14" s="141" t="s">
        <v>405</v>
      </c>
      <c r="AE14" s="87"/>
      <c r="AF14" s="86">
        <v>241351</v>
      </c>
      <c r="AG14" s="90">
        <v>160000</v>
      </c>
      <c r="AH14" s="89"/>
      <c r="AI14" s="88">
        <f t="shared" si="0"/>
        <v>160000</v>
      </c>
    </row>
    <row r="15" spans="1:35">
      <c r="A15" s="240" t="s">
        <v>242</v>
      </c>
      <c r="B15" s="131" t="s">
        <v>549</v>
      </c>
      <c r="C15" s="131" t="s">
        <v>551</v>
      </c>
      <c r="D15" s="130" t="s">
        <v>253</v>
      </c>
      <c r="E15" s="126" t="s">
        <v>283</v>
      </c>
      <c r="F15" s="126" t="s">
        <v>307</v>
      </c>
      <c r="G15" s="126" t="s">
        <v>320</v>
      </c>
      <c r="H15" s="139" t="s">
        <v>141</v>
      </c>
      <c r="I15" s="128" t="s">
        <v>142</v>
      </c>
      <c r="J15" s="126" t="s">
        <v>37</v>
      </c>
      <c r="K15" s="128" t="s">
        <v>330</v>
      </c>
      <c r="L15" s="137" t="s">
        <v>55</v>
      </c>
      <c r="M15" s="126" t="s">
        <v>143</v>
      </c>
      <c r="N15" s="128" t="s">
        <v>147</v>
      </c>
      <c r="O15" s="126">
        <v>250</v>
      </c>
      <c r="P15" s="127" t="s">
        <v>145</v>
      </c>
      <c r="Q15" s="127" t="s">
        <v>148</v>
      </c>
      <c r="R15" s="126" t="s">
        <v>146</v>
      </c>
      <c r="S15" s="126" t="s">
        <v>148</v>
      </c>
      <c r="T15" s="124" t="s">
        <v>37</v>
      </c>
      <c r="U15" s="125" t="s">
        <v>363</v>
      </c>
      <c r="V15" s="124" t="s">
        <v>371</v>
      </c>
      <c r="W15" s="124" t="s">
        <v>375</v>
      </c>
      <c r="X15" s="125" t="s">
        <v>377</v>
      </c>
      <c r="Y15" s="123">
        <v>5</v>
      </c>
      <c r="Z15" s="124" t="s">
        <v>383</v>
      </c>
      <c r="AA15" s="123">
        <v>7</v>
      </c>
      <c r="AB15" s="122">
        <v>3</v>
      </c>
      <c r="AC15" s="121" t="s">
        <v>390</v>
      </c>
      <c r="AD15" s="120"/>
      <c r="AE15" s="87"/>
      <c r="AF15" s="86">
        <v>187500</v>
      </c>
      <c r="AG15" s="90">
        <f>AF15*80%</f>
        <v>150000</v>
      </c>
      <c r="AH15" s="89"/>
      <c r="AI15" s="88">
        <f t="shared" si="0"/>
        <v>150000</v>
      </c>
    </row>
    <row r="16" spans="1:35">
      <c r="A16" s="241"/>
      <c r="B16" s="131" t="s">
        <v>129</v>
      </c>
      <c r="C16" s="131"/>
      <c r="D16" s="130" t="s">
        <v>202</v>
      </c>
      <c r="E16" s="126" t="s">
        <v>284</v>
      </c>
      <c r="F16" s="126" t="s">
        <v>311</v>
      </c>
      <c r="G16" s="126" t="s">
        <v>320</v>
      </c>
      <c r="H16" s="139" t="s">
        <v>141</v>
      </c>
      <c r="I16" s="128" t="s">
        <v>142</v>
      </c>
      <c r="J16" s="126" t="s">
        <v>37</v>
      </c>
      <c r="K16" s="128" t="s">
        <v>330</v>
      </c>
      <c r="L16" s="137" t="s">
        <v>55</v>
      </c>
      <c r="M16" s="126" t="s">
        <v>143</v>
      </c>
      <c r="N16" s="128" t="s">
        <v>147</v>
      </c>
      <c r="O16" s="126">
        <v>250</v>
      </c>
      <c r="P16" s="127" t="s">
        <v>145</v>
      </c>
      <c r="Q16" s="127" t="s">
        <v>148</v>
      </c>
      <c r="R16" s="126" t="s">
        <v>146</v>
      </c>
      <c r="S16" s="126" t="s">
        <v>148</v>
      </c>
      <c r="T16" s="124" t="s">
        <v>37</v>
      </c>
      <c r="U16" s="125" t="s">
        <v>363</v>
      </c>
      <c r="V16" s="124" t="s">
        <v>371</v>
      </c>
      <c r="W16" s="124" t="s">
        <v>375</v>
      </c>
      <c r="X16" s="125" t="s">
        <v>377</v>
      </c>
      <c r="Y16" s="123">
        <v>5</v>
      </c>
      <c r="Z16" s="124" t="s">
        <v>383</v>
      </c>
      <c r="AA16" s="123">
        <v>7.3</v>
      </c>
      <c r="AB16" s="122">
        <v>3</v>
      </c>
      <c r="AC16" s="121" t="s">
        <v>390</v>
      </c>
      <c r="AD16" s="120" t="s">
        <v>129</v>
      </c>
      <c r="AE16" s="87"/>
      <c r="AF16" s="86">
        <v>237500</v>
      </c>
      <c r="AG16" s="90">
        <f>AF16*80%</f>
        <v>190000</v>
      </c>
      <c r="AH16" s="89"/>
      <c r="AI16" s="88">
        <f t="shared" si="0"/>
        <v>190000</v>
      </c>
    </row>
    <row r="17" spans="1:35">
      <c r="A17" s="241"/>
      <c r="B17" s="131" t="s">
        <v>129</v>
      </c>
      <c r="C17" s="131"/>
      <c r="D17" s="130" t="s">
        <v>254</v>
      </c>
      <c r="E17" s="126" t="s">
        <v>285</v>
      </c>
      <c r="F17" s="126" t="s">
        <v>311</v>
      </c>
      <c r="G17" s="126" t="s">
        <v>319</v>
      </c>
      <c r="H17" s="139" t="s">
        <v>141</v>
      </c>
      <c r="I17" s="128" t="s">
        <v>142</v>
      </c>
      <c r="J17" s="126" t="s">
        <v>37</v>
      </c>
      <c r="K17" s="128" t="s">
        <v>330</v>
      </c>
      <c r="L17" s="137">
        <v>2</v>
      </c>
      <c r="M17" s="126" t="s">
        <v>143</v>
      </c>
      <c r="N17" s="128" t="s">
        <v>152</v>
      </c>
      <c r="O17" s="126">
        <v>250</v>
      </c>
      <c r="P17" s="127" t="s">
        <v>145</v>
      </c>
      <c r="Q17" s="127" t="s">
        <v>352</v>
      </c>
      <c r="R17" s="126" t="s">
        <v>146</v>
      </c>
      <c r="S17" s="124">
        <v>0.68</v>
      </c>
      <c r="T17" s="124" t="s">
        <v>37</v>
      </c>
      <c r="U17" s="125" t="s">
        <v>363</v>
      </c>
      <c r="V17" s="124" t="s">
        <v>371</v>
      </c>
      <c r="W17" s="124" t="s">
        <v>375</v>
      </c>
      <c r="X17" s="125" t="s">
        <v>377</v>
      </c>
      <c r="Y17" s="123">
        <v>5</v>
      </c>
      <c r="Z17" s="124" t="s">
        <v>383</v>
      </c>
      <c r="AA17" s="140">
        <v>5</v>
      </c>
      <c r="AB17" s="122">
        <v>3</v>
      </c>
      <c r="AC17" s="121" t="s">
        <v>390</v>
      </c>
      <c r="AD17" s="120" t="s">
        <v>406</v>
      </c>
      <c r="AE17" s="87"/>
      <c r="AF17" s="86">
        <v>237500</v>
      </c>
      <c r="AG17" s="90">
        <f>AF17*80%</f>
        <v>190000</v>
      </c>
      <c r="AH17" s="89"/>
      <c r="AI17" s="88">
        <f t="shared" si="0"/>
        <v>190000</v>
      </c>
    </row>
    <row r="18" spans="1:35">
      <c r="A18" s="241"/>
      <c r="B18" s="131" t="s">
        <v>549</v>
      </c>
      <c r="C18" s="131"/>
      <c r="D18" s="130" t="s">
        <v>255</v>
      </c>
      <c r="E18" s="126" t="s">
        <v>286</v>
      </c>
      <c r="F18" s="126" t="s">
        <v>311</v>
      </c>
      <c r="G18" s="126" t="s">
        <v>319</v>
      </c>
      <c r="H18" s="139" t="s">
        <v>141</v>
      </c>
      <c r="I18" s="128" t="s">
        <v>142</v>
      </c>
      <c r="J18" s="126" t="s">
        <v>37</v>
      </c>
      <c r="K18" s="128" t="s">
        <v>331</v>
      </c>
      <c r="L18" s="137">
        <v>2</v>
      </c>
      <c r="M18" s="126" t="s">
        <v>155</v>
      </c>
      <c r="N18" s="128" t="s">
        <v>147</v>
      </c>
      <c r="O18" s="126">
        <v>250</v>
      </c>
      <c r="P18" s="127" t="s">
        <v>145</v>
      </c>
      <c r="Q18" s="127" t="s">
        <v>353</v>
      </c>
      <c r="R18" s="126" t="s">
        <v>146</v>
      </c>
      <c r="S18" s="124">
        <v>0.72</v>
      </c>
      <c r="T18" s="124" t="s">
        <v>37</v>
      </c>
      <c r="U18" s="125" t="s">
        <v>362</v>
      </c>
      <c r="V18" s="124" t="s">
        <v>372</v>
      </c>
      <c r="W18" s="124" t="s">
        <v>375</v>
      </c>
      <c r="X18" s="125" t="s">
        <v>378</v>
      </c>
      <c r="Y18" s="123">
        <v>5</v>
      </c>
      <c r="Z18" s="124" t="s">
        <v>383</v>
      </c>
      <c r="AA18" s="123">
        <v>4.5</v>
      </c>
      <c r="AB18" s="122">
        <v>3</v>
      </c>
      <c r="AC18" s="121" t="s">
        <v>391</v>
      </c>
      <c r="AD18" s="120"/>
      <c r="AE18" s="87"/>
      <c r="AF18" s="86">
        <v>225000</v>
      </c>
      <c r="AG18" s="90">
        <f>AF18*80%</f>
        <v>180000</v>
      </c>
      <c r="AH18" s="89"/>
      <c r="AI18" s="88">
        <f t="shared" si="0"/>
        <v>180000</v>
      </c>
    </row>
    <row r="19" spans="1:35">
      <c r="A19" s="241"/>
      <c r="B19" s="131" t="s">
        <v>129</v>
      </c>
      <c r="C19" s="131"/>
      <c r="D19" s="130" t="s">
        <v>256</v>
      </c>
      <c r="E19" s="126" t="s">
        <v>287</v>
      </c>
      <c r="F19" s="126" t="s">
        <v>309</v>
      </c>
      <c r="G19" s="126" t="s">
        <v>319</v>
      </c>
      <c r="H19" s="127" t="s">
        <v>149</v>
      </c>
      <c r="I19" s="128" t="s">
        <v>157</v>
      </c>
      <c r="J19" s="126" t="s">
        <v>37</v>
      </c>
      <c r="K19" s="128" t="s">
        <v>332</v>
      </c>
      <c r="L19" s="137">
        <v>2</v>
      </c>
      <c r="M19" s="126" t="s">
        <v>155</v>
      </c>
      <c r="N19" s="128" t="s">
        <v>152</v>
      </c>
      <c r="O19" s="126">
        <v>250</v>
      </c>
      <c r="P19" s="127" t="s">
        <v>145</v>
      </c>
      <c r="Q19" s="127" t="s">
        <v>353</v>
      </c>
      <c r="R19" s="126" t="s">
        <v>146</v>
      </c>
      <c r="S19" s="136">
        <v>0.68</v>
      </c>
      <c r="T19" s="124" t="s">
        <v>37</v>
      </c>
      <c r="U19" s="125" t="s">
        <v>364</v>
      </c>
      <c r="V19" s="124" t="s">
        <v>371</v>
      </c>
      <c r="W19" s="124" t="s">
        <v>37</v>
      </c>
      <c r="X19" s="125" t="s">
        <v>379</v>
      </c>
      <c r="Y19" s="123">
        <v>5</v>
      </c>
      <c r="Z19" s="124" t="s">
        <v>383</v>
      </c>
      <c r="AA19" s="123">
        <v>5.48</v>
      </c>
      <c r="AB19" s="122">
        <v>3</v>
      </c>
      <c r="AC19" s="121" t="s">
        <v>392</v>
      </c>
      <c r="AD19" s="120" t="s">
        <v>407</v>
      </c>
      <c r="AE19" s="87"/>
      <c r="AF19" s="86">
        <v>200000</v>
      </c>
      <c r="AG19" s="90">
        <f>AF19*80%</f>
        <v>160000</v>
      </c>
      <c r="AH19" s="89"/>
      <c r="AI19" s="88">
        <f t="shared" si="0"/>
        <v>160000</v>
      </c>
    </row>
    <row r="20" spans="1:35">
      <c r="A20" s="241"/>
      <c r="B20" s="131" t="s">
        <v>227</v>
      </c>
      <c r="C20" s="131"/>
      <c r="D20" s="118" t="s">
        <v>257</v>
      </c>
      <c r="E20" s="114" t="s">
        <v>288</v>
      </c>
      <c r="F20" s="114" t="s">
        <v>309</v>
      </c>
      <c r="G20" s="114" t="s">
        <v>319</v>
      </c>
      <c r="H20" s="115" t="s">
        <v>149</v>
      </c>
      <c r="I20" s="116" t="s">
        <v>157</v>
      </c>
      <c r="J20" s="114" t="s">
        <v>37</v>
      </c>
      <c r="K20" s="117" t="s">
        <v>333</v>
      </c>
      <c r="L20" s="135">
        <v>2</v>
      </c>
      <c r="M20" s="114" t="s">
        <v>155</v>
      </c>
      <c r="N20" s="116" t="s">
        <v>152</v>
      </c>
      <c r="O20" s="114">
        <v>250</v>
      </c>
      <c r="P20" s="115" t="s">
        <v>145</v>
      </c>
      <c r="Q20" s="115" t="s">
        <v>354</v>
      </c>
      <c r="R20" s="114" t="s">
        <v>146</v>
      </c>
      <c r="S20" s="112">
        <v>0.72</v>
      </c>
      <c r="T20" s="111" t="s">
        <v>37</v>
      </c>
      <c r="U20" s="111" t="s">
        <v>364</v>
      </c>
      <c r="V20" s="134" t="s">
        <v>373</v>
      </c>
      <c r="W20" s="111" t="s">
        <v>37</v>
      </c>
      <c r="X20" s="111" t="s">
        <v>379</v>
      </c>
      <c r="Y20" s="110">
        <v>6</v>
      </c>
      <c r="Z20" s="111" t="s">
        <v>383</v>
      </c>
      <c r="AA20" s="110">
        <v>5.2</v>
      </c>
      <c r="AB20" s="109">
        <v>3</v>
      </c>
      <c r="AC20" s="133" t="s">
        <v>392</v>
      </c>
      <c r="AD20" s="107" t="s">
        <v>408</v>
      </c>
      <c r="AE20" s="87"/>
      <c r="AF20" s="86">
        <v>246728</v>
      </c>
      <c r="AG20" s="132">
        <v>160000</v>
      </c>
      <c r="AH20" s="89"/>
      <c r="AI20" s="88">
        <f t="shared" si="0"/>
        <v>160000</v>
      </c>
    </row>
    <row r="21" spans="1:35">
      <c r="A21" s="241"/>
      <c r="B21" s="131" t="s">
        <v>129</v>
      </c>
      <c r="C21" s="131"/>
      <c r="D21" s="130" t="s">
        <v>258</v>
      </c>
      <c r="E21" s="126" t="s">
        <v>289</v>
      </c>
      <c r="F21" s="126" t="s">
        <v>310</v>
      </c>
      <c r="G21" s="126" t="s">
        <v>319</v>
      </c>
      <c r="H21" s="127" t="s">
        <v>149</v>
      </c>
      <c r="I21" s="128" t="s">
        <v>158</v>
      </c>
      <c r="J21" s="126" t="s">
        <v>37</v>
      </c>
      <c r="K21" s="128" t="s">
        <v>332</v>
      </c>
      <c r="L21" s="137">
        <v>2</v>
      </c>
      <c r="M21" s="126" t="s">
        <v>155</v>
      </c>
      <c r="N21" s="128" t="s">
        <v>152</v>
      </c>
      <c r="O21" s="126">
        <v>250</v>
      </c>
      <c r="P21" s="127" t="s">
        <v>145</v>
      </c>
      <c r="Q21" s="127" t="s">
        <v>353</v>
      </c>
      <c r="R21" s="126" t="s">
        <v>146</v>
      </c>
      <c r="S21" s="136">
        <v>0.68</v>
      </c>
      <c r="T21" s="124" t="s">
        <v>37</v>
      </c>
      <c r="U21" s="125" t="s">
        <v>364</v>
      </c>
      <c r="V21" s="124" t="s">
        <v>371</v>
      </c>
      <c r="W21" s="124" t="s">
        <v>37</v>
      </c>
      <c r="X21" s="125" t="s">
        <v>379</v>
      </c>
      <c r="Y21" s="123">
        <v>5</v>
      </c>
      <c r="Z21" s="124" t="s">
        <v>383</v>
      </c>
      <c r="AA21" s="123">
        <v>6.1</v>
      </c>
      <c r="AB21" s="122">
        <v>3</v>
      </c>
      <c r="AC21" s="121" t="s">
        <v>392</v>
      </c>
      <c r="AD21" s="120" t="s">
        <v>407</v>
      </c>
      <c r="AE21" s="87"/>
      <c r="AF21" s="86">
        <v>225000</v>
      </c>
      <c r="AG21" s="90">
        <f>AF21*80%</f>
        <v>180000</v>
      </c>
      <c r="AH21" s="89"/>
      <c r="AI21" s="88">
        <f t="shared" si="0"/>
        <v>180000</v>
      </c>
    </row>
    <row r="22" spans="1:35">
      <c r="A22" s="241"/>
      <c r="B22" s="131" t="s">
        <v>227</v>
      </c>
      <c r="C22" s="131"/>
      <c r="D22" s="118" t="s">
        <v>259</v>
      </c>
      <c r="E22" s="114" t="s">
        <v>290</v>
      </c>
      <c r="F22" s="114" t="s">
        <v>310</v>
      </c>
      <c r="G22" s="114" t="s">
        <v>319</v>
      </c>
      <c r="H22" s="115" t="s">
        <v>149</v>
      </c>
      <c r="I22" s="116" t="s">
        <v>158</v>
      </c>
      <c r="J22" s="114" t="s">
        <v>37</v>
      </c>
      <c r="K22" s="117" t="s">
        <v>333</v>
      </c>
      <c r="L22" s="135">
        <v>2</v>
      </c>
      <c r="M22" s="114" t="s">
        <v>155</v>
      </c>
      <c r="N22" s="116" t="s">
        <v>152</v>
      </c>
      <c r="O22" s="114">
        <v>250</v>
      </c>
      <c r="P22" s="115" t="s">
        <v>145</v>
      </c>
      <c r="Q22" s="115" t="s">
        <v>354</v>
      </c>
      <c r="R22" s="114" t="s">
        <v>146</v>
      </c>
      <c r="S22" s="112">
        <v>0.72</v>
      </c>
      <c r="T22" s="111" t="s">
        <v>37</v>
      </c>
      <c r="U22" s="111" t="s">
        <v>364</v>
      </c>
      <c r="V22" s="134" t="s">
        <v>373</v>
      </c>
      <c r="W22" s="111" t="s">
        <v>37</v>
      </c>
      <c r="X22" s="111" t="s">
        <v>379</v>
      </c>
      <c r="Y22" s="110">
        <v>6</v>
      </c>
      <c r="Z22" s="111" t="s">
        <v>383</v>
      </c>
      <c r="AA22" s="110">
        <v>5.64</v>
      </c>
      <c r="AB22" s="109">
        <v>3</v>
      </c>
      <c r="AC22" s="133" t="s">
        <v>392</v>
      </c>
      <c r="AD22" s="107" t="s">
        <v>409</v>
      </c>
      <c r="AE22" s="87"/>
      <c r="AF22" s="86">
        <v>282529</v>
      </c>
      <c r="AG22" s="132">
        <v>180000</v>
      </c>
      <c r="AH22" s="89"/>
      <c r="AI22" s="88">
        <f t="shared" si="0"/>
        <v>180000</v>
      </c>
    </row>
    <row r="23" spans="1:35">
      <c r="A23" s="241"/>
      <c r="B23" s="131" t="s">
        <v>129</v>
      </c>
      <c r="C23" s="131"/>
      <c r="D23" s="130" t="s">
        <v>260</v>
      </c>
      <c r="E23" s="126" t="s">
        <v>291</v>
      </c>
      <c r="F23" s="126" t="s">
        <v>312</v>
      </c>
      <c r="G23" s="126" t="s">
        <v>320</v>
      </c>
      <c r="H23" s="127" t="s">
        <v>156</v>
      </c>
      <c r="I23" s="128" t="s">
        <v>165</v>
      </c>
      <c r="J23" s="126" t="s">
        <v>37</v>
      </c>
      <c r="K23" s="128" t="s">
        <v>334</v>
      </c>
      <c r="L23" s="137">
        <v>2</v>
      </c>
      <c r="M23" s="126" t="s">
        <v>143</v>
      </c>
      <c r="N23" s="128" t="s">
        <v>173</v>
      </c>
      <c r="O23" s="126">
        <v>250</v>
      </c>
      <c r="P23" s="127" t="s">
        <v>145</v>
      </c>
      <c r="Q23" s="127" t="s">
        <v>355</v>
      </c>
      <c r="R23" s="126" t="s">
        <v>146</v>
      </c>
      <c r="S23" s="125">
        <v>0.72</v>
      </c>
      <c r="T23" s="124" t="s">
        <v>37</v>
      </c>
      <c r="U23" s="125" t="s">
        <v>364</v>
      </c>
      <c r="V23" s="124" t="s">
        <v>372</v>
      </c>
      <c r="W23" s="124" t="s">
        <v>37</v>
      </c>
      <c r="X23" s="125" t="s">
        <v>380</v>
      </c>
      <c r="Y23" s="123">
        <v>5</v>
      </c>
      <c r="Z23" s="124" t="s">
        <v>383</v>
      </c>
      <c r="AA23" s="123">
        <v>6.82</v>
      </c>
      <c r="AB23" s="122">
        <v>3</v>
      </c>
      <c r="AC23" s="121" t="s">
        <v>393</v>
      </c>
      <c r="AD23" s="120" t="s">
        <v>129</v>
      </c>
      <c r="AE23" s="87"/>
      <c r="AF23" s="86">
        <v>250000</v>
      </c>
      <c r="AG23" s="90">
        <f>AF23*80%</f>
        <v>200000</v>
      </c>
      <c r="AH23" s="89"/>
      <c r="AI23" s="88">
        <f t="shared" si="0"/>
        <v>200000</v>
      </c>
    </row>
    <row r="24" spans="1:35">
      <c r="A24" s="241"/>
      <c r="B24" s="131" t="s">
        <v>129</v>
      </c>
      <c r="C24" s="131"/>
      <c r="D24" s="130" t="s">
        <v>203</v>
      </c>
      <c r="E24" s="126" t="s">
        <v>292</v>
      </c>
      <c r="F24" s="126" t="s">
        <v>313</v>
      </c>
      <c r="G24" s="126" t="s">
        <v>319</v>
      </c>
      <c r="H24" s="127" t="s">
        <v>149</v>
      </c>
      <c r="I24" s="128" t="s">
        <v>160</v>
      </c>
      <c r="J24" s="126" t="s">
        <v>37</v>
      </c>
      <c r="K24" s="138" t="s">
        <v>333</v>
      </c>
      <c r="L24" s="137">
        <v>2</v>
      </c>
      <c r="M24" s="126" t="s">
        <v>155</v>
      </c>
      <c r="N24" s="128" t="s">
        <v>152</v>
      </c>
      <c r="O24" s="126">
        <v>250</v>
      </c>
      <c r="P24" s="127" t="s">
        <v>145</v>
      </c>
      <c r="Q24" s="127" t="s">
        <v>353</v>
      </c>
      <c r="R24" s="126" t="s">
        <v>146</v>
      </c>
      <c r="S24" s="136">
        <v>0.68</v>
      </c>
      <c r="T24" s="124" t="s">
        <v>37</v>
      </c>
      <c r="U24" s="125" t="s">
        <v>364</v>
      </c>
      <c r="V24" s="124" t="s">
        <v>371</v>
      </c>
      <c r="W24" s="124" t="s">
        <v>37</v>
      </c>
      <c r="X24" s="125" t="s">
        <v>379</v>
      </c>
      <c r="Y24" s="123">
        <v>5</v>
      </c>
      <c r="Z24" s="124" t="s">
        <v>383</v>
      </c>
      <c r="AA24" s="123">
        <v>6.82</v>
      </c>
      <c r="AB24" s="122">
        <v>3</v>
      </c>
      <c r="AC24" s="121" t="s">
        <v>392</v>
      </c>
      <c r="AD24" s="120" t="s">
        <v>410</v>
      </c>
      <c r="AE24" s="87"/>
      <c r="AF24" s="86">
        <v>237500</v>
      </c>
      <c r="AG24" s="90">
        <f>AF24*80%</f>
        <v>190000</v>
      </c>
      <c r="AH24" s="89"/>
      <c r="AI24" s="88">
        <f t="shared" si="0"/>
        <v>190000</v>
      </c>
    </row>
    <row r="25" spans="1:35">
      <c r="A25" s="241"/>
      <c r="B25" s="131" t="s">
        <v>227</v>
      </c>
      <c r="C25" s="131"/>
      <c r="D25" s="118" t="s">
        <v>261</v>
      </c>
      <c r="E25" s="114" t="s">
        <v>293</v>
      </c>
      <c r="F25" s="114" t="s">
        <v>313</v>
      </c>
      <c r="G25" s="114" t="s">
        <v>319</v>
      </c>
      <c r="H25" s="115" t="s">
        <v>149</v>
      </c>
      <c r="I25" s="116" t="s">
        <v>160</v>
      </c>
      <c r="J25" s="114" t="s">
        <v>37</v>
      </c>
      <c r="K25" s="117" t="s">
        <v>333</v>
      </c>
      <c r="L25" s="135">
        <v>2</v>
      </c>
      <c r="M25" s="114" t="s">
        <v>155</v>
      </c>
      <c r="N25" s="116" t="s">
        <v>152</v>
      </c>
      <c r="O25" s="114">
        <v>250</v>
      </c>
      <c r="P25" s="115" t="s">
        <v>145</v>
      </c>
      <c r="Q25" s="115" t="s">
        <v>354</v>
      </c>
      <c r="R25" s="114" t="s">
        <v>146</v>
      </c>
      <c r="S25" s="112">
        <v>0.72</v>
      </c>
      <c r="T25" s="111" t="s">
        <v>37</v>
      </c>
      <c r="U25" s="113" t="s">
        <v>364</v>
      </c>
      <c r="V25" s="134" t="s">
        <v>373</v>
      </c>
      <c r="W25" s="111" t="s">
        <v>37</v>
      </c>
      <c r="X25" s="113" t="s">
        <v>379</v>
      </c>
      <c r="Y25" s="110">
        <v>6</v>
      </c>
      <c r="Z25" s="111" t="s">
        <v>383</v>
      </c>
      <c r="AA25" s="110">
        <v>6.2</v>
      </c>
      <c r="AB25" s="109">
        <v>3</v>
      </c>
      <c r="AC25" s="133" t="s">
        <v>392</v>
      </c>
      <c r="AD25" s="107" t="s">
        <v>411</v>
      </c>
      <c r="AE25" s="87"/>
      <c r="AF25" s="86">
        <v>303507</v>
      </c>
      <c r="AG25" s="132">
        <v>200000</v>
      </c>
      <c r="AH25" s="89"/>
      <c r="AI25" s="88">
        <f t="shared" si="0"/>
        <v>200000</v>
      </c>
    </row>
    <row r="26" spans="1:35">
      <c r="A26" s="241"/>
      <c r="B26" s="131" t="s">
        <v>549</v>
      </c>
      <c r="C26" s="131"/>
      <c r="D26" s="130" t="s">
        <v>204</v>
      </c>
      <c r="E26" s="126" t="s">
        <v>294</v>
      </c>
      <c r="F26" s="126" t="s">
        <v>314</v>
      </c>
      <c r="G26" s="126" t="s">
        <v>320</v>
      </c>
      <c r="H26" s="127" t="s">
        <v>156</v>
      </c>
      <c r="I26" s="128" t="s">
        <v>326</v>
      </c>
      <c r="J26" s="126" t="s">
        <v>37</v>
      </c>
      <c r="K26" s="128" t="s">
        <v>335</v>
      </c>
      <c r="L26" s="129">
        <v>2</v>
      </c>
      <c r="M26" s="126" t="s">
        <v>155</v>
      </c>
      <c r="N26" s="128" t="s">
        <v>173</v>
      </c>
      <c r="O26" s="126">
        <v>250</v>
      </c>
      <c r="P26" s="127" t="s">
        <v>145</v>
      </c>
      <c r="Q26" s="127" t="s">
        <v>351</v>
      </c>
      <c r="R26" s="126" t="s">
        <v>146</v>
      </c>
      <c r="S26" s="125">
        <v>0.72</v>
      </c>
      <c r="T26" s="124" t="s">
        <v>37</v>
      </c>
      <c r="U26" s="125" t="s">
        <v>364</v>
      </c>
      <c r="V26" s="124" t="s">
        <v>372</v>
      </c>
      <c r="W26" s="124" t="s">
        <v>37</v>
      </c>
      <c r="X26" s="125" t="s">
        <v>380</v>
      </c>
      <c r="Y26" s="123">
        <v>5</v>
      </c>
      <c r="Z26" s="124" t="s">
        <v>383</v>
      </c>
      <c r="AA26" s="123">
        <v>6.8</v>
      </c>
      <c r="AB26" s="122">
        <v>3</v>
      </c>
      <c r="AC26" s="121" t="s">
        <v>394</v>
      </c>
      <c r="AD26" s="120"/>
      <c r="AE26" s="87"/>
      <c r="AF26" s="86">
        <v>337500</v>
      </c>
      <c r="AG26" s="90">
        <f>AF26*80%</f>
        <v>270000</v>
      </c>
      <c r="AH26" s="89"/>
      <c r="AI26" s="88">
        <f t="shared" si="0"/>
        <v>270000</v>
      </c>
    </row>
    <row r="27" spans="1:35">
      <c r="A27" s="234" t="s">
        <v>243</v>
      </c>
      <c r="B27" s="102" t="s">
        <v>227</v>
      </c>
      <c r="C27" s="102"/>
      <c r="D27" s="101" t="s">
        <v>262</v>
      </c>
      <c r="E27" s="98" t="s">
        <v>550</v>
      </c>
      <c r="F27" s="98" t="s">
        <v>315</v>
      </c>
      <c r="G27" s="98" t="s">
        <v>319</v>
      </c>
      <c r="H27" s="99" t="s">
        <v>149</v>
      </c>
      <c r="I27" s="100" t="s">
        <v>150</v>
      </c>
      <c r="J27" s="98" t="s">
        <v>37</v>
      </c>
      <c r="K27" s="98" t="s">
        <v>336</v>
      </c>
      <c r="L27" s="98">
        <v>1</v>
      </c>
      <c r="M27" s="98" t="s">
        <v>344</v>
      </c>
      <c r="N27" s="100" t="s">
        <v>152</v>
      </c>
      <c r="O27" s="98">
        <v>180</v>
      </c>
      <c r="P27" s="99" t="s">
        <v>349</v>
      </c>
      <c r="Q27" s="99" t="s">
        <v>148</v>
      </c>
      <c r="R27" s="98" t="s">
        <v>357</v>
      </c>
      <c r="S27" s="97">
        <v>0.6</v>
      </c>
      <c r="T27" s="95" t="s">
        <v>55</v>
      </c>
      <c r="U27" s="106" t="s">
        <v>365</v>
      </c>
      <c r="V27" s="95" t="s">
        <v>55</v>
      </c>
      <c r="W27" s="95" t="s">
        <v>55</v>
      </c>
      <c r="X27" s="95" t="s">
        <v>55</v>
      </c>
      <c r="Y27" s="94">
        <v>5</v>
      </c>
      <c r="Z27" s="95" t="s">
        <v>147</v>
      </c>
      <c r="AA27" s="94">
        <v>1.54</v>
      </c>
      <c r="AB27" s="93">
        <v>3</v>
      </c>
      <c r="AC27" s="92" t="s">
        <v>395</v>
      </c>
      <c r="AD27" s="91"/>
      <c r="AE27" s="87"/>
      <c r="AF27" s="86">
        <v>150000</v>
      </c>
      <c r="AG27" s="90">
        <f>AF27*80%</f>
        <v>120000</v>
      </c>
      <c r="AH27" s="89"/>
      <c r="AI27" s="88">
        <f t="shared" si="0"/>
        <v>120000</v>
      </c>
    </row>
    <row r="28" spans="1:35">
      <c r="A28" s="235"/>
      <c r="B28" s="102" t="s">
        <v>547</v>
      </c>
      <c r="C28" s="102"/>
      <c r="D28" s="101" t="s">
        <v>263</v>
      </c>
      <c r="E28" s="98" t="s">
        <v>295</v>
      </c>
      <c r="F28" s="98">
        <v>18.5</v>
      </c>
      <c r="G28" s="98" t="s">
        <v>321</v>
      </c>
      <c r="H28" s="99" t="s">
        <v>149</v>
      </c>
      <c r="I28" s="100" t="s">
        <v>150</v>
      </c>
      <c r="J28" s="98" t="s">
        <v>37</v>
      </c>
      <c r="K28" s="98" t="s">
        <v>77</v>
      </c>
      <c r="L28" s="98">
        <v>5</v>
      </c>
      <c r="M28" s="98" t="s">
        <v>151</v>
      </c>
      <c r="N28" s="100" t="s">
        <v>152</v>
      </c>
      <c r="O28" s="98">
        <v>200</v>
      </c>
      <c r="P28" s="99" t="s">
        <v>153</v>
      </c>
      <c r="Q28" s="99" t="s">
        <v>148</v>
      </c>
      <c r="R28" s="98" t="s">
        <v>146</v>
      </c>
      <c r="S28" s="97">
        <v>0.6</v>
      </c>
      <c r="T28" s="95" t="s">
        <v>37</v>
      </c>
      <c r="U28" s="106" t="s">
        <v>366</v>
      </c>
      <c r="V28" s="95" t="s">
        <v>55</v>
      </c>
      <c r="W28" s="95" t="s">
        <v>55</v>
      </c>
      <c r="X28" s="95" t="s">
        <v>55</v>
      </c>
      <c r="Y28" s="94">
        <v>5</v>
      </c>
      <c r="Z28" s="95" t="s">
        <v>147</v>
      </c>
      <c r="AA28" s="94">
        <v>3.65</v>
      </c>
      <c r="AB28" s="93">
        <v>3</v>
      </c>
      <c r="AC28" s="92" t="s">
        <v>396</v>
      </c>
      <c r="AD28" s="91" t="s">
        <v>412</v>
      </c>
      <c r="AE28" s="87"/>
      <c r="AF28" s="86">
        <v>350000</v>
      </c>
      <c r="AG28" s="90">
        <f>AF28*80%</f>
        <v>280000</v>
      </c>
      <c r="AH28" s="89"/>
      <c r="AI28" s="88">
        <f t="shared" si="0"/>
        <v>280000</v>
      </c>
    </row>
    <row r="29" spans="1:35" ht="24">
      <c r="A29" s="235"/>
      <c r="B29" s="102" t="s">
        <v>129</v>
      </c>
      <c r="C29" s="102"/>
      <c r="D29" s="101" t="s">
        <v>264</v>
      </c>
      <c r="E29" s="98" t="s">
        <v>296</v>
      </c>
      <c r="F29" s="98" t="s">
        <v>309</v>
      </c>
      <c r="G29" s="98" t="s">
        <v>319</v>
      </c>
      <c r="H29" s="99" t="s">
        <v>149</v>
      </c>
      <c r="I29" s="100" t="s">
        <v>157</v>
      </c>
      <c r="J29" s="98" t="s">
        <v>37</v>
      </c>
      <c r="K29" s="100" t="s">
        <v>328</v>
      </c>
      <c r="L29" s="98">
        <v>0</v>
      </c>
      <c r="M29" s="98" t="s">
        <v>155</v>
      </c>
      <c r="N29" s="100" t="s">
        <v>152</v>
      </c>
      <c r="O29" s="98">
        <v>250</v>
      </c>
      <c r="P29" s="99" t="s">
        <v>145</v>
      </c>
      <c r="Q29" s="99" t="s">
        <v>351</v>
      </c>
      <c r="R29" s="98" t="s">
        <v>146</v>
      </c>
      <c r="S29" s="97">
        <v>0.72</v>
      </c>
      <c r="T29" s="95" t="s">
        <v>37</v>
      </c>
      <c r="U29" s="106" t="s">
        <v>362</v>
      </c>
      <c r="V29" s="95" t="s">
        <v>55</v>
      </c>
      <c r="W29" s="95" t="s">
        <v>55</v>
      </c>
      <c r="X29" s="95" t="s">
        <v>55</v>
      </c>
      <c r="Y29" s="94">
        <v>5</v>
      </c>
      <c r="Z29" s="95" t="s">
        <v>147</v>
      </c>
      <c r="AA29" s="119">
        <v>5.8</v>
      </c>
      <c r="AB29" s="93">
        <v>3</v>
      </c>
      <c r="AC29" s="92" t="s">
        <v>397</v>
      </c>
      <c r="AD29" s="91" t="s">
        <v>413</v>
      </c>
      <c r="AE29" s="87"/>
      <c r="AF29" s="86">
        <v>200000</v>
      </c>
      <c r="AG29" s="90">
        <f>AF29*80%</f>
        <v>160000</v>
      </c>
      <c r="AH29" s="89"/>
      <c r="AI29" s="88">
        <f t="shared" si="0"/>
        <v>160000</v>
      </c>
    </row>
    <row r="30" spans="1:35">
      <c r="A30" s="235"/>
      <c r="B30" s="102" t="s">
        <v>227</v>
      </c>
      <c r="C30" s="102"/>
      <c r="D30" s="118" t="s">
        <v>265</v>
      </c>
      <c r="E30" s="114" t="s">
        <v>297</v>
      </c>
      <c r="F30" s="114" t="s">
        <v>309</v>
      </c>
      <c r="G30" s="114" t="s">
        <v>319</v>
      </c>
      <c r="H30" s="115" t="s">
        <v>149</v>
      </c>
      <c r="I30" s="116" t="s">
        <v>157</v>
      </c>
      <c r="J30" s="114" t="s">
        <v>37</v>
      </c>
      <c r="K30" s="117" t="s">
        <v>337</v>
      </c>
      <c r="L30" s="114">
        <v>0</v>
      </c>
      <c r="M30" s="114" t="s">
        <v>155</v>
      </c>
      <c r="N30" s="116" t="s">
        <v>152</v>
      </c>
      <c r="O30" s="114">
        <v>250</v>
      </c>
      <c r="P30" s="115" t="s">
        <v>145</v>
      </c>
      <c r="Q30" s="115" t="s">
        <v>351</v>
      </c>
      <c r="R30" s="114" t="s">
        <v>146</v>
      </c>
      <c r="S30" s="113">
        <v>0.72</v>
      </c>
      <c r="T30" s="111" t="s">
        <v>37</v>
      </c>
      <c r="U30" s="112" t="s">
        <v>362</v>
      </c>
      <c r="V30" s="111" t="s">
        <v>55</v>
      </c>
      <c r="W30" s="111" t="s">
        <v>55</v>
      </c>
      <c r="X30" s="111" t="s">
        <v>55</v>
      </c>
      <c r="Y30" s="110">
        <v>6</v>
      </c>
      <c r="Z30" s="111" t="s">
        <v>383</v>
      </c>
      <c r="AA30" s="110">
        <v>3.5</v>
      </c>
      <c r="AB30" s="109">
        <v>3</v>
      </c>
      <c r="AC30" s="108" t="s">
        <v>394</v>
      </c>
      <c r="AD30" s="107" t="s">
        <v>414</v>
      </c>
      <c r="AE30" s="87"/>
      <c r="AF30" s="86">
        <v>217243</v>
      </c>
      <c r="AG30" s="90">
        <v>160000</v>
      </c>
      <c r="AH30" s="89"/>
      <c r="AI30" s="88">
        <f t="shared" si="0"/>
        <v>160000</v>
      </c>
    </row>
    <row r="31" spans="1:35" ht="16.5" customHeight="1">
      <c r="A31" s="235"/>
      <c r="B31" s="102" t="s">
        <v>549</v>
      </c>
      <c r="C31" s="102"/>
      <c r="D31" s="101" t="s">
        <v>266</v>
      </c>
      <c r="E31" s="98" t="s">
        <v>298</v>
      </c>
      <c r="F31" s="98" t="s">
        <v>316</v>
      </c>
      <c r="G31" s="98" t="s">
        <v>320</v>
      </c>
      <c r="H31" s="99" t="s">
        <v>149</v>
      </c>
      <c r="I31" s="100" t="s">
        <v>159</v>
      </c>
      <c r="J31" s="98" t="s">
        <v>37</v>
      </c>
      <c r="K31" s="100" t="s">
        <v>333</v>
      </c>
      <c r="L31" s="98">
        <v>2</v>
      </c>
      <c r="M31" s="98" t="s">
        <v>155</v>
      </c>
      <c r="N31" s="100" t="s">
        <v>152</v>
      </c>
      <c r="O31" s="104">
        <v>220</v>
      </c>
      <c r="P31" s="99" t="s">
        <v>145</v>
      </c>
      <c r="Q31" s="99" t="s">
        <v>353</v>
      </c>
      <c r="R31" s="98" t="s">
        <v>146</v>
      </c>
      <c r="S31" s="97">
        <v>0.72</v>
      </c>
      <c r="T31" s="95" t="s">
        <v>37</v>
      </c>
      <c r="U31" s="95" t="s">
        <v>364</v>
      </c>
      <c r="V31" s="95" t="s">
        <v>371</v>
      </c>
      <c r="W31" s="95" t="s">
        <v>37</v>
      </c>
      <c r="X31" s="106" t="s">
        <v>55</v>
      </c>
      <c r="Y31" s="94">
        <v>5</v>
      </c>
      <c r="Z31" s="95" t="s">
        <v>383</v>
      </c>
      <c r="AA31" s="94">
        <v>7</v>
      </c>
      <c r="AB31" s="93">
        <v>3</v>
      </c>
      <c r="AC31" s="92" t="s">
        <v>398</v>
      </c>
      <c r="AD31" s="91" t="s">
        <v>415</v>
      </c>
      <c r="AE31" s="87"/>
      <c r="AF31" s="86">
        <v>400000</v>
      </c>
      <c r="AG31" s="90">
        <f t="shared" ref="AG31:AG36" si="1">AF31*80%</f>
        <v>320000</v>
      </c>
      <c r="AH31" s="89"/>
      <c r="AI31" s="88">
        <f t="shared" si="0"/>
        <v>320000</v>
      </c>
    </row>
    <row r="32" spans="1:35" ht="16.5" customHeight="1">
      <c r="A32" s="235"/>
      <c r="B32" s="102" t="s">
        <v>129</v>
      </c>
      <c r="C32" s="102"/>
      <c r="D32" s="101" t="s">
        <v>267</v>
      </c>
      <c r="E32" s="98" t="s">
        <v>299</v>
      </c>
      <c r="F32" s="98" t="s">
        <v>316</v>
      </c>
      <c r="G32" s="98" t="s">
        <v>320</v>
      </c>
      <c r="H32" s="99" t="s">
        <v>149</v>
      </c>
      <c r="I32" s="100" t="s">
        <v>159</v>
      </c>
      <c r="J32" s="98" t="s">
        <v>37</v>
      </c>
      <c r="K32" s="100" t="s">
        <v>333</v>
      </c>
      <c r="L32" s="98">
        <v>2</v>
      </c>
      <c r="M32" s="104" t="s">
        <v>345</v>
      </c>
      <c r="N32" s="100" t="s">
        <v>152</v>
      </c>
      <c r="O32" s="104">
        <v>160</v>
      </c>
      <c r="P32" s="99" t="s">
        <v>145</v>
      </c>
      <c r="Q32" s="99" t="s">
        <v>353</v>
      </c>
      <c r="R32" s="98" t="s">
        <v>146</v>
      </c>
      <c r="S32" s="97">
        <v>0.72</v>
      </c>
      <c r="T32" s="95" t="s">
        <v>37</v>
      </c>
      <c r="U32" s="95" t="s">
        <v>364</v>
      </c>
      <c r="V32" s="95" t="s">
        <v>371</v>
      </c>
      <c r="W32" s="95" t="s">
        <v>37</v>
      </c>
      <c r="X32" s="106" t="s">
        <v>55</v>
      </c>
      <c r="Y32" s="94">
        <v>5</v>
      </c>
      <c r="Z32" s="95" t="s">
        <v>383</v>
      </c>
      <c r="AA32" s="94">
        <v>7</v>
      </c>
      <c r="AB32" s="93">
        <v>3</v>
      </c>
      <c r="AC32" s="92" t="s">
        <v>398</v>
      </c>
      <c r="AD32" s="91" t="s">
        <v>415</v>
      </c>
      <c r="AE32" s="87"/>
      <c r="AF32" s="86">
        <v>475000</v>
      </c>
      <c r="AG32" s="90">
        <f t="shared" si="1"/>
        <v>380000</v>
      </c>
      <c r="AH32" s="89"/>
      <c r="AI32" s="88">
        <f t="shared" si="0"/>
        <v>380000</v>
      </c>
    </row>
    <row r="33" spans="1:35">
      <c r="A33" s="235"/>
      <c r="B33" s="102" t="s">
        <v>129</v>
      </c>
      <c r="C33" s="102"/>
      <c r="D33" s="101" t="s">
        <v>268</v>
      </c>
      <c r="E33" s="98" t="s">
        <v>300</v>
      </c>
      <c r="F33" s="98" t="s">
        <v>310</v>
      </c>
      <c r="G33" s="98" t="s">
        <v>322</v>
      </c>
      <c r="H33" s="99" t="s">
        <v>149</v>
      </c>
      <c r="I33" s="100" t="s">
        <v>160</v>
      </c>
      <c r="J33" s="98" t="s">
        <v>37</v>
      </c>
      <c r="K33" s="100" t="s">
        <v>338</v>
      </c>
      <c r="L33" s="98">
        <v>0</v>
      </c>
      <c r="M33" s="99" t="s">
        <v>161</v>
      </c>
      <c r="N33" s="100" t="s">
        <v>162</v>
      </c>
      <c r="O33" s="98">
        <v>250</v>
      </c>
      <c r="P33" s="99" t="s">
        <v>163</v>
      </c>
      <c r="Q33" s="99" t="s">
        <v>148</v>
      </c>
      <c r="R33" s="98" t="s">
        <v>164</v>
      </c>
      <c r="S33" s="97">
        <v>0.72</v>
      </c>
      <c r="T33" s="98" t="s">
        <v>55</v>
      </c>
      <c r="U33" s="95" t="s">
        <v>367</v>
      </c>
      <c r="V33" s="95" t="s">
        <v>55</v>
      </c>
      <c r="W33" s="95" t="s">
        <v>55</v>
      </c>
      <c r="X33" s="95" t="s">
        <v>55</v>
      </c>
      <c r="Y33" s="94">
        <v>5</v>
      </c>
      <c r="Z33" s="104" t="s">
        <v>55</v>
      </c>
      <c r="AA33" s="94">
        <v>3.3</v>
      </c>
      <c r="AB33" s="93">
        <v>3</v>
      </c>
      <c r="AC33" s="105"/>
      <c r="AD33" s="100"/>
      <c r="AE33" s="87"/>
      <c r="AF33" s="86">
        <v>275000</v>
      </c>
      <c r="AG33" s="90">
        <f t="shared" si="1"/>
        <v>220000</v>
      </c>
      <c r="AH33" s="89"/>
      <c r="AI33" s="88">
        <f t="shared" si="0"/>
        <v>220000</v>
      </c>
    </row>
    <row r="34" spans="1:35">
      <c r="A34" s="235"/>
      <c r="B34" s="102" t="s">
        <v>547</v>
      </c>
      <c r="C34" s="102"/>
      <c r="D34" s="101" t="s">
        <v>269</v>
      </c>
      <c r="E34" s="98" t="s">
        <v>301</v>
      </c>
      <c r="F34" s="98" t="s">
        <v>310</v>
      </c>
      <c r="G34" s="98" t="s">
        <v>319</v>
      </c>
      <c r="H34" s="99" t="s">
        <v>149</v>
      </c>
      <c r="I34" s="100" t="s">
        <v>158</v>
      </c>
      <c r="J34" s="98" t="s">
        <v>37</v>
      </c>
      <c r="K34" s="100" t="s">
        <v>339</v>
      </c>
      <c r="L34" s="98">
        <v>2</v>
      </c>
      <c r="M34" s="98" t="s">
        <v>155</v>
      </c>
      <c r="N34" s="100" t="s">
        <v>152</v>
      </c>
      <c r="O34" s="98">
        <v>250</v>
      </c>
      <c r="P34" s="99" t="s">
        <v>145</v>
      </c>
      <c r="Q34" s="99" t="s">
        <v>353</v>
      </c>
      <c r="R34" s="98" t="s">
        <v>146</v>
      </c>
      <c r="S34" s="97">
        <v>0.68</v>
      </c>
      <c r="T34" s="95" t="s">
        <v>37</v>
      </c>
      <c r="U34" s="95" t="s">
        <v>364</v>
      </c>
      <c r="V34" s="95" t="s">
        <v>371</v>
      </c>
      <c r="W34" s="95" t="s">
        <v>37</v>
      </c>
      <c r="X34" s="95" t="s">
        <v>379</v>
      </c>
      <c r="Y34" s="94">
        <v>5</v>
      </c>
      <c r="Z34" s="95" t="s">
        <v>383</v>
      </c>
      <c r="AA34" s="94">
        <v>6.1</v>
      </c>
      <c r="AB34" s="93">
        <v>3</v>
      </c>
      <c r="AC34" s="92" t="s">
        <v>392</v>
      </c>
      <c r="AD34" s="91" t="s">
        <v>416</v>
      </c>
      <c r="AE34" s="87"/>
      <c r="AF34" s="86">
        <v>275000</v>
      </c>
      <c r="AG34" s="90">
        <f t="shared" si="1"/>
        <v>220000</v>
      </c>
      <c r="AH34" s="89"/>
      <c r="AI34" s="88">
        <f t="shared" si="0"/>
        <v>220000</v>
      </c>
    </row>
    <row r="35" spans="1:35">
      <c r="A35" s="235"/>
      <c r="B35" s="102" t="s">
        <v>549</v>
      </c>
      <c r="C35" s="102" t="s">
        <v>548</v>
      </c>
      <c r="D35" s="101" t="s">
        <v>270</v>
      </c>
      <c r="E35" s="98" t="s">
        <v>302</v>
      </c>
      <c r="F35" s="98" t="s">
        <v>313</v>
      </c>
      <c r="G35" s="98" t="s">
        <v>199</v>
      </c>
      <c r="H35" s="99" t="s">
        <v>149</v>
      </c>
      <c r="I35" s="100" t="s">
        <v>160</v>
      </c>
      <c r="J35" s="104" t="s">
        <v>37</v>
      </c>
      <c r="K35" s="100" t="s">
        <v>340</v>
      </c>
      <c r="L35" s="98">
        <v>0</v>
      </c>
      <c r="M35" s="98" t="s">
        <v>161</v>
      </c>
      <c r="N35" s="100" t="s">
        <v>152</v>
      </c>
      <c r="O35" s="98">
        <v>250</v>
      </c>
      <c r="P35" s="99" t="s">
        <v>145</v>
      </c>
      <c r="Q35" s="99" t="s">
        <v>351</v>
      </c>
      <c r="R35" s="98" t="s">
        <v>200</v>
      </c>
      <c r="S35" s="97">
        <v>0.72</v>
      </c>
      <c r="T35" s="95" t="s">
        <v>55</v>
      </c>
      <c r="U35" s="97" t="s">
        <v>368</v>
      </c>
      <c r="V35" s="95" t="s">
        <v>55</v>
      </c>
      <c r="W35" s="95" t="s">
        <v>55</v>
      </c>
      <c r="X35" s="95" t="s">
        <v>55</v>
      </c>
      <c r="Y35" s="94">
        <v>5</v>
      </c>
      <c r="Z35" s="95" t="s">
        <v>147</v>
      </c>
      <c r="AA35" s="94">
        <v>4.2</v>
      </c>
      <c r="AB35" s="93">
        <v>3</v>
      </c>
      <c r="AC35" s="103" t="s">
        <v>399</v>
      </c>
      <c r="AD35" s="91"/>
      <c r="AE35" s="87"/>
      <c r="AF35" s="86">
        <v>250000</v>
      </c>
      <c r="AG35" s="90">
        <f t="shared" si="1"/>
        <v>200000</v>
      </c>
      <c r="AH35" s="89"/>
      <c r="AI35" s="88">
        <f t="shared" si="0"/>
        <v>200000</v>
      </c>
    </row>
    <row r="36" spans="1:35">
      <c r="A36" s="235"/>
      <c r="B36" s="102" t="s">
        <v>547</v>
      </c>
      <c r="C36" s="102"/>
      <c r="D36" s="101" t="s">
        <v>271</v>
      </c>
      <c r="E36" s="98" t="s">
        <v>303</v>
      </c>
      <c r="F36" s="98" t="s">
        <v>313</v>
      </c>
      <c r="G36" s="98" t="s">
        <v>319</v>
      </c>
      <c r="H36" s="99" t="s">
        <v>149</v>
      </c>
      <c r="I36" s="100" t="s">
        <v>158</v>
      </c>
      <c r="J36" s="98" t="s">
        <v>37</v>
      </c>
      <c r="K36" s="100" t="s">
        <v>341</v>
      </c>
      <c r="L36" s="98">
        <v>4</v>
      </c>
      <c r="M36" s="98" t="s">
        <v>155</v>
      </c>
      <c r="N36" s="100" t="s">
        <v>152</v>
      </c>
      <c r="O36" s="98">
        <v>250</v>
      </c>
      <c r="P36" s="99" t="s">
        <v>145</v>
      </c>
      <c r="Q36" s="99" t="s">
        <v>353</v>
      </c>
      <c r="R36" s="98" t="s">
        <v>146</v>
      </c>
      <c r="S36" s="97">
        <v>0.72</v>
      </c>
      <c r="T36" s="95" t="s">
        <v>37</v>
      </c>
      <c r="U36" s="95" t="s">
        <v>364</v>
      </c>
      <c r="V36" s="96" t="s">
        <v>371</v>
      </c>
      <c r="W36" s="95" t="s">
        <v>37</v>
      </c>
      <c r="X36" s="96" t="s">
        <v>379</v>
      </c>
      <c r="Y36" s="94">
        <v>5</v>
      </c>
      <c r="Z36" s="95" t="s">
        <v>383</v>
      </c>
      <c r="AA36" s="94">
        <v>6.3</v>
      </c>
      <c r="AB36" s="93">
        <v>3</v>
      </c>
      <c r="AC36" s="92" t="s">
        <v>400</v>
      </c>
      <c r="AD36" s="91"/>
      <c r="AE36" s="87"/>
      <c r="AF36" s="86">
        <v>400000</v>
      </c>
      <c r="AG36" s="90">
        <f t="shared" si="1"/>
        <v>320000</v>
      </c>
      <c r="AH36" s="89"/>
      <c r="AI36" s="88">
        <f t="shared" si="0"/>
        <v>320000</v>
      </c>
    </row>
    <row r="37" spans="1:35">
      <c r="A37" s="87"/>
      <c r="B37" s="85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5"/>
      <c r="AG37" s="86"/>
      <c r="AH37" s="85"/>
      <c r="AI37" s="84"/>
    </row>
    <row r="38" spans="1:35">
      <c r="A38" s="87"/>
      <c r="B38" s="85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5"/>
      <c r="AG38" s="86"/>
      <c r="AH38" s="85"/>
      <c r="AI38" s="84"/>
    </row>
  </sheetData>
  <autoFilter ref="A3:AD36"/>
  <mergeCells count="4">
    <mergeCell ref="A27:A36"/>
    <mergeCell ref="A4:A5"/>
    <mergeCell ref="A6:A14"/>
    <mergeCell ref="A15:A26"/>
  </mergeCells>
  <phoneticPr fontId="3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NB(BNB)</vt:lpstr>
      <vt:lpstr>NB(BNB)-엘리트북</vt:lpstr>
      <vt:lpstr>PC(BPC)</vt:lpstr>
      <vt:lpstr>Monitor(BO)</vt:lpstr>
      <vt:lpstr>모니터 사양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kstiger</dc:creator>
  <cp:lastModifiedBy>Hongcheol.Lee</cp:lastModifiedBy>
  <cp:lastPrinted>2013-05-10T08:03:39Z</cp:lastPrinted>
  <dcterms:created xsi:type="dcterms:W3CDTF">2012-10-12T08:38:44Z</dcterms:created>
  <dcterms:modified xsi:type="dcterms:W3CDTF">2013-12-24T07:55:08Z</dcterms:modified>
</cp:coreProperties>
</file>