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240" windowWidth="18270" windowHeight="8670"/>
  </bookViews>
  <sheets>
    <sheet name="IPS" sheetId="7" r:id="rId1"/>
    <sheet name="LES(RCS)" sheetId="8" r:id="rId2"/>
    <sheet name="펜틴 렌탈단가표" sheetId="9" r:id="rId3"/>
    <sheet name="오피스젯 렌탈가격표" sheetId="10" r:id="rId4"/>
  </sheets>
  <calcPr calcId="152511"/>
</workbook>
</file>

<file path=xl/calcChain.xml><?xml version="1.0" encoding="utf-8"?>
<calcChain xmlns="http://schemas.openxmlformats.org/spreadsheetml/2006/main">
  <c r="G16" i="9" l="1"/>
  <c r="I34" i="7" l="1"/>
  <c r="I33" i="7"/>
  <c r="I21" i="7"/>
  <c r="I16" i="7"/>
  <c r="I12" i="7"/>
  <c r="G19" i="9" l="1"/>
  <c r="G18" i="9"/>
  <c r="G17" i="9" l="1"/>
  <c r="G20" i="9" s="1"/>
  <c r="E20" i="9"/>
</calcChain>
</file>

<file path=xl/sharedStrings.xml><?xml version="1.0" encoding="utf-8"?>
<sst xmlns="http://schemas.openxmlformats.org/spreadsheetml/2006/main" count="273" uniqueCount="186">
  <si>
    <t>HP L/P</t>
  </si>
  <si>
    <t>exc.VAT</t>
  </si>
  <si>
    <t>5M</t>
  </si>
  <si>
    <t>2N</t>
  </si>
  <si>
    <t>7T</t>
  </si>
  <si>
    <t>DU</t>
  </si>
  <si>
    <t>4H</t>
  </si>
  <si>
    <t>3Y</t>
  </si>
  <si>
    <t>OJP X451dw</t>
  </si>
  <si>
    <t>OJP X476dw</t>
  </si>
  <si>
    <t>OJ 7610 WF</t>
  </si>
  <si>
    <t>Envy 120</t>
  </si>
  <si>
    <t>DJ 2545</t>
  </si>
  <si>
    <t>DJ 2540</t>
  </si>
  <si>
    <t>DJ IA 2645</t>
  </si>
  <si>
    <t>D4H22B #AB1</t>
  </si>
  <si>
    <t>제품명</t>
  </si>
  <si>
    <t>Product No.</t>
  </si>
  <si>
    <t>비고</t>
  </si>
  <si>
    <t>판매 GTM</t>
  </si>
  <si>
    <t>PS 7520 e-AIO</t>
  </si>
  <si>
    <t>CZ045A #AB1</t>
  </si>
  <si>
    <t xml:space="preserve">DHP, 유통, </t>
  </si>
  <si>
    <t xml:space="preserve">PS 5520 e-AiO </t>
  </si>
  <si>
    <t>CX042A  #AB1</t>
  </si>
  <si>
    <t xml:space="preserve">LFR </t>
  </si>
  <si>
    <t>DJ IA 4515</t>
  </si>
  <si>
    <t>A9J41B #AB1</t>
  </si>
  <si>
    <t>DHP, 유통, E-channel</t>
  </si>
  <si>
    <t>CZ022A #AB1</t>
  </si>
  <si>
    <t>Envy 4500</t>
  </si>
  <si>
    <t>A9T80A #AB1</t>
  </si>
  <si>
    <t>A9U23B #AB1</t>
  </si>
  <si>
    <t>DHP, E-channel, MM 기획전모델</t>
  </si>
  <si>
    <t>DJ IA 3545</t>
  </si>
  <si>
    <t>A9T81B #AB1</t>
  </si>
  <si>
    <t>DHP, 유통, E-channel, MM</t>
  </si>
  <si>
    <t>UIA 2520hc</t>
  </si>
  <si>
    <t>MM,LFR,E-channel, DHP</t>
  </si>
  <si>
    <t>DJ1510</t>
  </si>
  <si>
    <t>B2L56A #AB1</t>
  </si>
  <si>
    <t>DHP, 유통, E-channel, MM, LFR</t>
  </si>
  <si>
    <t>A9U22A #AB1</t>
  </si>
  <si>
    <t>DHP, Costco, E-channel</t>
  </si>
  <si>
    <t>DJ1010</t>
  </si>
  <si>
    <t>CX015A #AB1</t>
  </si>
  <si>
    <t>DJ 1015</t>
  </si>
  <si>
    <t>B2G79B #AB1</t>
  </si>
  <si>
    <t>HP Officejet Pro 8100</t>
  </si>
  <si>
    <t>CM752A  #AB1</t>
  </si>
  <si>
    <t>OJ8640</t>
  </si>
  <si>
    <t>E2D42A #AB1</t>
  </si>
  <si>
    <t>OJ8660</t>
  </si>
  <si>
    <t>E1D36A #AB1</t>
  </si>
  <si>
    <t>HP OJ 6100 Printer H611a: KR-ko</t>
  </si>
  <si>
    <t>CB863A  #AB1</t>
  </si>
  <si>
    <t>OJ 6700 Prem/ H771n</t>
  </si>
  <si>
    <t>CN583A  #AB1</t>
  </si>
  <si>
    <t>OJ 150 mobile</t>
  </si>
  <si>
    <t>CN550A  #AB1</t>
  </si>
  <si>
    <t>DHP, 유통</t>
  </si>
  <si>
    <t>OJ 100 Mobile Printer L411a</t>
  </si>
  <si>
    <t>CN551A  #AB1</t>
  </si>
  <si>
    <t>OJ 7110</t>
  </si>
  <si>
    <t>CR768A #AB1</t>
  </si>
  <si>
    <t>CR769A #AB1</t>
  </si>
  <si>
    <t>OJ 7500 WFrmt eAiO E910a</t>
  </si>
  <si>
    <t>CQ839A  #AB1</t>
  </si>
  <si>
    <t>OJ 6600 e-AIO/ H711g</t>
  </si>
  <si>
    <t>CZ155A  #AB1</t>
  </si>
  <si>
    <t>DJ Ink Adv 4645</t>
  </si>
  <si>
    <t>B4L10B  #AB1</t>
  </si>
  <si>
    <t>CN463A  #AB1</t>
  </si>
  <si>
    <t>CN461A  #AB1</t>
  </si>
  <si>
    <t>OJP X551dw</t>
  </si>
  <si>
    <t>CV037A  #AB1</t>
  </si>
  <si>
    <t>OJP X576dw</t>
  </si>
  <si>
    <t>CN598A  #AB1</t>
  </si>
  <si>
    <t>O</t>
  </si>
  <si>
    <t>PL</t>
    <phoneticPr fontId="3" type="noConversion"/>
  </si>
  <si>
    <t>DHP공급</t>
    <phoneticPr fontId="4" type="noConversion"/>
  </si>
  <si>
    <t>온라인판매가</t>
    <phoneticPr fontId="3" type="noConversion"/>
  </si>
  <si>
    <t>* DHP제품은 웹 발주가 기본이며, 웹 발주 품목에 체크된 제품은 반드시 웹 발주요망(재고부족의 경우 예외 적용)</t>
    <phoneticPr fontId="4" type="noConversion"/>
  </si>
  <si>
    <t>DHP단가표-IPS</t>
    <phoneticPr fontId="6" type="noConversion"/>
  </si>
  <si>
    <t>커머셜</t>
    <phoneticPr fontId="4" type="noConversion"/>
  </si>
  <si>
    <t>PL</t>
    <phoneticPr fontId="3" type="noConversion"/>
  </si>
  <si>
    <t>2B</t>
  </si>
  <si>
    <t>P1102</t>
  </si>
  <si>
    <t>CE651A</t>
  </si>
  <si>
    <t>P1102w</t>
  </si>
  <si>
    <t>CE658A</t>
  </si>
  <si>
    <t>P1566</t>
  </si>
  <si>
    <t>CE663A</t>
  </si>
  <si>
    <t>P1606dn</t>
  </si>
  <si>
    <t>CE749A</t>
  </si>
  <si>
    <t>2Q</t>
  </si>
  <si>
    <t>M1132 MFP</t>
  </si>
  <si>
    <t>CE847A</t>
  </si>
  <si>
    <t>M127fn MFP</t>
  </si>
  <si>
    <t>CZ181A</t>
  </si>
  <si>
    <t>M1536dnf MFP</t>
  </si>
  <si>
    <t>CE538A</t>
  </si>
  <si>
    <t>SB</t>
  </si>
  <si>
    <t>CP1025</t>
  </si>
  <si>
    <t>CF346A</t>
  </si>
  <si>
    <t>CP1025nw</t>
  </si>
  <si>
    <t>CE918A</t>
  </si>
  <si>
    <t>M251nw</t>
  </si>
  <si>
    <t>CF147A</t>
  </si>
  <si>
    <t>K5</t>
  </si>
  <si>
    <t>M176n MFP</t>
  </si>
  <si>
    <t>CF547A</t>
  </si>
  <si>
    <t>M177fw MFP</t>
  </si>
  <si>
    <t>CZ165A</t>
  </si>
  <si>
    <t>M276nw MFP</t>
  </si>
  <si>
    <t>CF145A</t>
  </si>
  <si>
    <t>* DHP제품은 웹 발주가 기본이며, 웹 발주 품목에 체크된 제품은 반드시 웹 발주요망(재고부족의 경우 예외 적용)</t>
    <phoneticPr fontId="4" type="noConversion"/>
  </si>
  <si>
    <t>DHP공급</t>
    <phoneticPr fontId="4" type="noConversion"/>
  </si>
  <si>
    <t>온라인판매가</t>
    <phoneticPr fontId="3" type="noConversion"/>
  </si>
  <si>
    <t xml:space="preserve">온라인가
대비 </t>
    <phoneticPr fontId="4" type="noConversion"/>
  </si>
  <si>
    <t>웹 발주품목</t>
    <phoneticPr fontId="4" type="noConversion"/>
  </si>
  <si>
    <t>부가세포함</t>
    <phoneticPr fontId="4" type="noConversion"/>
  </si>
  <si>
    <t>* 해당 단가 제품에 대해 역유통/온라인 절대 금지</t>
    <phoneticPr fontId="4" type="noConversion"/>
  </si>
  <si>
    <t xml:space="preserve">온라인가
대비 </t>
    <phoneticPr fontId="4" type="noConversion"/>
  </si>
  <si>
    <t>웹 발주품목</t>
    <phoneticPr fontId="4" type="noConversion"/>
  </si>
  <si>
    <t>부가세포함</t>
    <phoneticPr fontId="4" type="noConversion"/>
  </si>
  <si>
    <t>DHP단가표-LES(RCS)</t>
    <phoneticPr fontId="6" type="noConversion"/>
  </si>
  <si>
    <t>O</t>
    <phoneticPr fontId="4" type="noConversion"/>
  </si>
  <si>
    <t>H/W</t>
    <phoneticPr fontId="6" type="noConversion"/>
  </si>
  <si>
    <t>Q3</t>
    <phoneticPr fontId="6" type="noConversion"/>
  </si>
  <si>
    <t>SKU name</t>
    <phoneticPr fontId="16" type="noConversion"/>
  </si>
  <si>
    <t>Part#</t>
    <phoneticPr fontId="16" type="noConversion"/>
  </si>
  <si>
    <t>채널공급
(포함)</t>
    <phoneticPr fontId="6" type="noConversion"/>
  </si>
  <si>
    <t>enduser (+VAT)</t>
  </si>
  <si>
    <t>OJ8100</t>
    <phoneticPr fontId="6" type="noConversion"/>
  </si>
  <si>
    <t xml:space="preserve">CM752A  </t>
  </si>
  <si>
    <t>OJ8640</t>
    <phoneticPr fontId="6" type="noConversion"/>
  </si>
  <si>
    <t xml:space="preserve">CM749A  </t>
  </si>
  <si>
    <t>OJ7110</t>
    <phoneticPr fontId="6" type="noConversion"/>
  </si>
  <si>
    <t>CR768A</t>
  </si>
  <si>
    <t>Supplies</t>
  </si>
  <si>
    <t>H/W</t>
    <phoneticPr fontId="6" type="noConversion"/>
  </si>
  <si>
    <t>Promotion Price Sceheme in Q3</t>
  </si>
  <si>
    <t>Warranty</t>
  </si>
  <si>
    <t>SKU name</t>
    <phoneticPr fontId="16" type="noConversion"/>
  </si>
  <si>
    <t>Part#</t>
    <phoneticPr fontId="16" type="noConversion"/>
  </si>
  <si>
    <t>채널공급(포함)</t>
    <phoneticPr fontId="6" type="noConversion"/>
  </si>
  <si>
    <t>OJPro X 576DW</t>
  </si>
  <si>
    <t>CN598A #AB1</t>
  </si>
  <si>
    <t>1 year</t>
  </si>
  <si>
    <t>OJPro X476DW</t>
  </si>
  <si>
    <t>CN461A #402(6월부터 렌탈전용)</t>
  </si>
  <si>
    <t>OJPro X551DW</t>
  </si>
  <si>
    <t>CV037A #AB1</t>
  </si>
  <si>
    <t>OJPro X451DW</t>
  </si>
  <si>
    <t>CN463A #402(6월부터 렌탈전용)</t>
  </si>
  <si>
    <t>참고DATA</t>
    <phoneticPr fontId="6" type="noConversion"/>
  </si>
  <si>
    <t>Price  cheme</t>
  </si>
  <si>
    <t>CPP(장당인쇄비용)</t>
    <phoneticPr fontId="6" type="noConversion"/>
  </si>
  <si>
    <t>Page yield</t>
  </si>
  <si>
    <t>enduser CPP(VAT +)</t>
  </si>
  <si>
    <t>HP 970XL B</t>
    <phoneticPr fontId="16" type="noConversion"/>
  </si>
  <si>
    <t>CN625AA</t>
  </si>
  <si>
    <t>HP 971XL C</t>
    <phoneticPr fontId="16" type="noConversion"/>
  </si>
  <si>
    <t>CN626AA</t>
  </si>
  <si>
    <t>HP 971XL M</t>
    <phoneticPr fontId="16" type="noConversion"/>
  </si>
  <si>
    <t>CN627AA</t>
  </si>
  <si>
    <t>HP 971XL Y</t>
    <phoneticPr fontId="16" type="noConversion"/>
  </si>
  <si>
    <t>CN628AA</t>
  </si>
  <si>
    <t>HP 970 1set</t>
  </si>
  <si>
    <t>-</t>
    <phoneticPr fontId="4" type="noConversion"/>
  </si>
  <si>
    <t>-</t>
    <phoneticPr fontId="4" type="noConversion"/>
  </si>
  <si>
    <t>재고 및 원가이슈로 제품공급 중단 - 추후 별도공지</t>
    <phoneticPr fontId="4" type="noConversion"/>
  </si>
  <si>
    <t>공급가 변경</t>
    <phoneticPr fontId="4" type="noConversion"/>
  </si>
  <si>
    <t>공급가 변경</t>
    <phoneticPr fontId="4" type="noConversion"/>
  </si>
  <si>
    <t>3 year</t>
    <phoneticPr fontId="4" type="noConversion"/>
  </si>
  <si>
    <t>기본 잉크에 들어있는 펌웨어 업그레이드 --&gt; 신규 xc 렌탈용 잉크 사용 가능(용량 10% 증가,개당 52,000원 정도)</t>
    <phoneticPr fontId="4" type="noConversion"/>
  </si>
  <si>
    <t>DHP Q4 공지사항</t>
    <phoneticPr fontId="4" type="noConversion"/>
  </si>
  <si>
    <t>7월까지</t>
    <phoneticPr fontId="4" type="noConversion"/>
  </si>
  <si>
    <t>8월부터 변경</t>
    <phoneticPr fontId="4" type="noConversion"/>
  </si>
  <si>
    <t>단종</t>
    <phoneticPr fontId="4" type="noConversion"/>
  </si>
  <si>
    <t>8월 말 후속예정-OJ6812</t>
    <phoneticPr fontId="4" type="noConversion"/>
  </si>
  <si>
    <t>펜틴 렌탈 가격표(2014년 8월~)</t>
    <phoneticPr fontId="6" type="noConversion"/>
  </si>
  <si>
    <t>오피스젯 렌탈 가격표(2014년 8월~)</t>
    <phoneticPr fontId="6" type="noConversion"/>
  </si>
  <si>
    <t>CZ338A #AB1</t>
    <phoneticPr fontId="4" type="noConversion"/>
  </si>
  <si>
    <t>DHP별도 이클립스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</si>
</sst>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0.0%"/>
    <numFmt numFmtId="177" formatCode="#,##0_ "/>
    <numFmt numFmtId="178" formatCode="[$-409]d/mmm;@"/>
  </numFmts>
  <fonts count="23">
    <font>
      <sz val="11"/>
      <color theme="1"/>
      <name val="맑은 고딕"/>
      <family val="3"/>
      <charset val="129"/>
    </font>
    <font>
      <sz val="11"/>
      <color indexed="8"/>
      <name val="맑은 고딕"/>
      <family val="3"/>
    </font>
    <font>
      <sz val="11"/>
      <name val="돋움"/>
      <family val="3"/>
      <charset val="129"/>
    </font>
    <font>
      <sz val="8"/>
      <name val="맑은 고딕"/>
      <family val="3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20"/>
      <name val="맑은 고딕"/>
      <family val="3"/>
      <charset val="129"/>
      <scheme val="minor"/>
    </font>
    <font>
      <b/>
      <u/>
      <sz val="9"/>
      <color theme="1"/>
      <name val="맑은 고딕"/>
      <family val="3"/>
      <charset val="129"/>
      <scheme val="minor"/>
    </font>
    <font>
      <b/>
      <sz val="9"/>
      <color theme="0"/>
      <name val="맑은 고딕"/>
      <family val="3"/>
      <charset val="129"/>
      <scheme val="minor"/>
    </font>
    <font>
      <b/>
      <sz val="9"/>
      <color indexed="9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HP Simplified"/>
      <family val="2"/>
      <charset val="129"/>
    </font>
    <font>
      <b/>
      <sz val="11"/>
      <name val="맑은 고딕"/>
      <family val="3"/>
      <charset val="129"/>
      <scheme val="minor"/>
    </font>
    <font>
      <sz val="10"/>
      <name val="Arial"/>
      <family val="2"/>
    </font>
    <font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b/>
      <sz val="9"/>
      <color rgb="FF0070C0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theme="8" tint="-0.499984740745262"/>
      </left>
      <right style="hair">
        <color indexed="64"/>
      </right>
      <top style="thick">
        <color theme="8" tint="-0.499984740745262"/>
      </top>
      <bottom style="hair">
        <color indexed="64"/>
      </bottom>
      <diagonal/>
    </border>
    <border>
      <left style="hair">
        <color indexed="64"/>
      </left>
      <right style="thick">
        <color theme="8" tint="-0.499984740745262"/>
      </right>
      <top style="thick">
        <color theme="8" tint="-0.499984740745262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ck">
        <color theme="8" tint="-0.499984740745262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theme="8" tint="-0.499984740745262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ck">
        <color theme="8" tint="-0.499984740745262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ck">
        <color theme="8" tint="-0.499984740745262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theme="8" tint="-0.499984740745262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theme="8" tint="-0.499984740745262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ck">
        <color theme="8" tint="-0.499984740745262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ck">
        <color theme="8" tint="-0.499984740745262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ck">
        <color theme="8" tint="-0.499984740745262"/>
      </left>
      <right style="hair">
        <color indexed="64"/>
      </right>
      <top/>
      <bottom style="thick">
        <color theme="8" tint="-0.499984740745262"/>
      </bottom>
      <diagonal/>
    </border>
    <border>
      <left style="hair">
        <color indexed="64"/>
      </left>
      <right style="thick">
        <color theme="8" tint="-0.499984740745262"/>
      </right>
      <top/>
      <bottom style="thick">
        <color theme="8" tint="-0.499984740745262"/>
      </bottom>
      <diagonal/>
    </border>
  </borders>
  <cellStyleXfs count="11">
    <xf numFmtId="0" fontId="0" fillId="0" borderId="0"/>
    <xf numFmtId="0" fontId="2" fillId="0" borderId="0"/>
    <xf numFmtId="178" fontId="2" fillId="0" borderId="0" applyNumberFormat="0" applyFill="0" applyBorder="0" applyAlignment="0" applyProtection="0"/>
    <xf numFmtId="42" fontId="5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41" fontId="16" fillId="0" borderId="0" applyFont="0" applyFill="0" applyBorder="0" applyAlignment="0" applyProtection="0">
      <alignment vertical="center"/>
    </xf>
    <xf numFmtId="0" fontId="18" fillId="0" borderId="0"/>
  </cellStyleXfs>
  <cellXfs count="175">
    <xf numFmtId="0" fontId="0" fillId="0" borderId="0" xfId="0"/>
    <xf numFmtId="0" fontId="7" fillId="0" borderId="0" xfId="0" applyFont="1"/>
    <xf numFmtId="0" fontId="8" fillId="0" borderId="0" xfId="0" applyFont="1"/>
    <xf numFmtId="9" fontId="7" fillId="0" borderId="0" xfId="7" applyFont="1" applyAlignment="1"/>
    <xf numFmtId="0" fontId="10" fillId="0" borderId="0" xfId="0" applyFont="1"/>
    <xf numFmtId="177" fontId="12" fillId="5" borderId="10" xfId="1" applyNumberFormat="1" applyFont="1" applyFill="1" applyBorder="1" applyAlignment="1">
      <alignment horizontal="center" vertical="center"/>
    </xf>
    <xf numFmtId="177" fontId="12" fillId="5" borderId="13" xfId="1" applyNumberFormat="1" applyFont="1" applyFill="1" applyBorder="1" applyAlignment="1">
      <alignment horizontal="center" vertical="center"/>
    </xf>
    <xf numFmtId="177" fontId="12" fillId="5" borderId="13" xfId="1" applyNumberFormat="1" applyFont="1" applyFill="1" applyBorder="1" applyAlignment="1">
      <alignment vertical="center"/>
    </xf>
    <xf numFmtId="0" fontId="13" fillId="2" borderId="12" xfId="1" applyFont="1" applyFill="1" applyBorder="1" applyAlignment="1">
      <alignment horizontal="center" vertical="center"/>
    </xf>
    <xf numFmtId="0" fontId="13" fillId="2" borderId="13" xfId="1" applyFont="1" applyFill="1" applyBorder="1" applyAlignment="1">
      <alignment horizontal="left" vertical="center"/>
    </xf>
    <xf numFmtId="176" fontId="13" fillId="2" borderId="13" xfId="5" applyNumberFormat="1" applyFont="1" applyFill="1" applyBorder="1" applyAlignment="1">
      <alignment horizontal="center" vertical="center"/>
    </xf>
    <xf numFmtId="177" fontId="13" fillId="2" borderId="13" xfId="1" applyNumberFormat="1" applyFont="1" applyFill="1" applyBorder="1" applyAlignment="1">
      <alignment horizontal="right" vertical="center"/>
    </xf>
    <xf numFmtId="42" fontId="14" fillId="6" borderId="13" xfId="3" applyFont="1" applyFill="1" applyBorder="1" applyAlignment="1">
      <alignment horizontal="right" vertical="center"/>
    </xf>
    <xf numFmtId="41" fontId="8" fillId="2" borderId="13" xfId="4" applyFont="1" applyFill="1" applyBorder="1" applyAlignment="1">
      <alignment vertical="center"/>
    </xf>
    <xf numFmtId="9" fontId="8" fillId="2" borderId="13" xfId="7" applyFont="1" applyFill="1" applyBorder="1" applyAlignment="1">
      <alignment vertical="center"/>
    </xf>
    <xf numFmtId="41" fontId="8" fillId="2" borderId="13" xfId="4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13" fillId="2" borderId="13" xfId="1" applyFont="1" applyFill="1" applyBorder="1" applyAlignment="1">
      <alignment horizontal="center" vertical="center"/>
    </xf>
    <xf numFmtId="0" fontId="8" fillId="2" borderId="13" xfId="0" applyFont="1" applyFill="1" applyBorder="1"/>
    <xf numFmtId="0" fontId="13" fillId="2" borderId="15" xfId="1" applyFont="1" applyFill="1" applyBorder="1" applyAlignment="1">
      <alignment horizontal="center" vertical="center"/>
    </xf>
    <xf numFmtId="0" fontId="8" fillId="2" borderId="16" xfId="0" applyFont="1" applyFill="1" applyBorder="1"/>
    <xf numFmtId="177" fontId="13" fillId="2" borderId="16" xfId="1" applyNumberFormat="1" applyFont="1" applyFill="1" applyBorder="1" applyAlignment="1">
      <alignment horizontal="right" vertical="center"/>
    </xf>
    <xf numFmtId="42" fontId="14" fillId="6" borderId="16" xfId="3" applyFont="1" applyFill="1" applyBorder="1" applyAlignment="1">
      <alignment horizontal="right" vertical="center"/>
    </xf>
    <xf numFmtId="41" fontId="8" fillId="2" borderId="16" xfId="4" applyFont="1" applyFill="1" applyBorder="1" applyAlignment="1">
      <alignment vertical="center"/>
    </xf>
    <xf numFmtId="9" fontId="8" fillId="2" borderId="16" xfId="7" applyFont="1" applyFill="1" applyBorder="1" applyAlignment="1">
      <alignment vertical="center"/>
    </xf>
    <xf numFmtId="41" fontId="8" fillId="2" borderId="16" xfId="4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vertical="center"/>
    </xf>
    <xf numFmtId="0" fontId="8" fillId="0" borderId="17" xfId="1" applyFont="1" applyBorder="1" applyAlignment="1">
      <alignment vertical="center"/>
    </xf>
    <xf numFmtId="41" fontId="13" fillId="2" borderId="13" xfId="4" applyFont="1" applyFill="1" applyBorder="1" applyAlignment="1">
      <alignment vertical="center"/>
    </xf>
    <xf numFmtId="9" fontId="7" fillId="0" borderId="13" xfId="7" applyFont="1" applyBorder="1" applyAlignment="1"/>
    <xf numFmtId="0" fontId="7" fillId="0" borderId="13" xfId="0" applyFont="1" applyBorder="1" applyAlignment="1">
      <alignment horizontal="center"/>
    </xf>
    <xf numFmtId="0" fontId="7" fillId="0" borderId="13" xfId="0" applyFont="1" applyBorder="1"/>
    <xf numFmtId="0" fontId="7" fillId="0" borderId="14" xfId="0" applyFont="1" applyBorder="1"/>
    <xf numFmtId="0" fontId="13" fillId="2" borderId="16" xfId="1" applyFont="1" applyFill="1" applyBorder="1" applyAlignment="1">
      <alignment horizontal="left" vertical="center"/>
    </xf>
    <xf numFmtId="0" fontId="13" fillId="2" borderId="16" xfId="1" applyFont="1" applyFill="1" applyBorder="1" applyAlignment="1">
      <alignment horizontal="center" vertical="center"/>
    </xf>
    <xf numFmtId="41" fontId="13" fillId="2" borderId="16" xfId="4" applyFont="1" applyFill="1" applyBorder="1" applyAlignment="1">
      <alignment vertical="center"/>
    </xf>
    <xf numFmtId="9" fontId="7" fillId="0" borderId="16" xfId="7" applyFont="1" applyBorder="1" applyAlignment="1"/>
    <xf numFmtId="0" fontId="7" fillId="0" borderId="16" xfId="0" applyFont="1" applyBorder="1" applyAlignment="1">
      <alignment horizontal="center"/>
    </xf>
    <xf numFmtId="0" fontId="7" fillId="0" borderId="17" xfId="0" applyFont="1" applyBorder="1"/>
    <xf numFmtId="42" fontId="14" fillId="7" borderId="13" xfId="3" applyFont="1" applyFill="1" applyBorder="1" applyAlignment="1">
      <alignment vertical="center"/>
    </xf>
    <xf numFmtId="42" fontId="14" fillId="7" borderId="16" xfId="3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7" fillId="3" borderId="19" xfId="8" applyFont="1" applyFill="1" applyBorder="1" applyAlignment="1">
      <alignment horizontal="center" vertical="center" wrapText="1"/>
    </xf>
    <xf numFmtId="0" fontId="17" fillId="3" borderId="20" xfId="8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7" fillId="3" borderId="21" xfId="8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vertical="center"/>
    </xf>
    <xf numFmtId="42" fontId="15" fillId="6" borderId="23" xfId="3" applyFont="1" applyFill="1" applyBorder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42" fontId="15" fillId="6" borderId="13" xfId="3" applyFont="1" applyFill="1" applyBorder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42" fontId="15" fillId="6" borderId="16" xfId="3" applyFont="1" applyFill="1" applyBorder="1">
      <alignment vertical="center"/>
    </xf>
    <xf numFmtId="0" fontId="15" fillId="0" borderId="0" xfId="8" applyFont="1" applyAlignment="1">
      <alignment horizontal="center" vertical="center"/>
    </xf>
    <xf numFmtId="0" fontId="0" fillId="0" borderId="25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3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8" applyFont="1">
      <alignment vertical="center"/>
    </xf>
    <xf numFmtId="0" fontId="7" fillId="0" borderId="0" xfId="8" applyFont="1">
      <alignment vertical="center"/>
    </xf>
    <xf numFmtId="0" fontId="7" fillId="0" borderId="0" xfId="8" applyFont="1" applyFill="1" applyBorder="1">
      <alignment vertical="center"/>
    </xf>
    <xf numFmtId="0" fontId="17" fillId="3" borderId="19" xfId="8" applyFont="1" applyFill="1" applyBorder="1" applyAlignment="1">
      <alignment vertical="center" wrapText="1"/>
    </xf>
    <xf numFmtId="0" fontId="17" fillId="3" borderId="20" xfId="8" applyFont="1" applyFill="1" applyBorder="1" applyAlignment="1">
      <alignment vertical="center" wrapText="1"/>
    </xf>
    <xf numFmtId="0" fontId="7" fillId="0" borderId="22" xfId="8" applyFont="1" applyBorder="1" applyAlignment="1">
      <alignment horizontal="center" vertical="center" wrapText="1"/>
    </xf>
    <xf numFmtId="0" fontId="7" fillId="0" borderId="23" xfId="8" applyFont="1" applyBorder="1" applyAlignment="1">
      <alignment vertical="center" wrapText="1"/>
    </xf>
    <xf numFmtId="42" fontId="15" fillId="7" borderId="23" xfId="3" applyFont="1" applyFill="1" applyBorder="1" applyAlignment="1">
      <alignment vertical="center"/>
    </xf>
    <xf numFmtId="41" fontId="7" fillId="0" borderId="24" xfId="6" applyFont="1" applyBorder="1" applyAlignment="1">
      <alignment vertical="center" wrapText="1"/>
    </xf>
    <xf numFmtId="0" fontId="7" fillId="2" borderId="13" xfId="8" applyFont="1" applyFill="1" applyBorder="1">
      <alignment vertical="center"/>
    </xf>
    <xf numFmtId="42" fontId="15" fillId="7" borderId="13" xfId="3" applyFont="1" applyFill="1" applyBorder="1" applyAlignment="1">
      <alignment vertical="center"/>
    </xf>
    <xf numFmtId="41" fontId="7" fillId="2" borderId="14" xfId="6" applyFont="1" applyFill="1" applyBorder="1" applyAlignment="1">
      <alignment vertical="center" wrapText="1"/>
    </xf>
    <xf numFmtId="0" fontId="7" fillId="0" borderId="13" xfId="8" applyFont="1" applyBorder="1">
      <alignment vertical="center"/>
    </xf>
    <xf numFmtId="41" fontId="7" fillId="0" borderId="14" xfId="6" applyFont="1" applyBorder="1" applyAlignment="1">
      <alignment vertical="center" wrapText="1"/>
    </xf>
    <xf numFmtId="0" fontId="7" fillId="2" borderId="16" xfId="8" applyFont="1" applyFill="1" applyBorder="1">
      <alignment vertical="center"/>
    </xf>
    <xf numFmtId="42" fontId="15" fillId="7" borderId="16" xfId="3" applyFont="1" applyFill="1" applyBorder="1" applyAlignment="1">
      <alignment vertical="center"/>
    </xf>
    <xf numFmtId="41" fontId="7" fillId="2" borderId="17" xfId="6" applyFont="1" applyFill="1" applyBorder="1" applyAlignment="1">
      <alignment vertical="center" wrapText="1"/>
    </xf>
    <xf numFmtId="0" fontId="17" fillId="3" borderId="37" xfId="8" applyFont="1" applyFill="1" applyBorder="1" applyAlignment="1">
      <alignment vertical="center" wrapText="1"/>
    </xf>
    <xf numFmtId="42" fontId="17" fillId="3" borderId="20" xfId="3" applyFont="1" applyFill="1" applyBorder="1" applyAlignment="1">
      <alignment horizontal="center" vertical="center" wrapText="1"/>
    </xf>
    <xf numFmtId="42" fontId="17" fillId="3" borderId="38" xfId="3" applyFont="1" applyFill="1" applyBorder="1" applyAlignment="1">
      <alignment horizontal="center" vertical="center" wrapText="1"/>
    </xf>
    <xf numFmtId="0" fontId="17" fillId="3" borderId="39" xfId="8" applyFont="1" applyFill="1" applyBorder="1" applyAlignment="1">
      <alignment horizontal="center" vertical="center" wrapText="1"/>
    </xf>
    <xf numFmtId="0" fontId="17" fillId="3" borderId="40" xfId="8" applyFont="1" applyFill="1" applyBorder="1" applyAlignment="1">
      <alignment horizontal="center" vertical="center" wrapText="1"/>
    </xf>
    <xf numFmtId="0" fontId="19" fillId="0" borderId="41" xfId="10" applyFont="1" applyBorder="1" applyProtection="1"/>
    <xf numFmtId="0" fontId="20" fillId="0" borderId="23" xfId="8" applyFont="1" applyFill="1" applyBorder="1" applyAlignment="1">
      <alignment horizontal="left" vertical="center" wrapText="1"/>
    </xf>
    <xf numFmtId="42" fontId="15" fillId="6" borderId="23" xfId="3" applyFont="1" applyFill="1" applyBorder="1" applyAlignment="1">
      <alignment vertical="center"/>
    </xf>
    <xf numFmtId="42" fontId="15" fillId="6" borderId="42" xfId="3" applyFont="1" applyFill="1" applyBorder="1" applyAlignment="1">
      <alignment vertical="center"/>
    </xf>
    <xf numFmtId="41" fontId="7" fillId="0" borderId="43" xfId="6" applyFont="1" applyBorder="1">
      <alignment vertical="center"/>
    </xf>
    <xf numFmtId="43" fontId="7" fillId="0" borderId="44" xfId="8" applyNumberFormat="1" applyFont="1" applyBorder="1">
      <alignment vertical="center"/>
    </xf>
    <xf numFmtId="0" fontId="19" fillId="0" borderId="45" xfId="10" applyFont="1" applyBorder="1" applyProtection="1"/>
    <xf numFmtId="0" fontId="20" fillId="0" borderId="13" xfId="8" applyFont="1" applyFill="1" applyBorder="1" applyAlignment="1">
      <alignment horizontal="left" vertical="center" wrapText="1"/>
    </xf>
    <xf numFmtId="42" fontId="15" fillId="6" borderId="13" xfId="3" applyFont="1" applyFill="1" applyBorder="1" applyAlignment="1">
      <alignment vertical="center"/>
    </xf>
    <xf numFmtId="42" fontId="15" fillId="6" borderId="46" xfId="3" applyFont="1" applyFill="1" applyBorder="1" applyAlignment="1">
      <alignment vertical="center"/>
    </xf>
    <xf numFmtId="41" fontId="7" fillId="0" borderId="47" xfId="6" applyFont="1" applyBorder="1">
      <alignment vertical="center"/>
    </xf>
    <xf numFmtId="43" fontId="7" fillId="0" borderId="48" xfId="8" applyNumberFormat="1" applyFont="1" applyBorder="1">
      <alignment vertical="center"/>
    </xf>
    <xf numFmtId="0" fontId="19" fillId="0" borderId="49" xfId="10" applyFont="1" applyBorder="1" applyProtection="1"/>
    <xf numFmtId="0" fontId="7" fillId="0" borderId="50" xfId="8" applyFont="1" applyFill="1" applyBorder="1" applyAlignment="1">
      <alignment horizontal="left" vertical="center"/>
    </xf>
    <xf numFmtId="42" fontId="15" fillId="6" borderId="50" xfId="3" applyFont="1" applyFill="1" applyBorder="1" applyAlignment="1">
      <alignment vertical="center"/>
    </xf>
    <xf numFmtId="42" fontId="15" fillId="6" borderId="51" xfId="3" applyFont="1" applyFill="1" applyBorder="1" applyAlignment="1">
      <alignment vertical="center"/>
    </xf>
    <xf numFmtId="41" fontId="7" fillId="0" borderId="52" xfId="6" applyFont="1" applyBorder="1">
      <alignment vertical="center"/>
    </xf>
    <xf numFmtId="43" fontId="7" fillId="0" borderId="53" xfId="8" applyNumberFormat="1" applyFont="1" applyBorder="1">
      <alignment vertical="center"/>
    </xf>
    <xf numFmtId="42" fontId="21" fillId="8" borderId="55" xfId="3" applyFont="1" applyFill="1" applyBorder="1" applyAlignment="1">
      <alignment vertical="center" wrapText="1"/>
    </xf>
    <xf numFmtId="42" fontId="21" fillId="8" borderId="56" xfId="3" applyFont="1" applyFill="1" applyBorder="1" applyAlignment="1">
      <alignment vertical="center" wrapText="1"/>
    </xf>
    <xf numFmtId="3" fontId="15" fillId="8" borderId="57" xfId="8" applyNumberFormat="1" applyFont="1" applyFill="1" applyBorder="1">
      <alignment vertical="center"/>
    </xf>
    <xf numFmtId="3" fontId="15" fillId="8" borderId="58" xfId="8" applyNumberFormat="1" applyFont="1" applyFill="1" applyBorder="1">
      <alignment vertical="center"/>
    </xf>
    <xf numFmtId="41" fontId="15" fillId="6" borderId="24" xfId="6" applyFont="1" applyFill="1" applyBorder="1" applyAlignment="1">
      <alignment horizontal="center" vertical="center"/>
    </xf>
    <xf numFmtId="41" fontId="15" fillId="6" borderId="14" xfId="6" applyFont="1" applyFill="1" applyBorder="1" applyAlignment="1">
      <alignment horizontal="center" vertical="center"/>
    </xf>
    <xf numFmtId="41" fontId="15" fillId="6" borderId="17" xfId="6" applyFont="1" applyFill="1" applyBorder="1" applyAlignment="1">
      <alignment horizontal="center" vertical="center"/>
    </xf>
    <xf numFmtId="0" fontId="13" fillId="4" borderId="12" xfId="1" applyFont="1" applyFill="1" applyBorder="1" applyAlignment="1">
      <alignment horizontal="center" vertical="center"/>
    </xf>
    <xf numFmtId="0" fontId="13" fillId="4" borderId="13" xfId="1" applyFont="1" applyFill="1" applyBorder="1" applyAlignment="1">
      <alignment horizontal="left" vertical="center"/>
    </xf>
    <xf numFmtId="0" fontId="13" fillId="4" borderId="13" xfId="1" applyFont="1" applyFill="1" applyBorder="1" applyAlignment="1">
      <alignment horizontal="center" vertical="center"/>
    </xf>
    <xf numFmtId="177" fontId="13" fillId="4" borderId="13" xfId="1" applyNumberFormat="1" applyFont="1" applyFill="1" applyBorder="1" applyAlignment="1">
      <alignment horizontal="right" vertical="center"/>
    </xf>
    <xf numFmtId="42" fontId="14" fillId="4" borderId="13" xfId="3" applyFont="1" applyFill="1" applyBorder="1" applyAlignment="1">
      <alignment vertical="center"/>
    </xf>
    <xf numFmtId="41" fontId="13" fillId="4" borderId="13" xfId="4" applyFont="1" applyFill="1" applyBorder="1" applyAlignment="1">
      <alignment vertical="center"/>
    </xf>
    <xf numFmtId="9" fontId="7" fillId="4" borderId="13" xfId="7" applyFont="1" applyFill="1" applyBorder="1" applyAlignment="1"/>
    <xf numFmtId="0" fontId="7" fillId="4" borderId="13" xfId="0" applyFont="1" applyFill="1" applyBorder="1" applyAlignment="1">
      <alignment horizontal="center"/>
    </xf>
    <xf numFmtId="0" fontId="7" fillId="4" borderId="13" xfId="0" applyFont="1" applyFill="1" applyBorder="1"/>
    <xf numFmtId="0" fontId="7" fillId="4" borderId="14" xfId="0" applyFont="1" applyFill="1" applyBorder="1"/>
    <xf numFmtId="0" fontId="15" fillId="9" borderId="13" xfId="0" applyFont="1" applyFill="1" applyBorder="1"/>
    <xf numFmtId="0" fontId="15" fillId="9" borderId="16" xfId="0" applyFont="1" applyFill="1" applyBorder="1"/>
    <xf numFmtId="0" fontId="7" fillId="0" borderId="12" xfId="8" applyFont="1" applyBorder="1" applyAlignment="1">
      <alignment horizontal="center" vertical="center"/>
    </xf>
    <xf numFmtId="0" fontId="7" fillId="0" borderId="15" xfId="8" applyFont="1" applyBorder="1" applyAlignment="1">
      <alignment horizontal="center" vertical="center"/>
    </xf>
    <xf numFmtId="42" fontId="14" fillId="4" borderId="13" xfId="3" applyFont="1" applyFill="1" applyBorder="1" applyAlignment="1">
      <alignment horizontal="right" vertical="center"/>
    </xf>
    <xf numFmtId="41" fontId="8" fillId="4" borderId="13" xfId="4" applyFont="1" applyFill="1" applyBorder="1" applyAlignment="1">
      <alignment vertical="center"/>
    </xf>
    <xf numFmtId="9" fontId="8" fillId="4" borderId="13" xfId="7" applyFont="1" applyFill="1" applyBorder="1" applyAlignment="1">
      <alignment vertical="center"/>
    </xf>
    <xf numFmtId="41" fontId="8" fillId="4" borderId="13" xfId="4" applyFont="1" applyFill="1" applyBorder="1" applyAlignment="1">
      <alignment horizontal="center" vertical="center"/>
    </xf>
    <xf numFmtId="0" fontId="8" fillId="4" borderId="13" xfId="1" applyFont="1" applyFill="1" applyBorder="1" applyAlignment="1">
      <alignment vertical="center"/>
    </xf>
    <xf numFmtId="0" fontId="8" fillId="4" borderId="14" xfId="1" applyFont="1" applyFill="1" applyBorder="1" applyAlignment="1">
      <alignment vertical="center"/>
    </xf>
    <xf numFmtId="42" fontId="22" fillId="6" borderId="13" xfId="3" applyFont="1" applyFill="1" applyBorder="1" applyAlignment="1">
      <alignment horizontal="right" vertical="center"/>
    </xf>
    <xf numFmtId="42" fontId="22" fillId="4" borderId="13" xfId="3" applyFont="1" applyFill="1" applyBorder="1" applyAlignment="1">
      <alignment horizontal="right" vertical="center"/>
    </xf>
    <xf numFmtId="42" fontId="22" fillId="6" borderId="16" xfId="3" applyFont="1" applyFill="1" applyBorder="1" applyAlignment="1">
      <alignment horizontal="right" vertical="center"/>
    </xf>
    <xf numFmtId="0" fontId="8" fillId="2" borderId="14" xfId="1" applyFont="1" applyFill="1" applyBorder="1" applyAlignment="1">
      <alignment vertical="center"/>
    </xf>
    <xf numFmtId="0" fontId="7" fillId="0" borderId="19" xfId="8" applyFont="1" applyBorder="1" applyAlignment="1">
      <alignment horizontal="center" vertical="center"/>
    </xf>
    <xf numFmtId="176" fontId="9" fillId="3" borderId="3" xfId="1" applyNumberFormat="1" applyFont="1" applyFill="1" applyBorder="1" applyAlignment="1">
      <alignment horizontal="center" vertical="center"/>
    </xf>
    <xf numFmtId="176" fontId="9" fillId="3" borderId="4" xfId="1" applyNumberFormat="1" applyFont="1" applyFill="1" applyBorder="1" applyAlignment="1">
      <alignment horizontal="center" vertical="center"/>
    </xf>
    <xf numFmtId="176" fontId="9" fillId="3" borderId="5" xfId="1" applyNumberFormat="1" applyFont="1" applyFill="1" applyBorder="1" applyAlignment="1">
      <alignment horizontal="center" vertical="center"/>
    </xf>
    <xf numFmtId="176" fontId="9" fillId="3" borderId="6" xfId="1" applyNumberFormat="1" applyFont="1" applyFill="1" applyBorder="1" applyAlignment="1">
      <alignment horizontal="center" vertical="center"/>
    </xf>
    <xf numFmtId="176" fontId="9" fillId="3" borderId="0" xfId="1" applyNumberFormat="1" applyFont="1" applyFill="1" applyBorder="1" applyAlignment="1">
      <alignment horizontal="center" vertical="center"/>
    </xf>
    <xf numFmtId="176" fontId="9" fillId="3" borderId="1" xfId="1" applyNumberFormat="1" applyFont="1" applyFill="1" applyBorder="1" applyAlignment="1">
      <alignment horizontal="center" vertical="center"/>
    </xf>
    <xf numFmtId="176" fontId="9" fillId="3" borderId="7" xfId="1" applyNumberFormat="1" applyFont="1" applyFill="1" applyBorder="1" applyAlignment="1">
      <alignment horizontal="center" vertical="center"/>
    </xf>
    <xf numFmtId="176" fontId="9" fillId="3" borderId="2" xfId="1" applyNumberFormat="1" applyFont="1" applyFill="1" applyBorder="1" applyAlignment="1">
      <alignment horizontal="center" vertical="center"/>
    </xf>
    <xf numFmtId="176" fontId="9" fillId="3" borderId="8" xfId="1" applyNumberFormat="1" applyFont="1" applyFill="1" applyBorder="1" applyAlignment="1">
      <alignment horizontal="center" vertical="center"/>
    </xf>
    <xf numFmtId="0" fontId="11" fillId="5" borderId="10" xfId="1" applyFont="1" applyFill="1" applyBorder="1" applyAlignment="1">
      <alignment horizontal="center" vertical="center"/>
    </xf>
    <xf numFmtId="0" fontId="11" fillId="5" borderId="13" xfId="1" applyFont="1" applyFill="1" applyBorder="1" applyAlignment="1">
      <alignment horizontal="center" vertical="center"/>
    </xf>
    <xf numFmtId="0" fontId="11" fillId="5" borderId="11" xfId="1" applyFont="1" applyFill="1" applyBorder="1" applyAlignment="1">
      <alignment horizontal="center" vertical="center"/>
    </xf>
    <xf numFmtId="0" fontId="11" fillId="5" borderId="14" xfId="1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41" fontId="11" fillId="5" borderId="10" xfId="4" applyFont="1" applyFill="1" applyBorder="1" applyAlignment="1">
      <alignment horizontal="center" vertical="center"/>
    </xf>
    <xf numFmtId="41" fontId="11" fillId="5" borderId="13" xfId="4" applyFont="1" applyFill="1" applyBorder="1" applyAlignment="1">
      <alignment horizontal="center" vertical="center"/>
    </xf>
    <xf numFmtId="9" fontId="11" fillId="5" borderId="10" xfId="7" applyFont="1" applyFill="1" applyBorder="1" applyAlignment="1">
      <alignment horizontal="center" vertical="center" wrapText="1"/>
    </xf>
    <xf numFmtId="9" fontId="11" fillId="5" borderId="13" xfId="7" applyFont="1" applyFill="1" applyBorder="1" applyAlignment="1">
      <alignment horizontal="center" vertical="center" wrapText="1"/>
    </xf>
    <xf numFmtId="0" fontId="21" fillId="8" borderId="54" xfId="8" applyFont="1" applyFill="1" applyBorder="1" applyAlignment="1">
      <alignment horizontal="center" vertical="center" wrapText="1"/>
    </xf>
    <xf numFmtId="0" fontId="21" fillId="8" borderId="55" xfId="8" applyFont="1" applyFill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center" vertical="center"/>
    </xf>
    <xf numFmtId="0" fontId="15" fillId="8" borderId="5" xfId="0" applyFont="1" applyFill="1" applyBorder="1" applyAlignment="1">
      <alignment horizontal="center" vertical="center"/>
    </xf>
    <xf numFmtId="0" fontId="15" fillId="8" borderId="7" xfId="0" applyFont="1" applyFill="1" applyBorder="1" applyAlignment="1">
      <alignment horizontal="center" vertical="center"/>
    </xf>
    <xf numFmtId="0" fontId="15" fillId="8" borderId="8" xfId="0" applyFont="1" applyFill="1" applyBorder="1" applyAlignment="1">
      <alignment horizontal="center" vertical="center"/>
    </xf>
    <xf numFmtId="0" fontId="17" fillId="3" borderId="9" xfId="8" applyFont="1" applyFill="1" applyBorder="1" applyAlignment="1">
      <alignment horizontal="center" vertical="center"/>
    </xf>
    <xf numFmtId="0" fontId="17" fillId="3" borderId="10" xfId="8" applyFont="1" applyFill="1" applyBorder="1" applyAlignment="1">
      <alignment horizontal="center" vertical="center"/>
    </xf>
    <xf numFmtId="0" fontId="15" fillId="3" borderId="11" xfId="8" applyFont="1" applyFill="1" applyBorder="1" applyAlignment="1">
      <alignment horizontal="center" vertical="center"/>
    </xf>
    <xf numFmtId="0" fontId="15" fillId="3" borderId="21" xfId="8" applyFont="1" applyFill="1" applyBorder="1" applyAlignment="1">
      <alignment horizontal="center" vertical="center"/>
    </xf>
    <xf numFmtId="0" fontId="17" fillId="3" borderId="32" xfId="8" applyFont="1" applyFill="1" applyBorder="1" applyAlignment="1">
      <alignment horizontal="center" vertical="center"/>
    </xf>
    <xf numFmtId="0" fontId="17" fillId="3" borderId="33" xfId="8" applyFont="1" applyFill="1" applyBorder="1" applyAlignment="1">
      <alignment horizontal="center" vertical="center"/>
    </xf>
    <xf numFmtId="0" fontId="17" fillId="3" borderId="34" xfId="8" applyFont="1" applyFill="1" applyBorder="1" applyAlignment="1">
      <alignment horizontal="center" vertical="center"/>
    </xf>
    <xf numFmtId="0" fontId="17" fillId="3" borderId="35" xfId="8" applyFont="1" applyFill="1" applyBorder="1" applyAlignment="1">
      <alignment horizontal="center" vertical="center"/>
    </xf>
    <xf numFmtId="0" fontId="17" fillId="3" borderId="36" xfId="8" applyFont="1" applyFill="1" applyBorder="1" applyAlignment="1">
      <alignment horizontal="center" vertical="center"/>
    </xf>
    <xf numFmtId="0" fontId="17" fillId="3" borderId="11" xfId="8" applyFont="1" applyFill="1" applyBorder="1" applyAlignment="1">
      <alignment horizontal="center" vertical="center"/>
    </xf>
  </cellXfs>
  <cellStyles count="11">
    <cellStyle name="Normal 3" xfId="2"/>
    <cellStyle name="백분율" xfId="7" builtinId="5"/>
    <cellStyle name="백분율 4" xfId="5"/>
    <cellStyle name="쉼표 [0]" xfId="6" builtinId="6"/>
    <cellStyle name="쉼표 [0] 2" xfId="9"/>
    <cellStyle name="쉼표 [0] 6" xfId="4"/>
    <cellStyle name="통화 [0]" xfId="3" builtinId="7"/>
    <cellStyle name="표준" xfId="0" builtinId="0"/>
    <cellStyle name="표준 2" xfId="8"/>
    <cellStyle name="표준 2 2" xfId="10"/>
    <cellStyle name="표준_Jun'08 SPO IPG  pricing - 총판용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8"/>
  <sheetViews>
    <sheetView tabSelected="1" zoomScaleNormal="100" workbookViewId="0">
      <pane ySplit="9" topLeftCell="A28" activePane="bottomLeft" state="frozen"/>
      <selection pane="bottomLeft" activeCell="D18" sqref="D18"/>
    </sheetView>
  </sheetViews>
  <sheetFormatPr defaultRowHeight="16.5"/>
  <cols>
    <col min="1" max="1" width="2.375" style="1" customWidth="1"/>
    <col min="2" max="2" width="3.75" style="1" bestFit="1" customWidth="1"/>
    <col min="3" max="3" width="24.625" style="1" customWidth="1"/>
    <col min="4" max="4" width="12.375" style="1" bestFit="1" customWidth="1"/>
    <col min="5" max="5" width="9" style="2" customWidth="1"/>
    <col min="6" max="6" width="9.625" style="2" hidden="1" customWidth="1"/>
    <col min="7" max="7" width="9.625" style="2" customWidth="1"/>
    <col min="8" max="8" width="10.25" style="1" bestFit="1" customWidth="1"/>
    <col min="9" max="9" width="10.25" style="3" customWidth="1"/>
    <col min="10" max="10" width="10.25" style="1" customWidth="1"/>
    <col min="11" max="11" width="21.875" style="1" bestFit="1" customWidth="1"/>
    <col min="12" max="12" width="25.25" style="1" bestFit="1" customWidth="1"/>
    <col min="13" max="16384" width="9" style="1"/>
  </cols>
  <sheetData>
    <row r="1" spans="2:12" ht="12" customHeight="1"/>
    <row r="2" spans="2:12" ht="14.1" customHeight="1">
      <c r="B2" s="140" t="s">
        <v>83</v>
      </c>
      <c r="C2" s="141"/>
      <c r="D2" s="142"/>
      <c r="E2" s="4" t="s">
        <v>177</v>
      </c>
    </row>
    <row r="3" spans="2:12" ht="14.1" customHeight="1">
      <c r="B3" s="143"/>
      <c r="C3" s="144"/>
      <c r="D3" s="145"/>
      <c r="E3" s="2" t="s">
        <v>82</v>
      </c>
    </row>
    <row r="4" spans="2:12" ht="14.1" customHeight="1">
      <c r="B4" s="143"/>
      <c r="C4" s="144"/>
      <c r="D4" s="145"/>
      <c r="E4" s="2" t="s">
        <v>122</v>
      </c>
    </row>
    <row r="5" spans="2:12" ht="14.1" customHeight="1">
      <c r="B5" s="143"/>
      <c r="C5" s="144"/>
      <c r="D5" s="145"/>
    </row>
    <row r="6" spans="2:12" ht="14.1" customHeight="1">
      <c r="B6" s="146"/>
      <c r="C6" s="147"/>
      <c r="D6" s="148"/>
    </row>
    <row r="7" spans="2:12" ht="14.1" customHeight="1" thickBot="1">
      <c r="F7" s="2" t="s">
        <v>178</v>
      </c>
      <c r="G7" s="2" t="s">
        <v>179</v>
      </c>
    </row>
    <row r="8" spans="2:12" ht="14.1" customHeight="1">
      <c r="B8" s="153" t="s">
        <v>85</v>
      </c>
      <c r="C8" s="149" t="s">
        <v>16</v>
      </c>
      <c r="D8" s="149" t="s">
        <v>17</v>
      </c>
      <c r="E8" s="5" t="s">
        <v>0</v>
      </c>
      <c r="F8" s="5" t="s">
        <v>80</v>
      </c>
      <c r="G8" s="5" t="s">
        <v>80</v>
      </c>
      <c r="H8" s="155" t="s">
        <v>81</v>
      </c>
      <c r="I8" s="157" t="s">
        <v>123</v>
      </c>
      <c r="J8" s="155" t="s">
        <v>124</v>
      </c>
      <c r="K8" s="149" t="s">
        <v>18</v>
      </c>
      <c r="L8" s="151" t="s">
        <v>19</v>
      </c>
    </row>
    <row r="9" spans="2:12" ht="14.1" customHeight="1">
      <c r="B9" s="154"/>
      <c r="C9" s="150"/>
      <c r="D9" s="150"/>
      <c r="E9" s="6" t="s">
        <v>1</v>
      </c>
      <c r="F9" s="7" t="s">
        <v>125</v>
      </c>
      <c r="G9" s="7" t="s">
        <v>125</v>
      </c>
      <c r="H9" s="156"/>
      <c r="I9" s="158"/>
      <c r="J9" s="156"/>
      <c r="K9" s="150"/>
      <c r="L9" s="152"/>
    </row>
    <row r="10" spans="2:12" ht="14.1" customHeight="1">
      <c r="B10" s="8" t="s">
        <v>2</v>
      </c>
      <c r="C10" s="9" t="s">
        <v>20</v>
      </c>
      <c r="D10" s="10" t="s">
        <v>21</v>
      </c>
      <c r="E10" s="11">
        <v>284000</v>
      </c>
      <c r="F10" s="12">
        <v>231000</v>
      </c>
      <c r="G10" s="135"/>
      <c r="H10" s="13">
        <v>265000</v>
      </c>
      <c r="I10" s="14">
        <v>0.1471861471861472</v>
      </c>
      <c r="J10" s="15"/>
      <c r="K10" s="16"/>
      <c r="L10" s="17" t="s">
        <v>22</v>
      </c>
    </row>
    <row r="11" spans="2:12" ht="14.1" customHeight="1">
      <c r="B11" s="8" t="s">
        <v>2</v>
      </c>
      <c r="C11" s="9" t="s">
        <v>23</v>
      </c>
      <c r="D11" s="10" t="s">
        <v>24</v>
      </c>
      <c r="E11" s="11">
        <v>143000</v>
      </c>
      <c r="F11" s="12">
        <v>116000</v>
      </c>
      <c r="G11" s="135"/>
      <c r="H11" s="13">
        <v>135000</v>
      </c>
      <c r="I11" s="14">
        <v>0.16379310344827586</v>
      </c>
      <c r="J11" s="15"/>
      <c r="K11" s="16"/>
      <c r="L11" s="17" t="s">
        <v>25</v>
      </c>
    </row>
    <row r="12" spans="2:12" ht="14.1" customHeight="1">
      <c r="B12" s="8" t="s">
        <v>2</v>
      </c>
      <c r="C12" s="9" t="s">
        <v>26</v>
      </c>
      <c r="D12" s="18" t="s">
        <v>27</v>
      </c>
      <c r="E12" s="11">
        <v>199000</v>
      </c>
      <c r="F12" s="12">
        <v>150000</v>
      </c>
      <c r="G12" s="135">
        <v>180000</v>
      </c>
      <c r="H12" s="13">
        <v>160000</v>
      </c>
      <c r="I12" s="14">
        <f>100%-(G12/H12)</f>
        <v>-0.125</v>
      </c>
      <c r="J12" s="15" t="s">
        <v>78</v>
      </c>
      <c r="K12" s="16"/>
      <c r="L12" s="17" t="s">
        <v>28</v>
      </c>
    </row>
    <row r="13" spans="2:12" ht="14.1" customHeight="1">
      <c r="B13" s="8" t="s">
        <v>2</v>
      </c>
      <c r="C13" s="9" t="s">
        <v>11</v>
      </c>
      <c r="D13" s="18" t="s">
        <v>29</v>
      </c>
      <c r="E13" s="11">
        <v>399000</v>
      </c>
      <c r="F13" s="12">
        <v>324000</v>
      </c>
      <c r="G13" s="135"/>
      <c r="H13" s="13">
        <v>390000</v>
      </c>
      <c r="I13" s="14">
        <v>0.20370370370370369</v>
      </c>
      <c r="J13" s="15"/>
      <c r="K13" s="16"/>
      <c r="L13" s="17" t="s">
        <v>28</v>
      </c>
    </row>
    <row r="14" spans="2:12" ht="14.1" customHeight="1">
      <c r="B14" s="8" t="s">
        <v>2</v>
      </c>
      <c r="C14" s="9" t="s">
        <v>30</v>
      </c>
      <c r="D14" s="10" t="s">
        <v>31</v>
      </c>
      <c r="E14" s="11">
        <v>112000</v>
      </c>
      <c r="F14" s="12">
        <v>99000</v>
      </c>
      <c r="G14" s="135"/>
      <c r="H14" s="13">
        <v>103000</v>
      </c>
      <c r="I14" s="14">
        <v>4.0404040404040407E-2</v>
      </c>
      <c r="J14" s="15"/>
      <c r="K14" s="16"/>
      <c r="L14" s="17" t="s">
        <v>25</v>
      </c>
    </row>
    <row r="15" spans="2:12" ht="14.1" customHeight="1">
      <c r="B15" s="8" t="s">
        <v>3</v>
      </c>
      <c r="C15" s="9" t="s">
        <v>12</v>
      </c>
      <c r="D15" s="18" t="s">
        <v>32</v>
      </c>
      <c r="E15" s="11">
        <v>113300</v>
      </c>
      <c r="F15" s="12">
        <v>92000</v>
      </c>
      <c r="G15" s="135"/>
      <c r="H15" s="13">
        <v>125000</v>
      </c>
      <c r="I15" s="14">
        <v>0.35869565217391303</v>
      </c>
      <c r="J15" s="15"/>
      <c r="K15" s="16"/>
      <c r="L15" s="17" t="s">
        <v>33</v>
      </c>
    </row>
    <row r="16" spans="2:12" ht="14.1" customHeight="1">
      <c r="B16" s="8" t="s">
        <v>2</v>
      </c>
      <c r="C16" s="9" t="s">
        <v>34</v>
      </c>
      <c r="D16" s="18" t="s">
        <v>35</v>
      </c>
      <c r="E16" s="11">
        <v>145000</v>
      </c>
      <c r="F16" s="12">
        <v>93000</v>
      </c>
      <c r="G16" s="135">
        <v>119000</v>
      </c>
      <c r="H16" s="13">
        <v>100000</v>
      </c>
      <c r="I16" s="14">
        <f>100%-(G16/H16)</f>
        <v>-0.18999999999999995</v>
      </c>
      <c r="J16" s="15" t="s">
        <v>78</v>
      </c>
      <c r="K16" s="16"/>
      <c r="L16" s="17" t="s">
        <v>36</v>
      </c>
    </row>
    <row r="17" spans="2:12" ht="14.1" customHeight="1">
      <c r="B17" s="8" t="s">
        <v>3</v>
      </c>
      <c r="C17" s="9" t="s">
        <v>37</v>
      </c>
      <c r="D17" s="18" t="s">
        <v>184</v>
      </c>
      <c r="E17" s="11">
        <v>178040</v>
      </c>
      <c r="F17" s="12">
        <v>145000</v>
      </c>
      <c r="G17" s="135"/>
      <c r="H17" s="13">
        <v>175000</v>
      </c>
      <c r="I17" s="14">
        <v>0.20689655172413793</v>
      </c>
      <c r="J17" s="15"/>
      <c r="K17" s="16"/>
      <c r="L17" s="17" t="s">
        <v>38</v>
      </c>
    </row>
    <row r="18" spans="2:12" ht="14.1" customHeight="1">
      <c r="B18" s="8" t="s">
        <v>3</v>
      </c>
      <c r="C18" s="9" t="s">
        <v>39</v>
      </c>
      <c r="D18" s="18" t="s">
        <v>40</v>
      </c>
      <c r="E18" s="11">
        <v>63800</v>
      </c>
      <c r="F18" s="12">
        <v>52000</v>
      </c>
      <c r="G18" s="135"/>
      <c r="H18" s="13">
        <v>55000</v>
      </c>
      <c r="I18" s="14">
        <v>5.7692307692307696E-2</v>
      </c>
      <c r="J18" s="15"/>
      <c r="K18" s="16"/>
      <c r="L18" s="17" t="s">
        <v>41</v>
      </c>
    </row>
    <row r="19" spans="2:12" ht="14.1" customHeight="1">
      <c r="B19" s="8" t="s">
        <v>3</v>
      </c>
      <c r="C19" s="9" t="s">
        <v>13</v>
      </c>
      <c r="D19" s="18" t="s">
        <v>42</v>
      </c>
      <c r="E19" s="11">
        <v>80400</v>
      </c>
      <c r="F19" s="12">
        <v>59000</v>
      </c>
      <c r="G19" s="135"/>
      <c r="H19" s="13">
        <v>79900</v>
      </c>
      <c r="I19" s="14">
        <v>0.35423728813559324</v>
      </c>
      <c r="J19" s="15" t="s">
        <v>78</v>
      </c>
      <c r="K19" s="16" t="s">
        <v>185</v>
      </c>
      <c r="L19" s="17" t="s">
        <v>43</v>
      </c>
    </row>
    <row r="20" spans="2:12" ht="14.1" customHeight="1">
      <c r="B20" s="8" t="s">
        <v>3</v>
      </c>
      <c r="C20" s="9" t="s">
        <v>44</v>
      </c>
      <c r="D20" s="18" t="s">
        <v>45</v>
      </c>
      <c r="E20" s="11">
        <v>51100</v>
      </c>
      <c r="F20" s="12">
        <v>39000</v>
      </c>
      <c r="G20" s="135"/>
      <c r="H20" s="13">
        <v>39000</v>
      </c>
      <c r="I20" s="14">
        <v>0</v>
      </c>
      <c r="J20" s="15" t="s">
        <v>78</v>
      </c>
      <c r="K20" s="16" t="s">
        <v>185</v>
      </c>
      <c r="L20" s="17" t="s">
        <v>28</v>
      </c>
    </row>
    <row r="21" spans="2:12" ht="14.1" customHeight="1">
      <c r="B21" s="8" t="s">
        <v>3</v>
      </c>
      <c r="C21" s="9" t="s">
        <v>46</v>
      </c>
      <c r="D21" s="18" t="s">
        <v>47</v>
      </c>
      <c r="E21" s="11">
        <v>86800</v>
      </c>
      <c r="F21" s="12">
        <v>64000</v>
      </c>
      <c r="G21" s="135">
        <v>76000</v>
      </c>
      <c r="H21" s="13">
        <v>67000</v>
      </c>
      <c r="I21" s="14">
        <f>100%-(G21/H21)</f>
        <v>-0.13432835820895517</v>
      </c>
      <c r="J21" s="15" t="s">
        <v>78</v>
      </c>
      <c r="K21" s="16"/>
      <c r="L21" s="17" t="s">
        <v>28</v>
      </c>
    </row>
    <row r="22" spans="2:12" ht="14.1" customHeight="1">
      <c r="B22" s="8" t="s">
        <v>4</v>
      </c>
      <c r="C22" s="9" t="s">
        <v>48</v>
      </c>
      <c r="D22" s="18" t="s">
        <v>49</v>
      </c>
      <c r="E22" s="11">
        <v>171100</v>
      </c>
      <c r="F22" s="12">
        <v>150000</v>
      </c>
      <c r="G22" s="135"/>
      <c r="H22" s="13">
        <v>155000</v>
      </c>
      <c r="I22" s="14">
        <v>3.3333333333333333E-2</v>
      </c>
      <c r="J22" s="15"/>
      <c r="K22" s="16"/>
      <c r="L22" s="17" t="s">
        <v>28</v>
      </c>
    </row>
    <row r="23" spans="2:12" ht="14.1" customHeight="1">
      <c r="B23" s="8" t="s">
        <v>4</v>
      </c>
      <c r="C23" s="9" t="s">
        <v>50</v>
      </c>
      <c r="D23" s="18" t="s">
        <v>51</v>
      </c>
      <c r="E23" s="11">
        <v>275000</v>
      </c>
      <c r="F23" s="12">
        <v>280000</v>
      </c>
      <c r="G23" s="135"/>
      <c r="H23" s="13">
        <v>289000</v>
      </c>
      <c r="I23" s="14">
        <v>3.214285714285714E-2</v>
      </c>
      <c r="J23" s="15"/>
      <c r="K23" s="16"/>
      <c r="L23" s="17" t="s">
        <v>22</v>
      </c>
    </row>
    <row r="24" spans="2:12" ht="14.1" customHeight="1">
      <c r="B24" s="8" t="s">
        <v>4</v>
      </c>
      <c r="C24" s="9" t="s">
        <v>52</v>
      </c>
      <c r="D24" s="18" t="s">
        <v>53</v>
      </c>
      <c r="E24" s="11">
        <v>409000</v>
      </c>
      <c r="F24" s="12">
        <v>360000</v>
      </c>
      <c r="G24" s="135"/>
      <c r="H24" s="13">
        <v>369000</v>
      </c>
      <c r="I24" s="14">
        <v>2.5000000000000001E-2</v>
      </c>
      <c r="J24" s="15"/>
      <c r="K24" s="16"/>
      <c r="L24" s="17" t="s">
        <v>22</v>
      </c>
    </row>
    <row r="25" spans="2:12" ht="14.1" customHeight="1">
      <c r="B25" s="8" t="s">
        <v>5</v>
      </c>
      <c r="C25" s="9" t="s">
        <v>54</v>
      </c>
      <c r="D25" s="18" t="s">
        <v>55</v>
      </c>
      <c r="E25" s="11">
        <v>154291</v>
      </c>
      <c r="F25" s="12">
        <v>126000</v>
      </c>
      <c r="G25" s="135"/>
      <c r="H25" s="13">
        <v>135000</v>
      </c>
      <c r="I25" s="14">
        <v>7.1428571428571425E-2</v>
      </c>
      <c r="J25" s="15"/>
      <c r="K25" s="16"/>
      <c r="L25" s="17" t="s">
        <v>28</v>
      </c>
    </row>
    <row r="26" spans="2:12" ht="14.1" customHeight="1">
      <c r="B26" s="115" t="s">
        <v>5</v>
      </c>
      <c r="C26" s="116" t="s">
        <v>56</v>
      </c>
      <c r="D26" s="117" t="s">
        <v>57</v>
      </c>
      <c r="E26" s="118">
        <v>253376</v>
      </c>
      <c r="F26" s="129">
        <v>206000</v>
      </c>
      <c r="G26" s="136" t="s">
        <v>180</v>
      </c>
      <c r="H26" s="130">
        <v>230000</v>
      </c>
      <c r="I26" s="131">
        <v>0.11650485436893204</v>
      </c>
      <c r="J26" s="132"/>
      <c r="K26" s="133" t="s">
        <v>181</v>
      </c>
      <c r="L26" s="134" t="s">
        <v>41</v>
      </c>
    </row>
    <row r="27" spans="2:12" ht="14.1" customHeight="1">
      <c r="B27" s="8" t="s">
        <v>5</v>
      </c>
      <c r="C27" s="9" t="s">
        <v>58</v>
      </c>
      <c r="D27" s="18" t="s">
        <v>59</v>
      </c>
      <c r="E27" s="11">
        <v>564789</v>
      </c>
      <c r="F27" s="12">
        <v>458000</v>
      </c>
      <c r="G27" s="135"/>
      <c r="H27" s="13">
        <v>500000</v>
      </c>
      <c r="I27" s="14">
        <v>9.1703056768558958E-2</v>
      </c>
      <c r="J27" s="15"/>
      <c r="K27" s="16"/>
      <c r="L27" s="17" t="s">
        <v>60</v>
      </c>
    </row>
    <row r="28" spans="2:12" ht="14.1" customHeight="1">
      <c r="B28" s="8" t="s">
        <v>5</v>
      </c>
      <c r="C28" s="9" t="s">
        <v>61</v>
      </c>
      <c r="D28" s="18" t="s">
        <v>62</v>
      </c>
      <c r="E28" s="11">
        <v>309000</v>
      </c>
      <c r="F28" s="12">
        <v>251000</v>
      </c>
      <c r="G28" s="135"/>
      <c r="H28" s="13">
        <v>279000</v>
      </c>
      <c r="I28" s="14">
        <v>0.11155378486055777</v>
      </c>
      <c r="J28" s="15"/>
      <c r="K28" s="16"/>
      <c r="L28" s="17" t="s">
        <v>60</v>
      </c>
    </row>
    <row r="29" spans="2:12" ht="14.1" customHeight="1">
      <c r="B29" s="8" t="s">
        <v>5</v>
      </c>
      <c r="C29" s="9" t="s">
        <v>63</v>
      </c>
      <c r="D29" s="18" t="s">
        <v>64</v>
      </c>
      <c r="E29" s="11">
        <v>287000</v>
      </c>
      <c r="F29" s="12">
        <v>233000</v>
      </c>
      <c r="G29" s="135"/>
      <c r="H29" s="13">
        <v>280000</v>
      </c>
      <c r="I29" s="14">
        <v>0.20171673819742489</v>
      </c>
      <c r="J29" s="15"/>
      <c r="K29" s="16"/>
      <c r="L29" s="17" t="s">
        <v>28</v>
      </c>
    </row>
    <row r="30" spans="2:12" ht="14.1" customHeight="1">
      <c r="B30" s="8" t="s">
        <v>5</v>
      </c>
      <c r="C30" s="9" t="s">
        <v>10</v>
      </c>
      <c r="D30" s="18" t="s">
        <v>65</v>
      </c>
      <c r="E30" s="11">
        <v>436500</v>
      </c>
      <c r="F30" s="12">
        <v>354000</v>
      </c>
      <c r="G30" s="135"/>
      <c r="H30" s="13">
        <v>399000</v>
      </c>
      <c r="I30" s="14">
        <v>0.1271186440677966</v>
      </c>
      <c r="J30" s="15"/>
      <c r="K30" s="16"/>
      <c r="L30" s="138" t="s">
        <v>28</v>
      </c>
    </row>
    <row r="31" spans="2:12" ht="14.1" customHeight="1">
      <c r="B31" s="8" t="s">
        <v>5</v>
      </c>
      <c r="C31" s="9" t="s">
        <v>66</v>
      </c>
      <c r="D31" s="18" t="s">
        <v>67</v>
      </c>
      <c r="E31" s="11">
        <v>356500</v>
      </c>
      <c r="F31" s="12">
        <v>290000</v>
      </c>
      <c r="G31" s="135"/>
      <c r="H31" s="13">
        <v>360000</v>
      </c>
      <c r="I31" s="14">
        <v>0.2413793103448276</v>
      </c>
      <c r="J31" s="15"/>
      <c r="K31" s="16"/>
      <c r="L31" s="17" t="s">
        <v>28</v>
      </c>
    </row>
    <row r="32" spans="2:12" ht="14.1" customHeight="1">
      <c r="B32" s="115" t="s">
        <v>6</v>
      </c>
      <c r="C32" s="116" t="s">
        <v>68</v>
      </c>
      <c r="D32" s="117" t="s">
        <v>69</v>
      </c>
      <c r="E32" s="118">
        <v>215200</v>
      </c>
      <c r="F32" s="129">
        <v>175000</v>
      </c>
      <c r="G32" s="136" t="s">
        <v>180</v>
      </c>
      <c r="H32" s="130">
        <v>195000</v>
      </c>
      <c r="I32" s="131">
        <v>0.11428571428571428</v>
      </c>
      <c r="J32" s="132"/>
      <c r="K32" s="133"/>
      <c r="L32" s="134" t="s">
        <v>28</v>
      </c>
    </row>
    <row r="33" spans="2:12" ht="14.1" customHeight="1">
      <c r="B33" s="8" t="s">
        <v>6</v>
      </c>
      <c r="C33" s="9" t="s">
        <v>14</v>
      </c>
      <c r="D33" s="18" t="s">
        <v>15</v>
      </c>
      <c r="E33" s="11">
        <v>133000</v>
      </c>
      <c r="F33" s="12">
        <v>108000</v>
      </c>
      <c r="G33" s="135">
        <v>140000</v>
      </c>
      <c r="H33" s="13">
        <v>126000</v>
      </c>
      <c r="I33" s="14">
        <f>100%-(G33/H33)</f>
        <v>-0.11111111111111116</v>
      </c>
      <c r="J33" s="15"/>
      <c r="K33" s="16"/>
      <c r="L33" s="17" t="s">
        <v>28</v>
      </c>
    </row>
    <row r="34" spans="2:12" ht="14.1" customHeight="1">
      <c r="B34" s="8" t="s">
        <v>6</v>
      </c>
      <c r="C34" s="9" t="s">
        <v>70</v>
      </c>
      <c r="D34" s="18" t="s">
        <v>71</v>
      </c>
      <c r="E34" s="11">
        <v>190000</v>
      </c>
      <c r="F34" s="12">
        <v>150000</v>
      </c>
      <c r="G34" s="135">
        <v>170000</v>
      </c>
      <c r="H34" s="13">
        <v>160000</v>
      </c>
      <c r="I34" s="14">
        <f>100%-(G34/H34)</f>
        <v>-6.25E-2</v>
      </c>
      <c r="J34" s="15" t="s">
        <v>78</v>
      </c>
      <c r="K34" s="16"/>
      <c r="L34" s="17" t="s">
        <v>28</v>
      </c>
    </row>
    <row r="35" spans="2:12" ht="14.1" customHeight="1">
      <c r="B35" s="8" t="s">
        <v>7</v>
      </c>
      <c r="C35" s="19" t="s">
        <v>8</v>
      </c>
      <c r="D35" s="19" t="s">
        <v>72</v>
      </c>
      <c r="E35" s="11">
        <v>690000</v>
      </c>
      <c r="F35" s="12">
        <v>560000</v>
      </c>
      <c r="G35" s="135"/>
      <c r="H35" s="13">
        <v>570000</v>
      </c>
      <c r="I35" s="14">
        <v>1.7857142857142856E-2</v>
      </c>
      <c r="J35" s="15"/>
      <c r="K35" s="16"/>
      <c r="L35" s="17"/>
    </row>
    <row r="36" spans="2:12" ht="14.1" customHeight="1">
      <c r="B36" s="8" t="s">
        <v>7</v>
      </c>
      <c r="C36" s="19" t="s">
        <v>9</v>
      </c>
      <c r="D36" s="19" t="s">
        <v>73</v>
      </c>
      <c r="E36" s="11">
        <v>968000</v>
      </c>
      <c r="F36" s="12">
        <v>785000</v>
      </c>
      <c r="G36" s="135"/>
      <c r="H36" s="13">
        <v>799000</v>
      </c>
      <c r="I36" s="14">
        <v>1.7834394904458598E-2</v>
      </c>
      <c r="J36" s="15"/>
      <c r="K36" s="16"/>
      <c r="L36" s="17"/>
    </row>
    <row r="37" spans="2:12" ht="14.1" customHeight="1">
      <c r="B37" s="8" t="s">
        <v>7</v>
      </c>
      <c r="C37" s="19" t="s">
        <v>74</v>
      </c>
      <c r="D37" s="19" t="s">
        <v>75</v>
      </c>
      <c r="E37" s="11">
        <v>826000</v>
      </c>
      <c r="F37" s="12">
        <v>670000</v>
      </c>
      <c r="G37" s="135"/>
      <c r="H37" s="13"/>
      <c r="I37" s="14"/>
      <c r="J37" s="15"/>
      <c r="K37" s="16"/>
      <c r="L37" s="17" t="s">
        <v>84</v>
      </c>
    </row>
    <row r="38" spans="2:12" ht="14.1" customHeight="1" thickBot="1">
      <c r="B38" s="20" t="s">
        <v>7</v>
      </c>
      <c r="C38" s="21" t="s">
        <v>76</v>
      </c>
      <c r="D38" s="21" t="s">
        <v>77</v>
      </c>
      <c r="E38" s="22">
        <v>1102000</v>
      </c>
      <c r="F38" s="23">
        <v>894000</v>
      </c>
      <c r="G38" s="137"/>
      <c r="H38" s="24"/>
      <c r="I38" s="25"/>
      <c r="J38" s="26"/>
      <c r="K38" s="27"/>
      <c r="L38" s="28" t="s">
        <v>84</v>
      </c>
    </row>
  </sheetData>
  <mergeCells count="9">
    <mergeCell ref="B2:D6"/>
    <mergeCell ref="K8:K9"/>
    <mergeCell ref="L8:L9"/>
    <mergeCell ref="B8:B9"/>
    <mergeCell ref="C8:C9"/>
    <mergeCell ref="D8:D9"/>
    <mergeCell ref="H8:H9"/>
    <mergeCell ref="J8:J9"/>
    <mergeCell ref="I8:I9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2"/>
  <sheetViews>
    <sheetView zoomScaleNormal="100" workbookViewId="0">
      <pane ySplit="9" topLeftCell="A10" activePane="bottomLeft" state="frozen"/>
      <selection pane="bottomLeft" activeCell="D25" sqref="D25"/>
    </sheetView>
  </sheetViews>
  <sheetFormatPr defaultRowHeight="16.5"/>
  <cols>
    <col min="1" max="1" width="3" style="1" customWidth="1"/>
    <col min="2" max="2" width="3.5" style="1" bestFit="1" customWidth="1"/>
    <col min="3" max="3" width="21.75" style="1" customWidth="1"/>
    <col min="4" max="4" width="17.375" style="1" customWidth="1"/>
    <col min="5" max="5" width="11.375" style="1" customWidth="1"/>
    <col min="6" max="6" width="11.625" style="1" customWidth="1"/>
    <col min="7" max="7" width="11.875" style="1" bestFit="1" customWidth="1"/>
    <col min="8" max="8" width="7.5" style="1" bestFit="1" customWidth="1"/>
    <col min="9" max="9" width="10.875" style="1" bestFit="1" customWidth="1"/>
    <col min="10" max="10" width="17.5" style="1" customWidth="1"/>
    <col min="11" max="11" width="24.75" style="1" customWidth="1"/>
    <col min="12" max="16384" width="9" style="1"/>
  </cols>
  <sheetData>
    <row r="2" spans="2:11" ht="14.1" customHeight="1">
      <c r="B2" s="140" t="s">
        <v>126</v>
      </c>
      <c r="C2" s="141"/>
      <c r="D2" s="142"/>
      <c r="E2" s="4" t="s">
        <v>177</v>
      </c>
    </row>
    <row r="3" spans="2:11" ht="14.1" customHeight="1">
      <c r="B3" s="143"/>
      <c r="C3" s="144"/>
      <c r="D3" s="145"/>
      <c r="E3" s="2" t="s">
        <v>116</v>
      </c>
    </row>
    <row r="4" spans="2:11" ht="14.1" customHeight="1">
      <c r="B4" s="143"/>
      <c r="C4" s="144"/>
      <c r="D4" s="145"/>
      <c r="E4" s="2"/>
    </row>
    <row r="5" spans="2:11" ht="14.1" customHeight="1">
      <c r="B5" s="143"/>
      <c r="C5" s="144"/>
      <c r="D5" s="145"/>
      <c r="E5" s="2"/>
    </row>
    <row r="6" spans="2:11" ht="14.1" customHeight="1">
      <c r="B6" s="146"/>
      <c r="C6" s="147"/>
      <c r="D6" s="148"/>
      <c r="E6" s="2"/>
    </row>
    <row r="7" spans="2:11" ht="14.1" customHeight="1" thickBot="1"/>
    <row r="8" spans="2:11" ht="14.1" customHeight="1">
      <c r="B8" s="153" t="s">
        <v>79</v>
      </c>
      <c r="C8" s="149" t="s">
        <v>16</v>
      </c>
      <c r="D8" s="149" t="s">
        <v>17</v>
      </c>
      <c r="E8" s="5" t="s">
        <v>0</v>
      </c>
      <c r="F8" s="5" t="s">
        <v>117</v>
      </c>
      <c r="G8" s="155" t="s">
        <v>118</v>
      </c>
      <c r="H8" s="157" t="s">
        <v>119</v>
      </c>
      <c r="I8" s="155" t="s">
        <v>120</v>
      </c>
      <c r="J8" s="149" t="s">
        <v>18</v>
      </c>
      <c r="K8" s="151" t="s">
        <v>19</v>
      </c>
    </row>
    <row r="9" spans="2:11" ht="14.1" customHeight="1">
      <c r="B9" s="154"/>
      <c r="C9" s="150"/>
      <c r="D9" s="150"/>
      <c r="E9" s="6" t="s">
        <v>1</v>
      </c>
      <c r="F9" s="7" t="s">
        <v>121</v>
      </c>
      <c r="G9" s="156"/>
      <c r="H9" s="158"/>
      <c r="I9" s="156"/>
      <c r="J9" s="150"/>
      <c r="K9" s="152"/>
    </row>
    <row r="10" spans="2:11" ht="14.1" customHeight="1">
      <c r="B10" s="8" t="s">
        <v>86</v>
      </c>
      <c r="C10" s="9" t="s">
        <v>87</v>
      </c>
      <c r="D10" s="10" t="s">
        <v>88</v>
      </c>
      <c r="E10" s="11">
        <v>139000</v>
      </c>
      <c r="F10" s="40">
        <v>90000</v>
      </c>
      <c r="G10" s="29">
        <v>95000</v>
      </c>
      <c r="H10" s="30">
        <v>0.06</v>
      </c>
      <c r="I10" s="31" t="s">
        <v>127</v>
      </c>
      <c r="J10" s="32"/>
      <c r="K10" s="33"/>
    </row>
    <row r="11" spans="2:11" ht="14.1" customHeight="1">
      <c r="B11" s="8" t="s">
        <v>86</v>
      </c>
      <c r="C11" s="9" t="s">
        <v>89</v>
      </c>
      <c r="D11" s="10" t="s">
        <v>90</v>
      </c>
      <c r="E11" s="11">
        <v>175000</v>
      </c>
      <c r="F11" s="40">
        <v>119000</v>
      </c>
      <c r="G11" s="29">
        <v>129700</v>
      </c>
      <c r="H11" s="30">
        <v>0.09</v>
      </c>
      <c r="I11" s="31" t="s">
        <v>127</v>
      </c>
      <c r="J11" s="32"/>
      <c r="K11" s="33"/>
    </row>
    <row r="12" spans="2:11" ht="14.1" customHeight="1">
      <c r="B12" s="8" t="s">
        <v>86</v>
      </c>
      <c r="C12" s="9" t="s">
        <v>91</v>
      </c>
      <c r="D12" s="10" t="s">
        <v>92</v>
      </c>
      <c r="E12" s="11">
        <v>245000</v>
      </c>
      <c r="F12" s="40">
        <v>179000</v>
      </c>
      <c r="G12" s="29">
        <v>197150</v>
      </c>
      <c r="H12" s="30">
        <v>0.1</v>
      </c>
      <c r="I12" s="31" t="s">
        <v>127</v>
      </c>
      <c r="J12" s="32"/>
      <c r="K12" s="33"/>
    </row>
    <row r="13" spans="2:11" ht="14.1" customHeight="1">
      <c r="B13" s="8" t="s">
        <v>86</v>
      </c>
      <c r="C13" s="9" t="s">
        <v>93</v>
      </c>
      <c r="D13" s="18" t="s">
        <v>94</v>
      </c>
      <c r="E13" s="11">
        <v>349250</v>
      </c>
      <c r="F13" s="40">
        <v>229000</v>
      </c>
      <c r="G13" s="29">
        <v>239850</v>
      </c>
      <c r="H13" s="30">
        <v>0.05</v>
      </c>
      <c r="I13" s="31" t="s">
        <v>127</v>
      </c>
      <c r="J13" s="32"/>
      <c r="K13" s="33"/>
    </row>
    <row r="14" spans="2:11" ht="14.1" customHeight="1">
      <c r="B14" s="8" t="s">
        <v>95</v>
      </c>
      <c r="C14" s="9" t="s">
        <v>96</v>
      </c>
      <c r="D14" s="18" t="s">
        <v>97</v>
      </c>
      <c r="E14" s="11">
        <v>193000</v>
      </c>
      <c r="F14" s="40">
        <v>133000</v>
      </c>
      <c r="G14" s="29">
        <v>143160</v>
      </c>
      <c r="H14" s="30">
        <v>0.08</v>
      </c>
      <c r="I14" s="31" t="s">
        <v>127</v>
      </c>
      <c r="J14" s="32"/>
      <c r="K14" s="33"/>
    </row>
    <row r="15" spans="2:11" ht="14.1" customHeight="1">
      <c r="B15" s="8" t="s">
        <v>95</v>
      </c>
      <c r="C15" s="9" t="s">
        <v>98</v>
      </c>
      <c r="D15" s="18" t="s">
        <v>99</v>
      </c>
      <c r="E15" s="11">
        <v>250000</v>
      </c>
      <c r="F15" s="40">
        <v>160000</v>
      </c>
      <c r="G15" s="29">
        <v>170000</v>
      </c>
      <c r="H15" s="30">
        <v>0.06</v>
      </c>
      <c r="I15" s="31" t="s">
        <v>127</v>
      </c>
      <c r="J15" s="32"/>
      <c r="K15" s="33"/>
    </row>
    <row r="16" spans="2:11" ht="14.1" customHeight="1">
      <c r="B16" s="8" t="s">
        <v>95</v>
      </c>
      <c r="C16" s="9" t="s">
        <v>100</v>
      </c>
      <c r="D16" s="10" t="s">
        <v>101</v>
      </c>
      <c r="E16" s="11">
        <v>390000</v>
      </c>
      <c r="F16" s="40">
        <v>279000</v>
      </c>
      <c r="G16" s="29">
        <v>309000</v>
      </c>
      <c r="H16" s="30">
        <v>0.11</v>
      </c>
      <c r="I16" s="31" t="s">
        <v>127</v>
      </c>
      <c r="J16" s="32"/>
      <c r="K16" s="33"/>
    </row>
    <row r="17" spans="2:11" ht="14.1" customHeight="1">
      <c r="B17" s="8" t="s">
        <v>102</v>
      </c>
      <c r="C17" s="9" t="s">
        <v>103</v>
      </c>
      <c r="D17" s="18" t="s">
        <v>104</v>
      </c>
      <c r="E17" s="11">
        <v>187000</v>
      </c>
      <c r="F17" s="40">
        <v>125000</v>
      </c>
      <c r="G17" s="29">
        <v>135000</v>
      </c>
      <c r="H17" s="30">
        <v>0.08</v>
      </c>
      <c r="I17" s="31" t="s">
        <v>127</v>
      </c>
      <c r="J17" s="32"/>
      <c r="K17" s="33"/>
    </row>
    <row r="18" spans="2:11" ht="14.1" customHeight="1">
      <c r="B18" s="8" t="s">
        <v>102</v>
      </c>
      <c r="C18" s="9" t="s">
        <v>105</v>
      </c>
      <c r="D18" s="18" t="s">
        <v>106</v>
      </c>
      <c r="E18" s="11">
        <v>260000</v>
      </c>
      <c r="F18" s="40">
        <v>173000</v>
      </c>
      <c r="G18" s="29">
        <v>193000</v>
      </c>
      <c r="H18" s="30">
        <v>0.12</v>
      </c>
      <c r="I18" s="31" t="s">
        <v>127</v>
      </c>
      <c r="J18" s="32"/>
      <c r="K18" s="33"/>
    </row>
    <row r="19" spans="2:11" ht="14.1" customHeight="1">
      <c r="B19" s="8" t="s">
        <v>102</v>
      </c>
      <c r="C19" s="9" t="s">
        <v>107</v>
      </c>
      <c r="D19" s="18" t="s">
        <v>108</v>
      </c>
      <c r="E19" s="11">
        <v>306000</v>
      </c>
      <c r="F19" s="40">
        <v>215000</v>
      </c>
      <c r="G19" s="29">
        <v>235000</v>
      </c>
      <c r="H19" s="30">
        <v>0.09</v>
      </c>
      <c r="I19" s="31" t="s">
        <v>127</v>
      </c>
      <c r="J19" s="32"/>
      <c r="K19" s="33"/>
    </row>
    <row r="20" spans="2:11" ht="14.1" customHeight="1">
      <c r="B20" s="8" t="s">
        <v>109</v>
      </c>
      <c r="C20" s="9" t="s">
        <v>110</v>
      </c>
      <c r="D20" s="10" t="s">
        <v>111</v>
      </c>
      <c r="E20" s="11">
        <v>340000</v>
      </c>
      <c r="F20" s="40">
        <v>243800</v>
      </c>
      <c r="G20" s="29">
        <v>249000</v>
      </c>
      <c r="H20" s="30">
        <v>0.02</v>
      </c>
      <c r="I20" s="31" t="s">
        <v>127</v>
      </c>
      <c r="J20" s="125" t="s">
        <v>174</v>
      </c>
      <c r="K20" s="33"/>
    </row>
    <row r="21" spans="2:11" ht="14.1" customHeight="1">
      <c r="B21" s="115" t="s">
        <v>109</v>
      </c>
      <c r="C21" s="116" t="s">
        <v>112</v>
      </c>
      <c r="D21" s="117" t="s">
        <v>113</v>
      </c>
      <c r="E21" s="118">
        <v>420000</v>
      </c>
      <c r="F21" s="119">
        <v>300000</v>
      </c>
      <c r="G21" s="120">
        <v>330790</v>
      </c>
      <c r="H21" s="121">
        <v>0.1</v>
      </c>
      <c r="I21" s="122" t="s">
        <v>127</v>
      </c>
      <c r="J21" s="123" t="s">
        <v>172</v>
      </c>
      <c r="K21" s="124"/>
    </row>
    <row r="22" spans="2:11" ht="14.1" customHeight="1" thickBot="1">
      <c r="B22" s="20" t="s">
        <v>109</v>
      </c>
      <c r="C22" s="34" t="s">
        <v>114</v>
      </c>
      <c r="D22" s="35" t="s">
        <v>115</v>
      </c>
      <c r="E22" s="22">
        <v>545000</v>
      </c>
      <c r="F22" s="41">
        <v>391000</v>
      </c>
      <c r="G22" s="36">
        <v>399000</v>
      </c>
      <c r="H22" s="37">
        <v>0.02</v>
      </c>
      <c r="I22" s="38" t="s">
        <v>127</v>
      </c>
      <c r="J22" s="126" t="s">
        <v>173</v>
      </c>
      <c r="K22" s="39"/>
    </row>
  </sheetData>
  <mergeCells count="9">
    <mergeCell ref="H8:H9"/>
    <mergeCell ref="I8:I9"/>
    <mergeCell ref="J8:J9"/>
    <mergeCell ref="K8:K9"/>
    <mergeCell ref="B2:D6"/>
    <mergeCell ref="B8:B9"/>
    <mergeCell ref="C8:C9"/>
    <mergeCell ref="D8:D9"/>
    <mergeCell ref="G8:G9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1"/>
  <sheetViews>
    <sheetView workbookViewId="0">
      <pane ySplit="7" topLeftCell="A8" activePane="bottomLeft" state="frozen"/>
      <selection pane="bottomLeft" activeCell="H20" sqref="H20"/>
    </sheetView>
  </sheetViews>
  <sheetFormatPr defaultRowHeight="16.5"/>
  <cols>
    <col min="1" max="1" width="1.875" style="67" customWidth="1"/>
    <col min="2" max="2" width="14.875" style="67" bestFit="1" customWidth="1"/>
    <col min="3" max="3" width="31.625" style="67" bestFit="1" customWidth="1"/>
    <col min="4" max="4" width="14.5" style="67" bestFit="1" customWidth="1"/>
    <col min="5" max="5" width="16.25" style="67" bestFit="1" customWidth="1"/>
    <col min="6" max="6" width="16.375" style="67" bestFit="1" customWidth="1"/>
    <col min="7" max="7" width="14.125" style="67" customWidth="1"/>
    <col min="8" max="16384" width="9" style="67"/>
  </cols>
  <sheetData>
    <row r="2" spans="2:7">
      <c r="B2" s="161" t="s">
        <v>182</v>
      </c>
      <c r="C2" s="162"/>
    </row>
    <row r="3" spans="2:7">
      <c r="B3" s="163"/>
      <c r="C3" s="164"/>
    </row>
    <row r="5" spans="2:7" ht="17.25" thickBot="1">
      <c r="B5" s="68" t="s">
        <v>141</v>
      </c>
      <c r="C5" s="69"/>
      <c r="D5" s="69"/>
      <c r="E5" s="69"/>
      <c r="F5" s="70"/>
    </row>
    <row r="6" spans="2:7">
      <c r="B6" s="165" t="s">
        <v>142</v>
      </c>
      <c r="C6" s="166"/>
      <c r="D6" s="166"/>
      <c r="E6" s="166"/>
      <c r="F6" s="167" t="s">
        <v>143</v>
      </c>
    </row>
    <row r="7" spans="2:7" ht="17.25" thickBot="1">
      <c r="B7" s="71" t="s">
        <v>144</v>
      </c>
      <c r="C7" s="72" t="s">
        <v>145</v>
      </c>
      <c r="D7" s="45" t="s">
        <v>146</v>
      </c>
      <c r="E7" s="45" t="s">
        <v>133</v>
      </c>
      <c r="F7" s="168"/>
    </row>
    <row r="8" spans="2:7" ht="17.25" thickTop="1">
      <c r="B8" s="73" t="s">
        <v>147</v>
      </c>
      <c r="C8" s="74" t="s">
        <v>148</v>
      </c>
      <c r="D8" s="75">
        <v>752367.00000000012</v>
      </c>
      <c r="E8" s="75">
        <v>865300</v>
      </c>
      <c r="F8" s="76" t="s">
        <v>149</v>
      </c>
    </row>
    <row r="9" spans="2:7">
      <c r="B9" s="139" t="s">
        <v>150</v>
      </c>
      <c r="C9" s="77" t="s">
        <v>151</v>
      </c>
      <c r="D9" s="78">
        <v>665233.80000000005</v>
      </c>
      <c r="E9" s="78">
        <v>765100</v>
      </c>
      <c r="F9" s="79" t="s">
        <v>175</v>
      </c>
      <c r="G9" s="67" t="s">
        <v>176</v>
      </c>
    </row>
    <row r="10" spans="2:7">
      <c r="B10" s="127" t="s">
        <v>152</v>
      </c>
      <c r="C10" s="80" t="s">
        <v>153</v>
      </c>
      <c r="D10" s="78">
        <v>567647.85000000009</v>
      </c>
      <c r="E10" s="78">
        <v>652800</v>
      </c>
      <c r="F10" s="81" t="s">
        <v>149</v>
      </c>
    </row>
    <row r="11" spans="2:7" ht="17.25" thickBot="1">
      <c r="B11" s="128" t="s">
        <v>154</v>
      </c>
      <c r="C11" s="82" t="s">
        <v>155</v>
      </c>
      <c r="D11" s="83">
        <v>474185.25</v>
      </c>
      <c r="E11" s="83">
        <v>545400</v>
      </c>
      <c r="F11" s="84" t="s">
        <v>175</v>
      </c>
      <c r="G11" s="67" t="s">
        <v>176</v>
      </c>
    </row>
    <row r="13" spans="2:7" ht="17.25" thickBot="1">
      <c r="B13" s="68" t="s">
        <v>140</v>
      </c>
      <c r="C13" s="69"/>
      <c r="D13" s="69"/>
      <c r="E13" s="69"/>
      <c r="F13" s="68" t="s">
        <v>156</v>
      </c>
      <c r="G13" s="69"/>
    </row>
    <row r="14" spans="2:7" ht="17.25" thickTop="1">
      <c r="B14" s="169" t="s">
        <v>157</v>
      </c>
      <c r="C14" s="170"/>
      <c r="D14" s="170"/>
      <c r="E14" s="171"/>
      <c r="F14" s="172" t="s">
        <v>158</v>
      </c>
      <c r="G14" s="173"/>
    </row>
    <row r="15" spans="2:7" ht="33.75" thickBot="1">
      <c r="B15" s="85" t="s">
        <v>144</v>
      </c>
      <c r="C15" s="72" t="s">
        <v>145</v>
      </c>
      <c r="D15" s="86" t="s">
        <v>146</v>
      </c>
      <c r="E15" s="87" t="s">
        <v>133</v>
      </c>
      <c r="F15" s="88" t="s">
        <v>159</v>
      </c>
      <c r="G15" s="89" t="s">
        <v>160</v>
      </c>
    </row>
    <row r="16" spans="2:7" ht="17.25" thickTop="1">
      <c r="B16" s="90" t="s">
        <v>161</v>
      </c>
      <c r="C16" s="91" t="s">
        <v>162</v>
      </c>
      <c r="D16" s="92">
        <v>47071.420000000006</v>
      </c>
      <c r="E16" s="93">
        <v>49944.466000000008</v>
      </c>
      <c r="F16" s="94">
        <v>10000</v>
      </c>
      <c r="G16" s="95">
        <f>E16/F16</f>
        <v>4.9944466000000007</v>
      </c>
    </row>
    <row r="17" spans="2:7">
      <c r="B17" s="96" t="s">
        <v>163</v>
      </c>
      <c r="C17" s="97" t="s">
        <v>164</v>
      </c>
      <c r="D17" s="98">
        <v>47116.894000000008</v>
      </c>
      <c r="E17" s="99">
        <v>50115.122200000013</v>
      </c>
      <c r="F17" s="100">
        <v>6600</v>
      </c>
      <c r="G17" s="101">
        <f t="shared" ref="G17:G19" si="0">E17/F17</f>
        <v>7.5932003333333355</v>
      </c>
    </row>
    <row r="18" spans="2:7">
      <c r="B18" s="96" t="s">
        <v>165</v>
      </c>
      <c r="C18" s="97" t="s">
        <v>166</v>
      </c>
      <c r="D18" s="98">
        <v>47116.894000000008</v>
      </c>
      <c r="E18" s="99">
        <v>50115.122200000013</v>
      </c>
      <c r="F18" s="100">
        <v>6600</v>
      </c>
      <c r="G18" s="101">
        <f t="shared" si="0"/>
        <v>7.5932003333333355</v>
      </c>
    </row>
    <row r="19" spans="2:7" ht="17.25" thickBot="1">
      <c r="B19" s="102" t="s">
        <v>167</v>
      </c>
      <c r="C19" s="103" t="s">
        <v>168</v>
      </c>
      <c r="D19" s="104">
        <v>47116.894000000008</v>
      </c>
      <c r="E19" s="105">
        <v>50115.122200000013</v>
      </c>
      <c r="F19" s="106">
        <v>6600</v>
      </c>
      <c r="G19" s="107">
        <f t="shared" si="0"/>
        <v>7.5932003333333355</v>
      </c>
    </row>
    <row r="20" spans="2:7" ht="18" thickTop="1" thickBot="1">
      <c r="B20" s="159" t="s">
        <v>169</v>
      </c>
      <c r="C20" s="160"/>
      <c r="D20" s="108"/>
      <c r="E20" s="109">
        <f>SUM(E16:E19)</f>
        <v>200289.83260000005</v>
      </c>
      <c r="F20" s="110"/>
      <c r="G20" s="111">
        <f>SUM(G16:G19)</f>
        <v>27.774047600000006</v>
      </c>
    </row>
    <row r="21" spans="2:7" ht="17.25" thickTop="1"/>
  </sheetData>
  <mergeCells count="6">
    <mergeCell ref="B20:C20"/>
    <mergeCell ref="B2:C3"/>
    <mergeCell ref="B6:E6"/>
    <mergeCell ref="F6:F7"/>
    <mergeCell ref="B14:E14"/>
    <mergeCell ref="F14:G14"/>
  </mergeCells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6"/>
  <sheetViews>
    <sheetView workbookViewId="0">
      <pane ySplit="7" topLeftCell="A8" activePane="bottomLeft" state="frozen"/>
      <selection pane="bottomLeft" activeCell="B4" sqref="B4"/>
    </sheetView>
  </sheetViews>
  <sheetFormatPr defaultRowHeight="16.5"/>
  <cols>
    <col min="1" max="1" width="4.25" style="42" bestFit="1" customWidth="1"/>
    <col min="2" max="2" width="14.125" style="42" bestFit="1" customWidth="1"/>
    <col min="3" max="3" width="20.125" style="42" customWidth="1"/>
    <col min="4" max="4" width="17.125" style="42" customWidth="1"/>
    <col min="5" max="5" width="16" style="42" customWidth="1"/>
    <col min="6" max="16384" width="9" style="42"/>
  </cols>
  <sheetData>
    <row r="2" spans="2:5">
      <c r="B2" s="161" t="s">
        <v>183</v>
      </c>
      <c r="C2" s="162"/>
    </row>
    <row r="3" spans="2:5">
      <c r="B3" s="163"/>
      <c r="C3" s="164"/>
    </row>
    <row r="5" spans="2:5" ht="17.25" thickBot="1">
      <c r="B5" s="43" t="s">
        <v>128</v>
      </c>
    </row>
    <row r="6" spans="2:5">
      <c r="B6" s="165" t="s">
        <v>129</v>
      </c>
      <c r="C6" s="166"/>
      <c r="D6" s="166"/>
      <c r="E6" s="174"/>
    </row>
    <row r="7" spans="2:5" ht="33.75" thickBot="1">
      <c r="B7" s="44" t="s">
        <v>130</v>
      </c>
      <c r="C7" s="45" t="s">
        <v>131</v>
      </c>
      <c r="D7" s="46" t="s">
        <v>132</v>
      </c>
      <c r="E7" s="47" t="s">
        <v>133</v>
      </c>
    </row>
    <row r="8" spans="2:5" ht="17.25" thickTop="1">
      <c r="B8" s="48" t="s">
        <v>134</v>
      </c>
      <c r="C8" s="49" t="s">
        <v>135</v>
      </c>
      <c r="D8" s="50">
        <v>115000</v>
      </c>
      <c r="E8" s="112" t="s">
        <v>170</v>
      </c>
    </row>
    <row r="9" spans="2:5">
      <c r="B9" s="51" t="s">
        <v>136</v>
      </c>
      <c r="C9" s="52" t="s">
        <v>137</v>
      </c>
      <c r="D9" s="53">
        <v>210000</v>
      </c>
      <c r="E9" s="113" t="s">
        <v>171</v>
      </c>
    </row>
    <row r="10" spans="2:5" ht="17.25" thickBot="1">
      <c r="B10" s="54" t="s">
        <v>138</v>
      </c>
      <c r="C10" s="55" t="s">
        <v>139</v>
      </c>
      <c r="D10" s="56">
        <v>210000</v>
      </c>
      <c r="E10" s="114" t="s">
        <v>170</v>
      </c>
    </row>
    <row r="12" spans="2:5" ht="17.25" thickBot="1">
      <c r="B12" s="57" t="s">
        <v>140</v>
      </c>
    </row>
    <row r="13" spans="2:5">
      <c r="B13" s="58"/>
      <c r="C13" s="59"/>
      <c r="D13" s="59"/>
      <c r="E13" s="60"/>
    </row>
    <row r="14" spans="2:5">
      <c r="B14" s="61"/>
      <c r="C14" s="62"/>
      <c r="D14" s="62"/>
      <c r="E14" s="63"/>
    </row>
    <row r="15" spans="2:5">
      <c r="B15" s="61"/>
      <c r="C15" s="62"/>
      <c r="D15" s="62"/>
      <c r="E15" s="63"/>
    </row>
    <row r="16" spans="2:5" ht="17.25" thickBot="1">
      <c r="B16" s="64"/>
      <c r="C16" s="65"/>
      <c r="D16" s="65"/>
      <c r="E16" s="66"/>
    </row>
  </sheetData>
  <mergeCells count="2">
    <mergeCell ref="B2:C3"/>
    <mergeCell ref="B6:E6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IPS</vt:lpstr>
      <vt:lpstr>LES(RCS)</vt:lpstr>
      <vt:lpstr>펜틴 렌탈단가표</vt:lpstr>
      <vt:lpstr>오피스젯 렌탈가격표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Jeong Tae Park</dc:creator>
  <cp:lastModifiedBy>owner</cp:lastModifiedBy>
  <cp:lastPrinted>2013-08-20T23:13:21Z</cp:lastPrinted>
  <dcterms:created xsi:type="dcterms:W3CDTF">2008-11-06T09:13:56Z</dcterms:created>
  <dcterms:modified xsi:type="dcterms:W3CDTF">2014-08-14T00:38:31Z</dcterms:modified>
</cp:coreProperties>
</file>