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555" windowWidth="14520" windowHeight="7440"/>
  </bookViews>
  <sheets>
    <sheet name="Sheet1" sheetId="1" r:id="rId1"/>
    <sheet name="Sheet3" sheetId="3" r:id="rId2"/>
  </sheets>
  <definedNames>
    <definedName name="_xlnm.Print_Area" localSheetId="0">Sheet1!$A$1:$J$61</definedName>
  </definedNames>
  <calcPr calcId="145621"/>
</workbook>
</file>

<file path=xl/calcChain.xml><?xml version="1.0" encoding="utf-8"?>
<calcChain xmlns="http://schemas.openxmlformats.org/spreadsheetml/2006/main">
  <c r="R20" i="1" l="1"/>
  <c r="P20" i="1"/>
  <c r="N20" i="1"/>
  <c r="L20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" i="1"/>
  <c r="H29" i="1"/>
  <c r="R1" i="1" l="1"/>
  <c r="N1" i="1"/>
  <c r="P1" i="1"/>
  <c r="L1" i="1"/>
  <c r="H35" i="1"/>
  <c r="H37" i="1"/>
  <c r="H44" i="1"/>
  <c r="H45" i="1"/>
  <c r="H34" i="1"/>
</calcChain>
</file>

<file path=xl/sharedStrings.xml><?xml version="1.0" encoding="utf-8"?>
<sst xmlns="http://schemas.openxmlformats.org/spreadsheetml/2006/main" count="288" uniqueCount="246">
  <si>
    <t>ANB-00022</t>
  </si>
  <si>
    <t>ANB-00033</t>
  </si>
  <si>
    <t>B2M-00011</t>
  </si>
  <si>
    <t>Natural Ergo Keybrd 4000</t>
  </si>
  <si>
    <t>J5D-00016</t>
  </si>
  <si>
    <t>APB-00015</t>
  </si>
  <si>
    <t>Wired Dsktp 600 Black</t>
  </si>
  <si>
    <t>APB-00019</t>
  </si>
  <si>
    <t>Wired Dsktp 600 Wite</t>
  </si>
  <si>
    <t>Wrls BlueTrack Desktop 3000</t>
  </si>
  <si>
    <t>U81-00012</t>
  </si>
  <si>
    <t>Compact OptMse Black</t>
  </si>
  <si>
    <t>U81-00030</t>
  </si>
  <si>
    <t>Compact Opt Mse V2 White</t>
  </si>
  <si>
    <t xml:space="preserve">Compact Opt Mse V2 Navy   </t>
  </si>
  <si>
    <t xml:space="preserve">Compact Opt Mse V2  USB Green   </t>
  </si>
  <si>
    <t xml:space="preserve">Compact Opt Mse V2 Red </t>
  </si>
  <si>
    <t>U81-00034</t>
  </si>
  <si>
    <t>GMF-00006</t>
  </si>
  <si>
    <t>ZJA-00012</t>
  </si>
  <si>
    <t>ARC Mouse Black</t>
  </si>
  <si>
    <t>Mobile BlueTrack Nano Mse 4000Slate</t>
  </si>
  <si>
    <t>Microsoft Hardware 운영리스트</t>
    <phoneticPr fontId="2" type="noConversion"/>
  </si>
  <si>
    <t>대구분</t>
    <phoneticPr fontId="2" type="noConversion"/>
  </si>
  <si>
    <t>유무선</t>
    <phoneticPr fontId="2" type="noConversion"/>
  </si>
  <si>
    <t>P/N</t>
    <phoneticPr fontId="2" type="noConversion"/>
  </si>
  <si>
    <t>애칭</t>
    <phoneticPr fontId="2" type="noConversion"/>
  </si>
  <si>
    <t>제품명</t>
    <phoneticPr fontId="2" type="noConversion"/>
  </si>
  <si>
    <t>옵티컬</t>
    <phoneticPr fontId="2" type="noConversion"/>
  </si>
  <si>
    <t>Mobile BlueTrack Nano Mse 3500 Gray</t>
    <phoneticPr fontId="2" type="noConversion"/>
  </si>
  <si>
    <t>아크 블랙</t>
    <phoneticPr fontId="2" type="noConversion"/>
  </si>
  <si>
    <t>ZJA-00013</t>
    <phoneticPr fontId="2" type="noConversion"/>
  </si>
  <si>
    <t>아크 레드</t>
    <phoneticPr fontId="2" type="noConversion"/>
  </si>
  <si>
    <t>ARC Mouse Red</t>
    <phoneticPr fontId="2" type="noConversion"/>
  </si>
  <si>
    <t>ZJA-00036</t>
    <phoneticPr fontId="2" type="noConversion"/>
  </si>
  <si>
    <t>아크 퍼플</t>
    <phoneticPr fontId="2" type="noConversion"/>
  </si>
  <si>
    <t>D5D-00007</t>
    <phoneticPr fontId="2" type="noConversion"/>
  </si>
  <si>
    <t>모바일 블루트랙 4000 슬레이트</t>
    <phoneticPr fontId="2" type="noConversion"/>
  </si>
  <si>
    <t>블루트랙</t>
    <phoneticPr fontId="2" type="noConversion"/>
  </si>
  <si>
    <t>유선</t>
    <phoneticPr fontId="2" type="noConversion"/>
  </si>
  <si>
    <t>유선키보드 600 블랙</t>
    <phoneticPr fontId="2" type="noConversion"/>
  </si>
  <si>
    <t>Wired Kbrd 600 Black</t>
    <phoneticPr fontId="2" type="noConversion"/>
  </si>
  <si>
    <t>유선키보드 600 화이트</t>
    <phoneticPr fontId="2" type="noConversion"/>
  </si>
  <si>
    <t>Wired Kbrd 600 White</t>
    <phoneticPr fontId="2" type="noConversion"/>
  </si>
  <si>
    <t>애고노믹4000</t>
    <phoneticPr fontId="2" type="noConversion"/>
  </si>
  <si>
    <t>무선</t>
    <phoneticPr fontId="2" type="noConversion"/>
  </si>
  <si>
    <t>유선데탑600 블랙</t>
    <phoneticPr fontId="2" type="noConversion"/>
  </si>
  <si>
    <t>유선데탑600 화이트</t>
    <phoneticPr fontId="2" type="noConversion"/>
  </si>
  <si>
    <t>마우스</t>
    <phoneticPr fontId="2" type="noConversion"/>
  </si>
  <si>
    <t>콤팩트블랙</t>
    <phoneticPr fontId="2" type="noConversion"/>
  </si>
  <si>
    <t>콤팩트버젼2 화이트</t>
    <phoneticPr fontId="2" type="noConversion"/>
  </si>
  <si>
    <t>U81-00031</t>
    <phoneticPr fontId="2" type="noConversion"/>
  </si>
  <si>
    <t>콤팩트버젼2 네비</t>
    <phoneticPr fontId="2" type="noConversion"/>
  </si>
  <si>
    <t>U81-00032</t>
    <phoneticPr fontId="2" type="noConversion"/>
  </si>
  <si>
    <t>콤팩트버젼2 그린</t>
    <phoneticPr fontId="2" type="noConversion"/>
  </si>
  <si>
    <t>U81-00033</t>
    <phoneticPr fontId="2" type="noConversion"/>
  </si>
  <si>
    <t>콤팩트버젼2 레드</t>
    <phoneticPr fontId="2" type="noConversion"/>
  </si>
  <si>
    <t>콤팩트버젼2 오렌지</t>
    <phoneticPr fontId="2" type="noConversion"/>
  </si>
  <si>
    <t>정지화상&amp;동영상100만화소/HD와이드/라이브콜버튼</t>
    <phoneticPr fontId="1" type="noConversion"/>
  </si>
  <si>
    <t>정지화상/동영상30만화소</t>
    <phoneticPr fontId="1" type="noConversion"/>
  </si>
  <si>
    <t>넥밴드형/스테레오/접이식/파우치/음소거</t>
    <phoneticPr fontId="1" type="noConversion"/>
  </si>
  <si>
    <t>Mobile Nano Mse 1000</t>
  </si>
  <si>
    <t>2CF-00005</t>
  </si>
  <si>
    <t>블루트랙-2.4GHz</t>
    <phoneticPr fontId="1" type="noConversion"/>
  </si>
  <si>
    <t>레이져-2.4GHz</t>
    <phoneticPr fontId="2" type="noConversion"/>
  </si>
  <si>
    <t>옵티컬-NANO 2.4GHz</t>
  </si>
  <si>
    <t>비고</t>
    <phoneticPr fontId="2" type="noConversion"/>
  </si>
  <si>
    <t>2TF-00005</t>
  </si>
  <si>
    <t>무선 마우스 1000</t>
  </si>
  <si>
    <t>Wireless Mouse 1000</t>
  </si>
  <si>
    <t>옵티컬-2.4GHz</t>
    <phoneticPr fontId="1" type="noConversion"/>
  </si>
  <si>
    <t>Wireless Optcl Dsktp 800</t>
  </si>
  <si>
    <t>2LF-00017</t>
    <phoneticPr fontId="1" type="noConversion"/>
  </si>
  <si>
    <t>ARC Mouse Purple</t>
    <phoneticPr fontId="2" type="noConversion"/>
  </si>
  <si>
    <t>무선</t>
    <phoneticPr fontId="1" type="noConversion"/>
  </si>
  <si>
    <t>구분 /방식</t>
    <phoneticPr fontId="2" type="noConversion"/>
  </si>
  <si>
    <t>직선형</t>
    <phoneticPr fontId="2" type="noConversion"/>
  </si>
  <si>
    <t>곡선형</t>
    <phoneticPr fontId="2" type="noConversion"/>
  </si>
  <si>
    <t>분할형</t>
    <phoneticPr fontId="2" type="noConversion"/>
  </si>
  <si>
    <t>옵티컬/직선형</t>
    <phoneticPr fontId="2" type="noConversion"/>
  </si>
  <si>
    <t>블루트랙/직선형/2.4GHz</t>
    <phoneticPr fontId="1" type="noConversion"/>
  </si>
  <si>
    <t>블루트랙-NANO 2.4GHz</t>
  </si>
  <si>
    <t>2TF-00009</t>
  </si>
  <si>
    <t>Wireless Mouse 1000 White</t>
    <phoneticPr fontId="1" type="noConversion"/>
  </si>
  <si>
    <t>무선 마우스 1000 화이트</t>
    <phoneticPr fontId="1" type="noConversion"/>
  </si>
  <si>
    <t>모바일 마우스 1000</t>
    <phoneticPr fontId="1" type="noConversion"/>
  </si>
  <si>
    <t>M7J-00016</t>
  </si>
  <si>
    <t>Wireless Dsktp 2000</t>
    <phoneticPr fontId="1" type="noConversion"/>
  </si>
  <si>
    <t>레이져/직선형/2.4GHz</t>
    <phoneticPr fontId="1" type="noConversion"/>
  </si>
  <si>
    <t>데탑 800(무선1000마우스)</t>
    <phoneticPr fontId="1" type="noConversion"/>
  </si>
  <si>
    <t>데탑 2000(무선2000마우스)</t>
    <phoneticPr fontId="1" type="noConversion"/>
  </si>
  <si>
    <t>Compact Opt Mse V2 Orange</t>
    <phoneticPr fontId="1" type="noConversion"/>
  </si>
  <si>
    <t>2CF-00016</t>
  </si>
  <si>
    <t>모바일 마우스 1000 화이트</t>
    <phoneticPr fontId="1" type="noConversion"/>
  </si>
  <si>
    <t>Mobile Nano Mse 1000 White</t>
    <phoneticPr fontId="1" type="noConversion"/>
  </si>
  <si>
    <t>3TJ-00016</t>
  </si>
  <si>
    <t>Comfort Curve Keybrd 3000</t>
    <phoneticPr fontId="1" type="noConversion"/>
  </si>
  <si>
    <t>모바일 3500 그레이</t>
    <phoneticPr fontId="2" type="noConversion"/>
  </si>
  <si>
    <t>U81-00080</t>
    <phoneticPr fontId="1" type="noConversion"/>
  </si>
  <si>
    <t>U81-00082</t>
    <phoneticPr fontId="1" type="noConversion"/>
  </si>
  <si>
    <t>Compact Opt Mse V2 Sea Blue</t>
    <phoneticPr fontId="1" type="noConversion"/>
  </si>
  <si>
    <t>콤팩트버젼2 블루</t>
    <phoneticPr fontId="1" type="noConversion"/>
  </si>
  <si>
    <t>콤팩트버젼2 제이드</t>
    <phoneticPr fontId="1" type="noConversion"/>
  </si>
  <si>
    <t>Compact Opt Mse V2 Jade</t>
    <phoneticPr fontId="1" type="noConversion"/>
  </si>
  <si>
    <t>커브3000</t>
    <phoneticPr fontId="1" type="noConversion"/>
  </si>
  <si>
    <t>무선</t>
    <phoneticPr fontId="1" type="noConversion"/>
  </si>
  <si>
    <t>정지 800만/동영상 1080P /HD와이드</t>
  </si>
  <si>
    <t>U5K-00017</t>
  </si>
  <si>
    <t>Explorer Touch Mouse Black</t>
    <phoneticPr fontId="1" type="noConversion"/>
  </si>
  <si>
    <t>익스 터치 블랙</t>
    <phoneticPr fontId="1" type="noConversion"/>
  </si>
  <si>
    <t xml:space="preserve">Optical Mouse 100 </t>
  </si>
  <si>
    <t>옵티컬</t>
    <phoneticPr fontId="1" type="noConversion"/>
  </si>
  <si>
    <t>MFC-00028</t>
  </si>
  <si>
    <t>블루트랙 데탑3000(블루트랙5000마우스)</t>
  </si>
  <si>
    <t>블루트랙/직선형/2.4GHz</t>
  </si>
  <si>
    <t>Wrls Comfort Desktop 5000</t>
  </si>
  <si>
    <t>CSD-00026</t>
  </si>
  <si>
    <t>Wireless Keyboard 800</t>
  </si>
  <si>
    <t>2VJ-00010</t>
  </si>
  <si>
    <t>재고소진후단종</t>
    <phoneticPr fontId="1" type="noConversion"/>
  </si>
  <si>
    <t>아크키보드</t>
  </si>
  <si>
    <t>Wireless Arc Keyboard</t>
  </si>
  <si>
    <t>NANO/2.4GHz</t>
  </si>
  <si>
    <t>무선키보드800</t>
  </si>
  <si>
    <t>직선형/2.4GHz</t>
  </si>
  <si>
    <t>U6R-00023</t>
  </si>
  <si>
    <t>Wedge Mobile Keyboard</t>
  </si>
  <si>
    <t>웨지 모바일 키보드</t>
    <phoneticPr fontId="1" type="noConversion"/>
  </si>
  <si>
    <t>3LR-00006</t>
  </si>
  <si>
    <t>Wedge Touch Mouse</t>
  </si>
  <si>
    <t>웨지 터치 마우스</t>
  </si>
  <si>
    <t>레이져/Bluetooth</t>
    <phoneticPr fontId="2" type="noConversion"/>
  </si>
  <si>
    <t>Bluetooth</t>
    <phoneticPr fontId="1" type="noConversion"/>
  </si>
  <si>
    <t>블루트랙/Bluetooth</t>
  </si>
  <si>
    <t>6PL-00005</t>
  </si>
  <si>
    <t>Sculpt Touch Mouse</t>
  </si>
  <si>
    <t>스컬프트 터치 마우스</t>
    <phoneticPr fontId="1" type="noConversion"/>
  </si>
  <si>
    <t>LifeCam HD-5000 L2</t>
    <phoneticPr fontId="1" type="noConversion"/>
  </si>
  <si>
    <t>7ND-00015</t>
    <phoneticPr fontId="1" type="noConversion"/>
  </si>
  <si>
    <t>LifeCam VX-800 L2</t>
    <phoneticPr fontId="1" type="noConversion"/>
  </si>
  <si>
    <t>JSD-00017</t>
    <phoneticPr fontId="1" type="noConversion"/>
  </si>
  <si>
    <t>JUG-00017</t>
    <phoneticPr fontId="1" type="noConversion"/>
  </si>
  <si>
    <t>Life Chat LX-3000 L2</t>
    <phoneticPr fontId="2" type="noConversion"/>
  </si>
  <si>
    <t>무선 블루트랙 2000 L2</t>
    <phoneticPr fontId="2" type="noConversion"/>
  </si>
  <si>
    <t>36D-00015</t>
    <phoneticPr fontId="1" type="noConversion"/>
  </si>
  <si>
    <t>블루트랙</t>
  </si>
  <si>
    <t>블루트랙 컴포트4500 L2</t>
    <phoneticPr fontId="2" type="noConversion"/>
  </si>
  <si>
    <t>4FD-00027</t>
    <phoneticPr fontId="1" type="noConversion"/>
  </si>
  <si>
    <t>블루투스5000 L2</t>
    <phoneticPr fontId="2" type="noConversion"/>
  </si>
  <si>
    <t>69R-00018</t>
    <phoneticPr fontId="2" type="noConversion"/>
  </si>
  <si>
    <t>블루트랙 5000 L2</t>
    <phoneticPr fontId="2" type="noConversion"/>
  </si>
  <si>
    <t>MGC-00019</t>
    <phoneticPr fontId="2" type="noConversion"/>
  </si>
  <si>
    <t>아크 터치 마우스 L2</t>
    <phoneticPr fontId="1" type="noConversion"/>
  </si>
  <si>
    <t>RVF-00054</t>
    <phoneticPr fontId="1" type="noConversion"/>
  </si>
  <si>
    <t>블루트랙 컴포트3000 L2</t>
    <phoneticPr fontId="1" type="noConversion"/>
  </si>
  <si>
    <t>S9J-00011</t>
    <phoneticPr fontId="1" type="noConversion"/>
  </si>
  <si>
    <t>V4S-00023</t>
  </si>
  <si>
    <t>Wireless Sculpt Comfort Keyboard</t>
    <phoneticPr fontId="1" type="noConversion"/>
  </si>
  <si>
    <t>스컬프트 컴포트 키보드</t>
    <phoneticPr fontId="1" type="noConversion"/>
  </si>
  <si>
    <t>팜레스트 탈착/2.4GHz</t>
    <phoneticPr fontId="1" type="noConversion"/>
  </si>
  <si>
    <t>BlueTrack Comfort Mouse 3000 L2</t>
    <phoneticPr fontId="1" type="noConversion"/>
  </si>
  <si>
    <t>BlueTrack Comfort Mouse 4500 L2</t>
    <phoneticPr fontId="1" type="noConversion"/>
  </si>
  <si>
    <t>Wireless BlueTrack  Mouse 2000 L2</t>
    <phoneticPr fontId="1" type="noConversion"/>
  </si>
  <si>
    <t>ARC Touch Mouse L2</t>
    <phoneticPr fontId="1" type="noConversion"/>
  </si>
  <si>
    <t>Notebook mouse 5000 bluetooth L2</t>
    <phoneticPr fontId="1" type="noConversion"/>
  </si>
  <si>
    <t>Wrls BlueTrack Mse 5000 L2</t>
    <phoneticPr fontId="1" type="noConversion"/>
  </si>
  <si>
    <t>P58-00065</t>
    <phoneticPr fontId="1" type="noConversion"/>
  </si>
  <si>
    <t>베이직버젼2 블랙 L2</t>
    <phoneticPr fontId="1" type="noConversion"/>
  </si>
  <si>
    <t>Basic Opt Mse V2 Black L2</t>
    <phoneticPr fontId="1" type="noConversion"/>
  </si>
  <si>
    <t>P58-00066</t>
    <phoneticPr fontId="1" type="noConversion"/>
  </si>
  <si>
    <t>베이직버젼2 화이트 L2</t>
    <phoneticPr fontId="1" type="noConversion"/>
  </si>
  <si>
    <t>Basic Opt Mse V2 White L2</t>
    <phoneticPr fontId="1" type="noConversion"/>
  </si>
  <si>
    <t>Q2F-00017</t>
    <phoneticPr fontId="1" type="noConversion"/>
  </si>
  <si>
    <t>LifeCam Studio L2</t>
    <phoneticPr fontId="1" type="noConversion"/>
  </si>
  <si>
    <t>Life Chat LX-1000 L2</t>
    <phoneticPr fontId="1" type="noConversion"/>
  </si>
  <si>
    <t>JTD-00010</t>
    <phoneticPr fontId="1" type="noConversion"/>
  </si>
  <si>
    <t>밴드형/스테레오/음소거/디지털USB방식</t>
    <phoneticPr fontId="1" type="noConversion"/>
  </si>
  <si>
    <t>밴드형/볼륨조절/기본형</t>
    <phoneticPr fontId="1" type="noConversion"/>
  </si>
  <si>
    <t>헤드셋(라이프챗)</t>
    <phoneticPr fontId="1" type="noConversion"/>
  </si>
  <si>
    <t>재고소진후단종</t>
    <phoneticPr fontId="1" type="noConversion"/>
  </si>
  <si>
    <t>2AA-00011</t>
    <phoneticPr fontId="1" type="noConversion"/>
  </si>
  <si>
    <t>Life Chat LX-2000 L2</t>
    <phoneticPr fontId="2" type="noConversion"/>
  </si>
  <si>
    <t>옵티컬-2.4GHz</t>
  </si>
  <si>
    <t>레이져-2.4GHz</t>
  </si>
  <si>
    <t>43U-00005</t>
  </si>
  <si>
    <t>Sculpt Mobile Mouse</t>
  </si>
  <si>
    <t>재고소진후단종</t>
    <phoneticPr fontId="1" type="noConversion"/>
  </si>
  <si>
    <t>웹캠(라이프캠)</t>
    <phoneticPr fontId="1" type="noConversion"/>
  </si>
  <si>
    <t>스컬프트 모바일 마우스(win8 스타트버튼)</t>
    <phoneticPr fontId="1" type="noConversion"/>
  </si>
  <si>
    <t>Sculpt Comfort Mouse</t>
    <phoneticPr fontId="1" type="noConversion"/>
  </si>
  <si>
    <t>스컬프트 컴포트 마우스</t>
    <phoneticPr fontId="1" type="noConversion"/>
  </si>
  <si>
    <t>신제품</t>
  </si>
  <si>
    <t>신제품</t>
    <phoneticPr fontId="1" type="noConversion"/>
  </si>
  <si>
    <t>L6V-00006</t>
  </si>
  <si>
    <t>스컬프트 인체공학 마우스</t>
    <phoneticPr fontId="1" type="noConversion"/>
  </si>
  <si>
    <t>Sculpt Ergonomic Mouse</t>
    <phoneticPr fontId="1" type="noConversion"/>
  </si>
  <si>
    <t>컴포트 데탑 5000(블루트랙5000마우스)</t>
  </si>
  <si>
    <t>블루트랙/커브형/2.4GHz</t>
  </si>
  <si>
    <t>L3V-00023</t>
  </si>
  <si>
    <t>Sculpt Comfort Desktop</t>
    <phoneticPr fontId="1" type="noConversion"/>
  </si>
  <si>
    <t>스컬프트 컴포트 데스크탑</t>
    <phoneticPr fontId="1" type="noConversion"/>
  </si>
  <si>
    <t>L5V-00023</t>
  </si>
  <si>
    <t>Sculpt Ergonomic Desktop</t>
    <phoneticPr fontId="1" type="noConversion"/>
  </si>
  <si>
    <t>스컬프트 인체공학 데스크탑</t>
    <phoneticPr fontId="1" type="noConversion"/>
  </si>
  <si>
    <t>4PJ-00004</t>
  </si>
  <si>
    <t>T3H-00014</t>
  </si>
  <si>
    <t>H5D-00016</t>
  </si>
  <si>
    <t>4JJ-00004</t>
  </si>
  <si>
    <t>H3S-00005</t>
    <phoneticPr fontId="1" type="noConversion"/>
  </si>
  <si>
    <t>재고소진후단종</t>
    <phoneticPr fontId="1" type="noConversion"/>
  </si>
  <si>
    <t>옵티컬마우스 100</t>
  </si>
  <si>
    <t>옵티컬</t>
  </si>
  <si>
    <t>단종</t>
    <phoneticPr fontId="1" type="noConversion"/>
  </si>
  <si>
    <t>콤팩트마우스 100</t>
    <phoneticPr fontId="1" type="noConversion"/>
  </si>
  <si>
    <t>LifeCam HD3000L2</t>
    <phoneticPr fontId="1" type="noConversion"/>
  </si>
  <si>
    <t>LifeCam Cinema L2</t>
    <phoneticPr fontId="1" type="noConversion"/>
  </si>
  <si>
    <t>A가</t>
    <phoneticPr fontId="2" type="noConversion"/>
  </si>
  <si>
    <t xml:space="preserve">B가 </t>
    <phoneticPr fontId="1" type="noConversion"/>
  </si>
  <si>
    <t>단종</t>
    <phoneticPr fontId="1" type="noConversion"/>
  </si>
  <si>
    <t>유선</t>
    <phoneticPr fontId="1" type="noConversion"/>
  </si>
  <si>
    <t>키보드</t>
    <phoneticPr fontId="1" type="noConversion"/>
  </si>
  <si>
    <t>데스크탑
(키보드+마우스)</t>
    <phoneticPr fontId="1" type="noConversion"/>
  </si>
  <si>
    <t>디지털에이치피</t>
    <phoneticPr fontId="1" type="noConversion"/>
  </si>
  <si>
    <t>발주수량</t>
    <phoneticPr fontId="1" type="noConversion"/>
  </si>
  <si>
    <t xml:space="preserve">1.msm(350h-00001)mouse 200   </t>
    <phoneticPr fontId="1" type="noConversion"/>
  </si>
  <si>
    <t xml:space="preserve">2.베이직 버젼2 블랙 l2             </t>
    <phoneticPr fontId="1" type="noConversion"/>
  </si>
  <si>
    <t>3.모바일 3500 그레이              </t>
    <phoneticPr fontId="1" type="noConversion"/>
  </si>
  <si>
    <t>4.스컬프트 모바일 마우스         </t>
    <phoneticPr fontId="1" type="noConversion"/>
  </si>
  <si>
    <t>5.아크 블랙                           </t>
    <phoneticPr fontId="1" type="noConversion"/>
  </si>
  <si>
    <t>6.아크 레드                           </t>
    <phoneticPr fontId="1" type="noConversion"/>
  </si>
  <si>
    <t>7.아크 터치마우스 l2              </t>
    <phoneticPr fontId="1" type="noConversion"/>
  </si>
  <si>
    <t>8.유선 데스크탑 600 블랙         </t>
    <phoneticPr fontId="1" type="noConversion"/>
  </si>
  <si>
    <t>9.데탑 800(무선 1000 마우스)   </t>
    <phoneticPr fontId="1" type="noConversion"/>
  </si>
  <si>
    <t xml:space="preserve">10.데탑 2000(무선 2000 마우스)  </t>
    <phoneticPr fontId="1" type="noConversion"/>
  </si>
  <si>
    <t xml:space="preserve">11.유선 키보드 600 블랙                </t>
    <phoneticPr fontId="1" type="noConversion"/>
  </si>
  <si>
    <t>12.무선 키보드 800                </t>
    <phoneticPr fontId="1" type="noConversion"/>
  </si>
  <si>
    <t>합계</t>
    <phoneticPr fontId="1" type="noConversion"/>
  </si>
  <si>
    <t>전산유통</t>
    <phoneticPr fontId="1" type="noConversion"/>
  </si>
  <si>
    <t>씨-넷</t>
    <phoneticPr fontId="1" type="noConversion"/>
  </si>
  <si>
    <t>박스수량</t>
    <phoneticPr fontId="1" type="noConversion"/>
  </si>
  <si>
    <t>발주수량</t>
    <phoneticPr fontId="1" type="noConversion"/>
  </si>
  <si>
    <t>CIC</t>
    <phoneticPr fontId="1" type="noConversion"/>
  </si>
  <si>
    <t>35H-00001</t>
    <phoneticPr fontId="1" type="noConversion"/>
  </si>
  <si>
    <t>옵티컬</t>
    <phoneticPr fontId="2" type="noConversion"/>
  </si>
  <si>
    <t>Business</t>
    <phoneticPr fontId="1" type="noConversion"/>
  </si>
  <si>
    <t>MSM (35H-00001) Optical Mouse 200 Black Busines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</si>
</sst>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#,###,###,###,###,##0"/>
    <numFmt numFmtId="177" formatCode="#,##0_);[Red]\(#,##0\)"/>
    <numFmt numFmtId="178" formatCode="#,##0_ "/>
    <numFmt numFmtId="179" formatCode="0_);[Red]\(0\)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indexed="8"/>
      <name val="돋움"/>
      <family val="3"/>
      <charset val="129"/>
    </font>
    <font>
      <b/>
      <sz val="10"/>
      <name val="돋움"/>
      <family val="3"/>
      <charset val="129"/>
    </font>
    <font>
      <b/>
      <sz val="28"/>
      <color indexed="9"/>
      <name val="돋움"/>
      <family val="3"/>
      <charset val="129"/>
    </font>
    <font>
      <b/>
      <sz val="10"/>
      <color indexed="9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2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0"/>
      <color rgb="FF013ADD"/>
      <name val="돋움"/>
      <family val="3"/>
      <charset val="129"/>
    </font>
    <font>
      <b/>
      <sz val="8"/>
      <color theme="1"/>
      <name val="돋움"/>
      <family val="3"/>
      <charset val="129"/>
    </font>
    <font>
      <b/>
      <sz val="9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indexed="8"/>
      <name val="돋움"/>
      <family val="3"/>
      <charset val="129"/>
    </font>
    <font>
      <sz val="9"/>
      <color rgb="FF0070C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b/>
      <sz val="10"/>
      <color theme="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6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4" fillId="4" borderId="1" xfId="0" applyNumberFormat="1" applyFont="1" applyFill="1" applyBorder="1" applyAlignment="1" applyProtection="1">
      <alignment vertical="center"/>
    </xf>
    <xf numFmtId="176" fontId="5" fillId="4" borderId="1" xfId="0" applyNumberFormat="1" applyFont="1" applyFill="1" applyBorder="1" applyAlignment="1" applyProtection="1">
      <alignment horizontal="center" vertical="center"/>
    </xf>
    <xf numFmtId="0" fontId="3" fillId="4" borderId="0" xfId="0" applyFont="1" applyFill="1">
      <alignment vertical="center"/>
    </xf>
    <xf numFmtId="0" fontId="8" fillId="4" borderId="1" xfId="0" applyNumberFormat="1" applyFont="1" applyFill="1" applyBorder="1" applyAlignment="1" applyProtection="1">
      <alignment vertical="center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 applyProtection="1">
      <alignment vertical="center"/>
    </xf>
    <xf numFmtId="176" fontId="15" fillId="4" borderId="1" xfId="0" applyNumberFormat="1" applyFont="1" applyFill="1" applyBorder="1" applyAlignment="1" applyProtection="1">
      <alignment vertical="center"/>
    </xf>
    <xf numFmtId="49" fontId="15" fillId="4" borderId="1" xfId="0" applyNumberFormat="1" applyFont="1" applyFill="1" applyBorder="1" applyAlignment="1" applyProtection="1">
      <alignment horizontal="left" vertical="center"/>
    </xf>
    <xf numFmtId="178" fontId="8" fillId="4" borderId="1" xfId="0" applyNumberFormat="1" applyFont="1" applyFill="1" applyBorder="1" applyAlignment="1">
      <alignment vertical="center"/>
    </xf>
    <xf numFmtId="178" fontId="8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0" xfId="9" applyFont="1" applyAlignment="1">
      <alignment horizontal="center" vertical="center"/>
    </xf>
    <xf numFmtId="179" fontId="4" fillId="4" borderId="1" xfId="0" applyNumberFormat="1" applyFont="1" applyFill="1" applyBorder="1" applyAlignment="1" applyProtection="1">
      <alignment horizontal="center" vertical="center"/>
    </xf>
    <xf numFmtId="179" fontId="8" fillId="4" borderId="1" xfId="0" applyNumberFormat="1" applyFont="1" applyFill="1" applyBorder="1" applyAlignment="1" applyProtection="1">
      <alignment horizontal="center" vertical="center"/>
    </xf>
    <xf numFmtId="179" fontId="8" fillId="4" borderId="1" xfId="0" applyNumberFormat="1" applyFont="1" applyFill="1" applyBorder="1" applyAlignment="1">
      <alignment horizontal="center" vertical="center"/>
    </xf>
    <xf numFmtId="179" fontId="5" fillId="4" borderId="1" xfId="0" applyNumberFormat="1" applyFont="1" applyFill="1" applyBorder="1" applyAlignment="1">
      <alignment horizontal="center" vertical="center"/>
    </xf>
    <xf numFmtId="179" fontId="5" fillId="4" borderId="1" xfId="0" applyNumberFormat="1" applyFont="1" applyFill="1" applyBorder="1" applyAlignment="1" applyProtection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17" fillId="5" borderId="1" xfId="0" applyFont="1" applyFill="1" applyBorder="1" applyAlignment="1">
      <alignment horizontal="justify" vertical="center"/>
    </xf>
    <xf numFmtId="41" fontId="19" fillId="5" borderId="1" xfId="9" applyFont="1" applyFill="1" applyBorder="1" applyAlignment="1">
      <alignment horizontal="center" vertical="center"/>
    </xf>
    <xf numFmtId="41" fontId="5" fillId="0" borderId="1" xfId="9" applyFont="1" applyFill="1" applyBorder="1" applyAlignment="1">
      <alignment horizontal="center" vertical="center"/>
    </xf>
    <xf numFmtId="41" fontId="5" fillId="4" borderId="1" xfId="9" applyFont="1" applyFill="1" applyBorder="1" applyAlignment="1">
      <alignment horizontal="center" vertical="center"/>
    </xf>
    <xf numFmtId="41" fontId="4" fillId="4" borderId="1" xfId="9" applyFont="1" applyFill="1" applyBorder="1" applyAlignment="1" applyProtection="1">
      <alignment horizontal="center" vertical="center"/>
    </xf>
    <xf numFmtId="41" fontId="14" fillId="0" borderId="0" xfId="9" applyFont="1" applyAlignment="1">
      <alignment vertical="center"/>
    </xf>
    <xf numFmtId="0" fontId="19" fillId="8" borderId="1" xfId="0" applyFont="1" applyFill="1" applyBorder="1" applyAlignment="1">
      <alignment horizontal="center" vertical="center"/>
    </xf>
    <xf numFmtId="179" fontId="19" fillId="8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 applyProtection="1">
      <alignment vertical="center"/>
    </xf>
    <xf numFmtId="176" fontId="21" fillId="4" borderId="1" xfId="0" applyNumberFormat="1" applyFont="1" applyFill="1" applyBorder="1" applyAlignment="1" applyProtection="1">
      <alignment horizontal="center" vertical="center"/>
    </xf>
    <xf numFmtId="176" fontId="20" fillId="4" borderId="1" xfId="0" applyNumberFormat="1" applyFont="1" applyFill="1" applyBorder="1" applyAlignment="1" applyProtection="1">
      <alignment vertical="center"/>
    </xf>
    <xf numFmtId="176" fontId="20" fillId="4" borderId="1" xfId="0" applyNumberFormat="1" applyFont="1" applyFill="1" applyBorder="1" applyAlignment="1" applyProtection="1">
      <alignment horizontal="center" vertical="center"/>
    </xf>
    <xf numFmtId="176" fontId="21" fillId="4" borderId="1" xfId="0" applyNumberFormat="1" applyFont="1" applyFill="1" applyBorder="1" applyAlignment="1" applyProtection="1">
      <alignment vertical="center"/>
    </xf>
    <xf numFmtId="176" fontId="22" fillId="4" borderId="1" xfId="0" applyNumberFormat="1" applyFont="1" applyFill="1" applyBorder="1" applyAlignment="1" applyProtection="1">
      <alignment horizontal="center" vertical="center"/>
    </xf>
    <xf numFmtId="176" fontId="23" fillId="4" borderId="1" xfId="0" applyNumberFormat="1" applyFont="1" applyFill="1" applyBorder="1" applyAlignment="1" applyProtection="1">
      <alignment vertical="center"/>
    </xf>
    <xf numFmtId="178" fontId="20" fillId="4" borderId="1" xfId="0" applyNumberFormat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179" fontId="21" fillId="4" borderId="1" xfId="0" applyNumberFormat="1" applyFont="1" applyFill="1" applyBorder="1" applyAlignment="1" applyProtection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79" fontId="20" fillId="4" borderId="1" xfId="0" applyNumberFormat="1" applyFont="1" applyFill="1" applyBorder="1" applyAlignment="1" applyProtection="1">
      <alignment horizontal="center" vertical="center"/>
    </xf>
    <xf numFmtId="176" fontId="24" fillId="4" borderId="1" xfId="0" applyNumberFormat="1" applyFont="1" applyFill="1" applyBorder="1" applyAlignment="1" applyProtection="1">
      <alignment horizontal="center" vertical="center"/>
    </xf>
    <xf numFmtId="177" fontId="21" fillId="4" borderId="1" xfId="0" applyNumberFormat="1" applyFont="1" applyFill="1" applyBorder="1" applyAlignment="1" applyProtection="1">
      <alignment horizontal="center" vertical="center"/>
    </xf>
    <xf numFmtId="179" fontId="20" fillId="4" borderId="1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horizontal="center" vertical="center"/>
    </xf>
    <xf numFmtId="179" fontId="19" fillId="6" borderId="1" xfId="0" applyNumberFormat="1" applyFont="1" applyFill="1" applyBorder="1" applyAlignment="1">
      <alignment horizontal="center" vertical="center"/>
    </xf>
    <xf numFmtId="41" fontId="7" fillId="3" borderId="1" xfId="9" applyFont="1" applyFill="1" applyBorder="1" applyAlignment="1">
      <alignment horizontal="center" vertical="center"/>
    </xf>
    <xf numFmtId="41" fontId="8" fillId="4" borderId="1" xfId="9" applyFont="1" applyFill="1" applyBorder="1" applyAlignment="1" applyProtection="1">
      <alignment horizontal="center" vertical="center"/>
    </xf>
    <xf numFmtId="41" fontId="8" fillId="4" borderId="1" xfId="9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176" fontId="25" fillId="4" borderId="1" xfId="0" applyNumberFormat="1" applyFont="1" applyFill="1" applyBorder="1" applyAlignment="1" applyProtection="1">
      <alignment horizontal="center" vertical="center"/>
    </xf>
    <xf numFmtId="177" fontId="8" fillId="4" borderId="1" xfId="0" applyNumberFormat="1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>
      <alignment vertical="center"/>
    </xf>
    <xf numFmtId="41" fontId="19" fillId="7" borderId="1" xfId="9" applyFont="1" applyFill="1" applyBorder="1" applyAlignment="1">
      <alignment horizontal="center" vertical="center"/>
    </xf>
    <xf numFmtId="41" fontId="14" fillId="0" borderId="0" xfId="9" applyFont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 applyProtection="1">
      <alignment horizontal="left" vertical="center"/>
    </xf>
    <xf numFmtId="178" fontId="20" fillId="4" borderId="1" xfId="0" applyNumberFormat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</cellXfs>
  <cellStyles count="10">
    <cellStyle name="Normal_Sheet1" xfId="2"/>
    <cellStyle name="Style 1" xfId="3"/>
    <cellStyle name="쉼표 [0]" xfId="9" builtinId="6"/>
    <cellStyle name="쉼표 [0] 2" xfId="7"/>
    <cellStyle name="표준" xfId="0" builtinId="0"/>
    <cellStyle name="표준 14" xfId="4"/>
    <cellStyle name="표준 14 2" xfId="8"/>
    <cellStyle name="표준 2" xfId="1"/>
    <cellStyle name="표준 30" xfId="5"/>
    <cellStyle name="표준 3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abSelected="1" topLeftCell="C1" zoomScale="90" zoomScaleNormal="90" workbookViewId="0">
      <selection activeCell="D10" sqref="D10"/>
    </sheetView>
  </sheetViews>
  <sheetFormatPr defaultRowHeight="13.5" x14ac:dyDescent="0.3"/>
  <cols>
    <col min="1" max="1" width="12.625" style="1" customWidth="1"/>
    <col min="2" max="2" width="5.375" style="2" customWidth="1"/>
    <col min="3" max="3" width="10.875" style="2" bestFit="1" customWidth="1"/>
    <col min="4" max="4" width="45" style="2" bestFit="1" customWidth="1"/>
    <col min="5" max="5" width="31.25" style="2" customWidth="1"/>
    <col min="6" max="6" width="21.875" style="4" customWidth="1"/>
    <col min="7" max="7" width="10.125" style="24" customWidth="1"/>
    <col min="8" max="8" width="9" style="9" hidden="1" customWidth="1"/>
    <col min="9" max="9" width="8.875" style="4" bestFit="1" customWidth="1"/>
    <col min="10" max="10" width="13.75" style="3" bestFit="1" customWidth="1"/>
    <col min="11" max="11" width="12" style="3" hidden="1" customWidth="1"/>
    <col min="12" max="12" width="11.625" style="40" hidden="1" customWidth="1"/>
    <col min="13" max="13" width="8.875" style="3" bestFit="1" customWidth="1"/>
    <col min="14" max="14" width="11.625" style="70" bestFit="1" customWidth="1"/>
    <col min="15" max="18" width="0" style="1" hidden="1" customWidth="1"/>
    <col min="19" max="16384" width="9" style="1"/>
  </cols>
  <sheetData>
    <row r="1" spans="1:18" ht="35.25" x14ac:dyDescent="0.3">
      <c r="A1" s="75" t="s">
        <v>22</v>
      </c>
      <c r="B1" s="75"/>
      <c r="C1" s="75"/>
      <c r="D1" s="75"/>
      <c r="E1" s="75"/>
      <c r="F1" s="75"/>
      <c r="G1" s="75"/>
      <c r="H1" s="75"/>
      <c r="I1" s="75"/>
      <c r="J1" s="75"/>
      <c r="K1" s="30" t="s">
        <v>222</v>
      </c>
      <c r="L1" s="36">
        <f>SUM(L3:L60)</f>
        <v>1515000</v>
      </c>
      <c r="M1" s="31" t="s">
        <v>237</v>
      </c>
      <c r="N1" s="69">
        <f>SUM(N2:N60)</f>
        <v>1904000</v>
      </c>
      <c r="O1" s="41" t="s">
        <v>238</v>
      </c>
      <c r="P1" s="42">
        <f>SUM(P3:P60)</f>
        <v>0</v>
      </c>
      <c r="Q1" s="60" t="s">
        <v>241</v>
      </c>
      <c r="R1" s="61">
        <f>SUM(R3:R60)</f>
        <v>0</v>
      </c>
    </row>
    <row r="2" spans="1:18" ht="21" customHeight="1" x14ac:dyDescent="0.3">
      <c r="A2" s="5" t="s">
        <v>23</v>
      </c>
      <c r="B2" s="5" t="s">
        <v>24</v>
      </c>
      <c r="C2" s="5" t="s">
        <v>25</v>
      </c>
      <c r="D2" s="5" t="s">
        <v>26</v>
      </c>
      <c r="E2" s="5" t="s">
        <v>27</v>
      </c>
      <c r="F2" s="5" t="s">
        <v>75</v>
      </c>
      <c r="G2" s="62" t="s">
        <v>216</v>
      </c>
      <c r="H2" s="6" t="s">
        <v>217</v>
      </c>
      <c r="I2" s="5" t="s">
        <v>239</v>
      </c>
      <c r="J2" s="7" t="s">
        <v>66</v>
      </c>
      <c r="K2" s="32" t="s">
        <v>223</v>
      </c>
      <c r="L2" s="37" t="s">
        <v>236</v>
      </c>
      <c r="M2" s="32" t="s">
        <v>240</v>
      </c>
      <c r="N2" s="37" t="s">
        <v>223</v>
      </c>
      <c r="O2" s="32" t="s">
        <v>223</v>
      </c>
      <c r="P2" s="32" t="s">
        <v>223</v>
      </c>
      <c r="Q2" s="32" t="s">
        <v>223</v>
      </c>
      <c r="R2" s="32" t="s">
        <v>223</v>
      </c>
    </row>
    <row r="3" spans="1:18" s="12" customFormat="1" ht="21" customHeight="1" x14ac:dyDescent="0.3">
      <c r="A3" s="76" t="s">
        <v>220</v>
      </c>
      <c r="B3" s="76" t="s">
        <v>219</v>
      </c>
      <c r="C3" s="13" t="s">
        <v>0</v>
      </c>
      <c r="D3" s="14" t="s">
        <v>40</v>
      </c>
      <c r="E3" s="43" t="s">
        <v>41</v>
      </c>
      <c r="F3" s="44" t="s">
        <v>76</v>
      </c>
      <c r="G3" s="39">
        <v>12000</v>
      </c>
      <c r="H3" s="25">
        <v>12500</v>
      </c>
      <c r="I3" s="53">
        <v>5</v>
      </c>
      <c r="J3" s="54"/>
      <c r="K3" s="28">
        <v>5</v>
      </c>
      <c r="L3" s="38">
        <f>G3*K3</f>
        <v>60000</v>
      </c>
      <c r="M3" s="65">
        <v>5</v>
      </c>
      <c r="N3" s="38">
        <f>G3*M3</f>
        <v>60000</v>
      </c>
      <c r="O3" s="15"/>
      <c r="P3" s="28">
        <f t="shared" ref="P3:P34" si="0">I3*O3</f>
        <v>0</v>
      </c>
      <c r="Q3" s="15"/>
      <c r="R3" s="28">
        <f t="shared" ref="R3:R34" si="1">K3*Q3</f>
        <v>0</v>
      </c>
    </row>
    <row r="4" spans="1:18" s="12" customFormat="1" ht="21" customHeight="1" x14ac:dyDescent="0.3">
      <c r="A4" s="76"/>
      <c r="B4" s="76"/>
      <c r="C4" s="13" t="s">
        <v>1</v>
      </c>
      <c r="D4" s="14" t="s">
        <v>42</v>
      </c>
      <c r="E4" s="43" t="s">
        <v>43</v>
      </c>
      <c r="F4" s="44" t="s">
        <v>76</v>
      </c>
      <c r="G4" s="39">
        <v>12000</v>
      </c>
      <c r="H4" s="25">
        <v>12500</v>
      </c>
      <c r="I4" s="53">
        <v>5</v>
      </c>
      <c r="J4" s="54"/>
      <c r="K4" s="28"/>
      <c r="L4" s="38">
        <f t="shared" ref="L4:L60" si="2">G4*K4</f>
        <v>0</v>
      </c>
      <c r="M4" s="65"/>
      <c r="N4" s="38">
        <f t="shared" ref="N4:N60" si="3">G4*M4</f>
        <v>0</v>
      </c>
      <c r="O4" s="15"/>
      <c r="P4" s="28">
        <f t="shared" si="0"/>
        <v>0</v>
      </c>
      <c r="Q4" s="15"/>
      <c r="R4" s="28">
        <f t="shared" si="1"/>
        <v>0</v>
      </c>
    </row>
    <row r="5" spans="1:18" s="12" customFormat="1" ht="21" customHeight="1" x14ac:dyDescent="0.3">
      <c r="A5" s="76"/>
      <c r="B5" s="76"/>
      <c r="C5" s="16" t="s">
        <v>95</v>
      </c>
      <c r="D5" s="16" t="s">
        <v>104</v>
      </c>
      <c r="E5" s="45" t="s">
        <v>96</v>
      </c>
      <c r="F5" s="46" t="s">
        <v>77</v>
      </c>
      <c r="G5" s="63">
        <v>18000</v>
      </c>
      <c r="H5" s="26">
        <v>19000</v>
      </c>
      <c r="I5" s="55">
        <v>5</v>
      </c>
      <c r="J5" s="56"/>
      <c r="K5" s="29"/>
      <c r="L5" s="38">
        <f t="shared" si="2"/>
        <v>0</v>
      </c>
      <c r="M5" s="66"/>
      <c r="N5" s="38">
        <f t="shared" si="3"/>
        <v>0</v>
      </c>
      <c r="O5" s="11"/>
      <c r="P5" s="28">
        <f t="shared" si="0"/>
        <v>0</v>
      </c>
      <c r="Q5" s="11"/>
      <c r="R5" s="28">
        <f t="shared" si="1"/>
        <v>0</v>
      </c>
    </row>
    <row r="6" spans="1:18" s="12" customFormat="1" ht="21" customHeight="1" x14ac:dyDescent="0.3">
      <c r="A6" s="76"/>
      <c r="B6" s="77"/>
      <c r="C6" s="10" t="s">
        <v>2</v>
      </c>
      <c r="D6" s="10" t="s">
        <v>44</v>
      </c>
      <c r="E6" s="47" t="s">
        <v>3</v>
      </c>
      <c r="F6" s="44" t="s">
        <v>78</v>
      </c>
      <c r="G6" s="39">
        <v>55000</v>
      </c>
      <c r="H6" s="25">
        <v>58000</v>
      </c>
      <c r="I6" s="53">
        <v>5</v>
      </c>
      <c r="J6" s="56"/>
      <c r="K6" s="29"/>
      <c r="L6" s="38">
        <f t="shared" si="2"/>
        <v>0</v>
      </c>
      <c r="M6" s="66"/>
      <c r="N6" s="38">
        <f t="shared" si="3"/>
        <v>0</v>
      </c>
      <c r="O6" s="11"/>
      <c r="P6" s="28">
        <f t="shared" si="0"/>
        <v>0</v>
      </c>
      <c r="Q6" s="11"/>
      <c r="R6" s="28">
        <f t="shared" si="1"/>
        <v>0</v>
      </c>
    </row>
    <row r="7" spans="1:18" s="12" customFormat="1" ht="21" customHeight="1" x14ac:dyDescent="0.3">
      <c r="A7" s="76"/>
      <c r="B7" s="71" t="s">
        <v>45</v>
      </c>
      <c r="C7" s="10" t="s">
        <v>118</v>
      </c>
      <c r="D7" s="10" t="s">
        <v>123</v>
      </c>
      <c r="E7" s="47" t="s">
        <v>117</v>
      </c>
      <c r="F7" s="44" t="s">
        <v>124</v>
      </c>
      <c r="G7" s="39">
        <v>19000</v>
      </c>
      <c r="H7" s="25">
        <v>20000</v>
      </c>
      <c r="I7" s="53">
        <v>5</v>
      </c>
      <c r="J7" s="56"/>
      <c r="K7" s="29">
        <v>5</v>
      </c>
      <c r="L7" s="38">
        <f t="shared" si="2"/>
        <v>95000</v>
      </c>
      <c r="M7" s="66">
        <v>5</v>
      </c>
      <c r="N7" s="38">
        <f t="shared" si="3"/>
        <v>95000</v>
      </c>
      <c r="O7" s="11"/>
      <c r="P7" s="28">
        <f t="shared" si="0"/>
        <v>0</v>
      </c>
      <c r="Q7" s="11"/>
      <c r="R7" s="28">
        <f t="shared" si="1"/>
        <v>0</v>
      </c>
    </row>
    <row r="8" spans="1:18" s="12" customFormat="1" ht="21" customHeight="1" x14ac:dyDescent="0.3">
      <c r="A8" s="76"/>
      <c r="B8" s="71"/>
      <c r="C8" s="10" t="s">
        <v>4</v>
      </c>
      <c r="D8" s="10" t="s">
        <v>120</v>
      </c>
      <c r="E8" s="47" t="s">
        <v>121</v>
      </c>
      <c r="F8" s="44" t="s">
        <v>122</v>
      </c>
      <c r="G8" s="39">
        <v>49000</v>
      </c>
      <c r="H8" s="25">
        <v>52000</v>
      </c>
      <c r="I8" s="53">
        <v>5</v>
      </c>
      <c r="J8" s="56"/>
      <c r="K8" s="29"/>
      <c r="L8" s="38">
        <f t="shared" si="2"/>
        <v>0</v>
      </c>
      <c r="M8" s="66"/>
      <c r="N8" s="38">
        <f t="shared" si="3"/>
        <v>0</v>
      </c>
      <c r="O8" s="11"/>
      <c r="P8" s="28">
        <f t="shared" si="0"/>
        <v>0</v>
      </c>
      <c r="Q8" s="11"/>
      <c r="R8" s="28">
        <f t="shared" si="1"/>
        <v>0</v>
      </c>
    </row>
    <row r="9" spans="1:18" s="12" customFormat="1" ht="21" customHeight="1" x14ac:dyDescent="0.3">
      <c r="A9" s="76"/>
      <c r="B9" s="71"/>
      <c r="C9" s="10" t="s">
        <v>156</v>
      </c>
      <c r="D9" s="10" t="s">
        <v>158</v>
      </c>
      <c r="E9" s="47" t="s">
        <v>157</v>
      </c>
      <c r="F9" s="44" t="s">
        <v>159</v>
      </c>
      <c r="G9" s="39">
        <v>46000</v>
      </c>
      <c r="H9" s="25">
        <v>50000</v>
      </c>
      <c r="I9" s="53">
        <v>5</v>
      </c>
      <c r="J9" s="56" t="s">
        <v>209</v>
      </c>
      <c r="K9" s="29"/>
      <c r="L9" s="38">
        <f t="shared" si="2"/>
        <v>0</v>
      </c>
      <c r="M9" s="66"/>
      <c r="N9" s="38">
        <f t="shared" si="3"/>
        <v>0</v>
      </c>
      <c r="O9" s="11"/>
      <c r="P9" s="28">
        <f t="shared" si="0"/>
        <v>0</v>
      </c>
      <c r="Q9" s="11"/>
      <c r="R9" s="28">
        <f t="shared" si="1"/>
        <v>0</v>
      </c>
    </row>
    <row r="10" spans="1:18" s="12" customFormat="1" ht="21" customHeight="1" x14ac:dyDescent="0.3">
      <c r="A10" s="77"/>
      <c r="B10" s="71"/>
      <c r="C10" s="10" t="s">
        <v>125</v>
      </c>
      <c r="D10" s="10" t="s">
        <v>127</v>
      </c>
      <c r="E10" s="47" t="s">
        <v>126</v>
      </c>
      <c r="F10" s="44" t="s">
        <v>132</v>
      </c>
      <c r="G10" s="39">
        <v>65000</v>
      </c>
      <c r="H10" s="25">
        <v>68000</v>
      </c>
      <c r="I10" s="53">
        <v>5</v>
      </c>
      <c r="J10" s="56"/>
      <c r="K10" s="29"/>
      <c r="L10" s="38">
        <f t="shared" si="2"/>
        <v>0</v>
      </c>
      <c r="M10" s="66"/>
      <c r="N10" s="38">
        <f t="shared" si="3"/>
        <v>0</v>
      </c>
      <c r="O10" s="11"/>
      <c r="P10" s="28">
        <f t="shared" si="0"/>
        <v>0</v>
      </c>
      <c r="Q10" s="11"/>
      <c r="R10" s="28">
        <f t="shared" si="1"/>
        <v>0</v>
      </c>
    </row>
    <row r="11" spans="1:18" s="12" customFormat="1" ht="21" customHeight="1" x14ac:dyDescent="0.3">
      <c r="A11" s="78" t="s">
        <v>221</v>
      </c>
      <c r="B11" s="76" t="s">
        <v>219</v>
      </c>
      <c r="C11" s="10" t="s">
        <v>5</v>
      </c>
      <c r="D11" s="10" t="s">
        <v>46</v>
      </c>
      <c r="E11" s="47" t="s">
        <v>6</v>
      </c>
      <c r="F11" s="44" t="s">
        <v>79</v>
      </c>
      <c r="G11" s="39">
        <v>17000</v>
      </c>
      <c r="H11" s="25">
        <v>18000</v>
      </c>
      <c r="I11" s="53">
        <v>5</v>
      </c>
      <c r="J11" s="54"/>
      <c r="K11" s="28">
        <v>5</v>
      </c>
      <c r="L11" s="38">
        <f t="shared" si="2"/>
        <v>85000</v>
      </c>
      <c r="M11" s="65">
        <v>5</v>
      </c>
      <c r="N11" s="38">
        <f t="shared" si="3"/>
        <v>85000</v>
      </c>
      <c r="O11" s="15"/>
      <c r="P11" s="28">
        <f t="shared" si="0"/>
        <v>0</v>
      </c>
      <c r="Q11" s="15"/>
      <c r="R11" s="28">
        <f t="shared" si="1"/>
        <v>0</v>
      </c>
    </row>
    <row r="12" spans="1:18" s="12" customFormat="1" ht="21" customHeight="1" x14ac:dyDescent="0.3">
      <c r="A12" s="78"/>
      <c r="B12" s="77"/>
      <c r="C12" s="10" t="s">
        <v>7</v>
      </c>
      <c r="D12" s="10" t="s">
        <v>47</v>
      </c>
      <c r="E12" s="47" t="s">
        <v>8</v>
      </c>
      <c r="F12" s="44" t="s">
        <v>79</v>
      </c>
      <c r="G12" s="39">
        <v>17000</v>
      </c>
      <c r="H12" s="25">
        <v>18000</v>
      </c>
      <c r="I12" s="53">
        <v>5</v>
      </c>
      <c r="J12" s="54"/>
      <c r="K12" s="28"/>
      <c r="L12" s="38">
        <f t="shared" si="2"/>
        <v>0</v>
      </c>
      <c r="M12" s="65"/>
      <c r="N12" s="38">
        <f t="shared" si="3"/>
        <v>0</v>
      </c>
      <c r="O12" s="15"/>
      <c r="P12" s="28">
        <f t="shared" si="0"/>
        <v>0</v>
      </c>
      <c r="Q12" s="15"/>
      <c r="R12" s="28">
        <f t="shared" si="1"/>
        <v>0</v>
      </c>
    </row>
    <row r="13" spans="1:18" s="12" customFormat="1" ht="21" customHeight="1" x14ac:dyDescent="0.3">
      <c r="A13" s="78"/>
      <c r="B13" s="71" t="s">
        <v>74</v>
      </c>
      <c r="C13" s="10" t="s">
        <v>72</v>
      </c>
      <c r="D13" s="10" t="s">
        <v>89</v>
      </c>
      <c r="E13" s="47" t="s">
        <v>71</v>
      </c>
      <c r="F13" s="44" t="s">
        <v>88</v>
      </c>
      <c r="G13" s="39">
        <v>24000</v>
      </c>
      <c r="H13" s="25">
        <v>25500</v>
      </c>
      <c r="I13" s="53">
        <v>5</v>
      </c>
      <c r="J13" s="56"/>
      <c r="K13" s="29">
        <v>5</v>
      </c>
      <c r="L13" s="38">
        <f t="shared" si="2"/>
        <v>120000</v>
      </c>
      <c r="M13" s="66">
        <v>5</v>
      </c>
      <c r="N13" s="38">
        <f t="shared" si="3"/>
        <v>120000</v>
      </c>
      <c r="O13" s="11"/>
      <c r="P13" s="28">
        <f t="shared" si="0"/>
        <v>0</v>
      </c>
      <c r="Q13" s="11"/>
      <c r="R13" s="28">
        <f t="shared" si="1"/>
        <v>0</v>
      </c>
    </row>
    <row r="14" spans="1:18" s="12" customFormat="1" ht="21" customHeight="1" x14ac:dyDescent="0.3">
      <c r="A14" s="78"/>
      <c r="B14" s="71"/>
      <c r="C14" s="10" t="s">
        <v>86</v>
      </c>
      <c r="D14" s="10" t="s">
        <v>90</v>
      </c>
      <c r="E14" s="47" t="s">
        <v>87</v>
      </c>
      <c r="F14" s="48" t="s">
        <v>80</v>
      </c>
      <c r="G14" s="39">
        <v>33000</v>
      </c>
      <c r="H14" s="25">
        <v>35000</v>
      </c>
      <c r="I14" s="53">
        <v>5</v>
      </c>
      <c r="J14" s="56"/>
      <c r="K14" s="29">
        <v>4</v>
      </c>
      <c r="L14" s="38">
        <f t="shared" si="2"/>
        <v>132000</v>
      </c>
      <c r="M14" s="66">
        <v>5</v>
      </c>
      <c r="N14" s="38">
        <f t="shared" si="3"/>
        <v>165000</v>
      </c>
      <c r="O14" s="11"/>
      <c r="P14" s="28">
        <f t="shared" si="0"/>
        <v>0</v>
      </c>
      <c r="Q14" s="11"/>
      <c r="R14" s="28">
        <f t="shared" si="1"/>
        <v>0</v>
      </c>
    </row>
    <row r="15" spans="1:18" s="12" customFormat="1" ht="21" customHeight="1" x14ac:dyDescent="0.3">
      <c r="A15" s="78"/>
      <c r="B15" s="71"/>
      <c r="C15" s="10" t="s">
        <v>112</v>
      </c>
      <c r="D15" s="10" t="s">
        <v>113</v>
      </c>
      <c r="E15" s="47" t="s">
        <v>9</v>
      </c>
      <c r="F15" s="48" t="s">
        <v>114</v>
      </c>
      <c r="G15" s="39">
        <v>43000</v>
      </c>
      <c r="H15" s="25">
        <v>46000</v>
      </c>
      <c r="I15" s="53">
        <v>5</v>
      </c>
      <c r="J15" s="57"/>
      <c r="K15" s="25"/>
      <c r="L15" s="38">
        <f t="shared" si="2"/>
        <v>0</v>
      </c>
      <c r="M15" s="67"/>
      <c r="N15" s="38">
        <f t="shared" si="3"/>
        <v>0</v>
      </c>
      <c r="O15" s="8"/>
      <c r="P15" s="28">
        <f t="shared" si="0"/>
        <v>0</v>
      </c>
      <c r="Q15" s="8"/>
      <c r="R15" s="28">
        <f t="shared" si="1"/>
        <v>0</v>
      </c>
    </row>
    <row r="16" spans="1:18" s="12" customFormat="1" ht="21" customHeight="1" x14ac:dyDescent="0.3">
      <c r="A16" s="78"/>
      <c r="B16" s="71"/>
      <c r="C16" s="10" t="s">
        <v>198</v>
      </c>
      <c r="D16" s="10" t="s">
        <v>200</v>
      </c>
      <c r="E16" s="47" t="s">
        <v>199</v>
      </c>
      <c r="F16" s="48"/>
      <c r="G16" s="39">
        <v>67000</v>
      </c>
      <c r="H16" s="25">
        <v>71000</v>
      </c>
      <c r="I16" s="53">
        <v>5</v>
      </c>
      <c r="J16" s="56"/>
      <c r="K16" s="29"/>
      <c r="L16" s="38">
        <f t="shared" si="2"/>
        <v>0</v>
      </c>
      <c r="M16" s="66"/>
      <c r="N16" s="38">
        <f t="shared" si="3"/>
        <v>0</v>
      </c>
      <c r="O16" s="11"/>
      <c r="P16" s="28">
        <f t="shared" si="0"/>
        <v>0</v>
      </c>
      <c r="Q16" s="11"/>
      <c r="R16" s="28">
        <f t="shared" si="1"/>
        <v>0</v>
      </c>
    </row>
    <row r="17" spans="1:18" s="12" customFormat="1" ht="21" customHeight="1" x14ac:dyDescent="0.3">
      <c r="A17" s="78"/>
      <c r="B17" s="71"/>
      <c r="C17" s="10" t="s">
        <v>116</v>
      </c>
      <c r="D17" s="10" t="s">
        <v>196</v>
      </c>
      <c r="E17" s="47" t="s">
        <v>115</v>
      </c>
      <c r="F17" s="48" t="s">
        <v>197</v>
      </c>
      <c r="G17" s="39">
        <v>73000</v>
      </c>
      <c r="H17" s="25">
        <v>76000</v>
      </c>
      <c r="I17" s="53">
        <v>5</v>
      </c>
      <c r="J17" s="56"/>
      <c r="K17" s="29"/>
      <c r="L17" s="38">
        <f t="shared" si="2"/>
        <v>0</v>
      </c>
      <c r="M17" s="66"/>
      <c r="N17" s="38">
        <f t="shared" si="3"/>
        <v>0</v>
      </c>
      <c r="O17" s="11"/>
      <c r="P17" s="28">
        <f t="shared" si="0"/>
        <v>0</v>
      </c>
      <c r="Q17" s="11"/>
      <c r="R17" s="28">
        <f t="shared" si="1"/>
        <v>0</v>
      </c>
    </row>
    <row r="18" spans="1:18" s="12" customFormat="1" ht="21" customHeight="1" x14ac:dyDescent="0.3">
      <c r="A18" s="79"/>
      <c r="B18" s="71"/>
      <c r="C18" s="10" t="s">
        <v>201</v>
      </c>
      <c r="D18" s="10" t="s">
        <v>203</v>
      </c>
      <c r="E18" s="47" t="s">
        <v>202</v>
      </c>
      <c r="F18" s="48"/>
      <c r="G18" s="63">
        <v>110000</v>
      </c>
      <c r="H18" s="26">
        <v>116000</v>
      </c>
      <c r="I18" s="55">
        <v>5</v>
      </c>
      <c r="J18" s="56"/>
      <c r="K18" s="29"/>
      <c r="L18" s="38">
        <f t="shared" si="2"/>
        <v>0</v>
      </c>
      <c r="M18" s="66"/>
      <c r="N18" s="38">
        <f t="shared" si="3"/>
        <v>0</v>
      </c>
      <c r="O18" s="11"/>
      <c r="P18" s="28">
        <f t="shared" si="0"/>
        <v>0</v>
      </c>
      <c r="Q18" s="11"/>
      <c r="R18" s="28">
        <f t="shared" si="1"/>
        <v>0</v>
      </c>
    </row>
    <row r="19" spans="1:18" s="12" customFormat="1" ht="21" customHeight="1" x14ac:dyDescent="0.3">
      <c r="A19" s="71" t="s">
        <v>48</v>
      </c>
      <c r="B19" s="71" t="s">
        <v>39</v>
      </c>
      <c r="C19" s="10" t="s">
        <v>242</v>
      </c>
      <c r="D19" s="47" t="s">
        <v>245</v>
      </c>
      <c r="E19" s="47" t="s">
        <v>110</v>
      </c>
      <c r="F19" s="44" t="s">
        <v>243</v>
      </c>
      <c r="G19" s="63">
        <v>5200</v>
      </c>
      <c r="H19" s="26">
        <v>7500</v>
      </c>
      <c r="I19" s="55">
        <v>10</v>
      </c>
      <c r="J19" s="56" t="s">
        <v>244</v>
      </c>
      <c r="K19" s="29">
        <v>10</v>
      </c>
      <c r="L19" s="38">
        <f t="shared" si="2"/>
        <v>52000</v>
      </c>
      <c r="M19" s="66">
        <v>10</v>
      </c>
      <c r="N19" s="38">
        <f t="shared" si="3"/>
        <v>52000</v>
      </c>
      <c r="O19" s="11"/>
      <c r="P19" s="28">
        <f t="shared" si="0"/>
        <v>0</v>
      </c>
      <c r="Q19" s="11"/>
      <c r="R19" s="28">
        <f t="shared" si="1"/>
        <v>0</v>
      </c>
    </row>
    <row r="20" spans="1:18" s="12" customFormat="1" ht="21" customHeight="1" x14ac:dyDescent="0.3">
      <c r="A20" s="71"/>
      <c r="B20" s="71"/>
      <c r="C20" s="10" t="s">
        <v>204</v>
      </c>
      <c r="D20" s="10" t="s">
        <v>213</v>
      </c>
      <c r="E20" s="47" t="s">
        <v>110</v>
      </c>
      <c r="F20" s="44" t="s">
        <v>28</v>
      </c>
      <c r="G20" s="63">
        <v>7000</v>
      </c>
      <c r="H20" s="26">
        <v>7500</v>
      </c>
      <c r="I20" s="55">
        <v>10</v>
      </c>
      <c r="J20" s="56" t="s">
        <v>212</v>
      </c>
      <c r="K20" s="29"/>
      <c r="L20" s="38">
        <f t="shared" ref="L20" si="4">G20*K20</f>
        <v>0</v>
      </c>
      <c r="M20" s="66"/>
      <c r="N20" s="38">
        <f t="shared" ref="N20" si="5">G20*M20</f>
        <v>0</v>
      </c>
      <c r="O20" s="11"/>
      <c r="P20" s="28">
        <f t="shared" si="0"/>
        <v>0</v>
      </c>
      <c r="Q20" s="11"/>
      <c r="R20" s="28">
        <f t="shared" si="1"/>
        <v>0</v>
      </c>
    </row>
    <row r="21" spans="1:18" s="12" customFormat="1" ht="21" customHeight="1" x14ac:dyDescent="0.3">
      <c r="A21" s="71"/>
      <c r="B21" s="71"/>
      <c r="C21" s="10" t="s">
        <v>207</v>
      </c>
      <c r="D21" s="10" t="s">
        <v>210</v>
      </c>
      <c r="E21" s="47" t="s">
        <v>110</v>
      </c>
      <c r="F21" s="44" t="s">
        <v>211</v>
      </c>
      <c r="G21" s="63">
        <v>7000</v>
      </c>
      <c r="H21" s="26">
        <v>7500</v>
      </c>
      <c r="I21" s="55">
        <v>10</v>
      </c>
      <c r="J21" s="56" t="s">
        <v>212</v>
      </c>
      <c r="K21" s="29"/>
      <c r="L21" s="38">
        <f t="shared" si="2"/>
        <v>0</v>
      </c>
      <c r="M21" s="66"/>
      <c r="N21" s="38">
        <f t="shared" si="3"/>
        <v>0</v>
      </c>
      <c r="O21" s="11"/>
      <c r="P21" s="28">
        <f t="shared" si="0"/>
        <v>0</v>
      </c>
      <c r="Q21" s="11"/>
      <c r="R21" s="28">
        <f t="shared" si="1"/>
        <v>0</v>
      </c>
    </row>
    <row r="22" spans="1:18" s="12" customFormat="1" ht="21" customHeight="1" x14ac:dyDescent="0.3">
      <c r="A22" s="71"/>
      <c r="B22" s="71"/>
      <c r="C22" s="10" t="s">
        <v>10</v>
      </c>
      <c r="D22" s="10" t="s">
        <v>49</v>
      </c>
      <c r="E22" s="47" t="s">
        <v>11</v>
      </c>
      <c r="F22" s="44" t="s">
        <v>111</v>
      </c>
      <c r="G22" s="39">
        <v>8500</v>
      </c>
      <c r="H22" s="25">
        <v>9000</v>
      </c>
      <c r="I22" s="53">
        <v>10</v>
      </c>
      <c r="J22" s="56"/>
      <c r="K22" s="29"/>
      <c r="L22" s="38">
        <f t="shared" si="2"/>
        <v>0</v>
      </c>
      <c r="M22" s="66"/>
      <c r="N22" s="38">
        <f t="shared" si="3"/>
        <v>0</v>
      </c>
      <c r="O22" s="11"/>
      <c r="P22" s="28">
        <f t="shared" si="0"/>
        <v>0</v>
      </c>
      <c r="Q22" s="11"/>
      <c r="R22" s="28">
        <f t="shared" si="1"/>
        <v>0</v>
      </c>
    </row>
    <row r="23" spans="1:18" s="12" customFormat="1" ht="21" customHeight="1" x14ac:dyDescent="0.3">
      <c r="A23" s="71"/>
      <c r="B23" s="71"/>
      <c r="C23" s="10" t="s">
        <v>12</v>
      </c>
      <c r="D23" s="10" t="s">
        <v>50</v>
      </c>
      <c r="E23" s="47" t="s">
        <v>13</v>
      </c>
      <c r="F23" s="44" t="s">
        <v>111</v>
      </c>
      <c r="G23" s="39">
        <v>8500</v>
      </c>
      <c r="H23" s="25">
        <v>9000</v>
      </c>
      <c r="I23" s="53">
        <v>10</v>
      </c>
      <c r="J23" s="56" t="s">
        <v>186</v>
      </c>
      <c r="K23" s="29"/>
      <c r="L23" s="38">
        <f t="shared" si="2"/>
        <v>0</v>
      </c>
      <c r="M23" s="66"/>
      <c r="N23" s="38">
        <f t="shared" si="3"/>
        <v>0</v>
      </c>
      <c r="O23" s="11"/>
      <c r="P23" s="28">
        <f t="shared" si="0"/>
        <v>0</v>
      </c>
      <c r="Q23" s="11"/>
      <c r="R23" s="28">
        <f t="shared" si="1"/>
        <v>0</v>
      </c>
    </row>
    <row r="24" spans="1:18" s="12" customFormat="1" ht="21" customHeight="1" x14ac:dyDescent="0.3">
      <c r="A24" s="71"/>
      <c r="B24" s="71"/>
      <c r="C24" s="10" t="s">
        <v>51</v>
      </c>
      <c r="D24" s="10" t="s">
        <v>52</v>
      </c>
      <c r="E24" s="47" t="s">
        <v>14</v>
      </c>
      <c r="F24" s="44" t="s">
        <v>111</v>
      </c>
      <c r="G24" s="39">
        <v>8500</v>
      </c>
      <c r="H24" s="25">
        <v>9000</v>
      </c>
      <c r="I24" s="53">
        <v>10</v>
      </c>
      <c r="J24" s="56" t="s">
        <v>186</v>
      </c>
      <c r="K24" s="29"/>
      <c r="L24" s="38">
        <f t="shared" si="2"/>
        <v>0</v>
      </c>
      <c r="M24" s="66"/>
      <c r="N24" s="38">
        <f t="shared" si="3"/>
        <v>0</v>
      </c>
      <c r="O24" s="11"/>
      <c r="P24" s="28">
        <f t="shared" si="0"/>
        <v>0</v>
      </c>
      <c r="Q24" s="11"/>
      <c r="R24" s="28">
        <f t="shared" si="1"/>
        <v>0</v>
      </c>
    </row>
    <row r="25" spans="1:18" s="12" customFormat="1" ht="21" customHeight="1" x14ac:dyDescent="0.3">
      <c r="A25" s="71"/>
      <c r="B25" s="71"/>
      <c r="C25" s="10" t="s">
        <v>53</v>
      </c>
      <c r="D25" s="10" t="s">
        <v>54</v>
      </c>
      <c r="E25" s="47" t="s">
        <v>15</v>
      </c>
      <c r="F25" s="44" t="s">
        <v>111</v>
      </c>
      <c r="G25" s="39">
        <v>8500</v>
      </c>
      <c r="H25" s="25">
        <v>9000</v>
      </c>
      <c r="I25" s="53">
        <v>10</v>
      </c>
      <c r="J25" s="56" t="s">
        <v>186</v>
      </c>
      <c r="K25" s="29"/>
      <c r="L25" s="38">
        <f t="shared" si="2"/>
        <v>0</v>
      </c>
      <c r="M25" s="66"/>
      <c r="N25" s="38">
        <f t="shared" si="3"/>
        <v>0</v>
      </c>
      <c r="O25" s="11"/>
      <c r="P25" s="28">
        <f t="shared" si="0"/>
        <v>0</v>
      </c>
      <c r="Q25" s="11"/>
      <c r="R25" s="28">
        <f t="shared" si="1"/>
        <v>0</v>
      </c>
    </row>
    <row r="26" spans="1:18" s="12" customFormat="1" ht="21" customHeight="1" x14ac:dyDescent="0.3">
      <c r="A26" s="71"/>
      <c r="B26" s="71"/>
      <c r="C26" s="10" t="s">
        <v>55</v>
      </c>
      <c r="D26" s="10" t="s">
        <v>56</v>
      </c>
      <c r="E26" s="47" t="s">
        <v>16</v>
      </c>
      <c r="F26" s="44" t="s">
        <v>111</v>
      </c>
      <c r="G26" s="39">
        <v>8500</v>
      </c>
      <c r="H26" s="25">
        <v>9000</v>
      </c>
      <c r="I26" s="53">
        <v>10</v>
      </c>
      <c r="J26" s="56" t="s">
        <v>186</v>
      </c>
      <c r="K26" s="29"/>
      <c r="L26" s="38">
        <f t="shared" si="2"/>
        <v>0</v>
      </c>
      <c r="M26" s="66"/>
      <c r="N26" s="38">
        <f t="shared" si="3"/>
        <v>0</v>
      </c>
      <c r="O26" s="11"/>
      <c r="P26" s="28">
        <f t="shared" si="0"/>
        <v>0</v>
      </c>
      <c r="Q26" s="11"/>
      <c r="R26" s="28">
        <f t="shared" si="1"/>
        <v>0</v>
      </c>
    </row>
    <row r="27" spans="1:18" s="12" customFormat="1" ht="21" customHeight="1" x14ac:dyDescent="0.3">
      <c r="A27" s="71"/>
      <c r="B27" s="71"/>
      <c r="C27" s="10" t="s">
        <v>17</v>
      </c>
      <c r="D27" s="10" t="s">
        <v>57</v>
      </c>
      <c r="E27" s="47" t="s">
        <v>91</v>
      </c>
      <c r="F27" s="44" t="s">
        <v>111</v>
      </c>
      <c r="G27" s="39">
        <v>8500</v>
      </c>
      <c r="H27" s="25">
        <v>9000</v>
      </c>
      <c r="I27" s="53">
        <v>10</v>
      </c>
      <c r="J27" s="56" t="s">
        <v>186</v>
      </c>
      <c r="K27" s="29"/>
      <c r="L27" s="38">
        <f t="shared" si="2"/>
        <v>0</v>
      </c>
      <c r="M27" s="66"/>
      <c r="N27" s="38">
        <f t="shared" si="3"/>
        <v>0</v>
      </c>
      <c r="O27" s="11"/>
      <c r="P27" s="28">
        <f t="shared" si="0"/>
        <v>0</v>
      </c>
      <c r="Q27" s="11"/>
      <c r="R27" s="28">
        <f t="shared" si="1"/>
        <v>0</v>
      </c>
    </row>
    <row r="28" spans="1:18" s="12" customFormat="1" ht="21" customHeight="1" x14ac:dyDescent="0.3">
      <c r="A28" s="71"/>
      <c r="B28" s="71"/>
      <c r="C28" s="10" t="s">
        <v>98</v>
      </c>
      <c r="D28" s="10" t="s">
        <v>101</v>
      </c>
      <c r="E28" s="47" t="s">
        <v>100</v>
      </c>
      <c r="F28" s="44" t="s">
        <v>111</v>
      </c>
      <c r="G28" s="39">
        <v>8500</v>
      </c>
      <c r="H28" s="25">
        <v>9000</v>
      </c>
      <c r="I28" s="53">
        <v>10</v>
      </c>
      <c r="J28" s="56" t="s">
        <v>186</v>
      </c>
      <c r="K28" s="29"/>
      <c r="L28" s="38">
        <f t="shared" si="2"/>
        <v>0</v>
      </c>
      <c r="M28" s="66"/>
      <c r="N28" s="38">
        <f t="shared" si="3"/>
        <v>0</v>
      </c>
      <c r="O28" s="11"/>
      <c r="P28" s="28">
        <f t="shared" si="0"/>
        <v>0</v>
      </c>
      <c r="Q28" s="11"/>
      <c r="R28" s="28">
        <f t="shared" si="1"/>
        <v>0</v>
      </c>
    </row>
    <row r="29" spans="1:18" s="12" customFormat="1" ht="21" customHeight="1" x14ac:dyDescent="0.3">
      <c r="A29" s="71"/>
      <c r="B29" s="71"/>
      <c r="C29" s="10" t="s">
        <v>99</v>
      </c>
      <c r="D29" s="10" t="s">
        <v>102</v>
      </c>
      <c r="E29" s="47" t="s">
        <v>103</v>
      </c>
      <c r="F29" s="44" t="s">
        <v>111</v>
      </c>
      <c r="G29" s="39"/>
      <c r="H29" s="25">
        <f t="shared" ref="H29:H45" si="6">G29*1.05</f>
        <v>0</v>
      </c>
      <c r="I29" s="53">
        <v>10</v>
      </c>
      <c r="J29" s="56" t="s">
        <v>186</v>
      </c>
      <c r="K29" s="29"/>
      <c r="L29" s="38">
        <f t="shared" si="2"/>
        <v>0</v>
      </c>
      <c r="M29" s="66"/>
      <c r="N29" s="38">
        <f t="shared" si="3"/>
        <v>0</v>
      </c>
      <c r="O29" s="11"/>
      <c r="P29" s="28">
        <f t="shared" si="0"/>
        <v>0</v>
      </c>
      <c r="Q29" s="11"/>
      <c r="R29" s="28">
        <f t="shared" si="1"/>
        <v>0</v>
      </c>
    </row>
    <row r="30" spans="1:18" s="12" customFormat="1" ht="21" customHeight="1" x14ac:dyDescent="0.3">
      <c r="A30" s="71"/>
      <c r="B30" s="71"/>
      <c r="C30" s="10" t="s">
        <v>169</v>
      </c>
      <c r="D30" s="10" t="s">
        <v>170</v>
      </c>
      <c r="E30" s="47" t="s">
        <v>171</v>
      </c>
      <c r="F30" s="44" t="s">
        <v>111</v>
      </c>
      <c r="G30" s="39">
        <v>8000</v>
      </c>
      <c r="H30" s="25">
        <v>8500</v>
      </c>
      <c r="I30" s="53">
        <v>10</v>
      </c>
      <c r="J30" s="56"/>
      <c r="K30" s="29"/>
      <c r="L30" s="38">
        <f t="shared" si="2"/>
        <v>0</v>
      </c>
      <c r="M30" s="66"/>
      <c r="N30" s="38">
        <f t="shared" si="3"/>
        <v>0</v>
      </c>
      <c r="O30" s="11"/>
      <c r="P30" s="28">
        <f t="shared" si="0"/>
        <v>0</v>
      </c>
      <c r="Q30" s="11"/>
      <c r="R30" s="28">
        <f t="shared" si="1"/>
        <v>0</v>
      </c>
    </row>
    <row r="31" spans="1:18" s="12" customFormat="1" ht="21" customHeight="1" x14ac:dyDescent="0.3">
      <c r="A31" s="71"/>
      <c r="B31" s="71"/>
      <c r="C31" s="10" t="s">
        <v>166</v>
      </c>
      <c r="D31" s="10" t="s">
        <v>167</v>
      </c>
      <c r="E31" s="47" t="s">
        <v>168</v>
      </c>
      <c r="F31" s="44" t="s">
        <v>111</v>
      </c>
      <c r="G31" s="39">
        <v>8000</v>
      </c>
      <c r="H31" s="25">
        <v>8500</v>
      </c>
      <c r="I31" s="53">
        <v>10</v>
      </c>
      <c r="J31" s="56"/>
      <c r="K31" s="29">
        <v>10</v>
      </c>
      <c r="L31" s="38">
        <f t="shared" si="2"/>
        <v>80000</v>
      </c>
      <c r="M31" s="66">
        <v>10</v>
      </c>
      <c r="N31" s="38">
        <f t="shared" si="3"/>
        <v>80000</v>
      </c>
      <c r="O31" s="11"/>
      <c r="P31" s="28">
        <f t="shared" si="0"/>
        <v>0</v>
      </c>
      <c r="Q31" s="11"/>
      <c r="R31" s="28">
        <f t="shared" si="1"/>
        <v>0</v>
      </c>
    </row>
    <row r="32" spans="1:18" s="12" customFormat="1" ht="21" customHeight="1" x14ac:dyDescent="0.3">
      <c r="A32" s="71"/>
      <c r="B32" s="71"/>
      <c r="C32" s="10" t="s">
        <v>155</v>
      </c>
      <c r="D32" s="10" t="s">
        <v>154</v>
      </c>
      <c r="E32" s="47" t="s">
        <v>160</v>
      </c>
      <c r="F32" s="48" t="s">
        <v>145</v>
      </c>
      <c r="G32" s="39">
        <v>16000</v>
      </c>
      <c r="H32" s="25">
        <v>17000</v>
      </c>
      <c r="I32" s="53">
        <v>6</v>
      </c>
      <c r="J32" s="56"/>
      <c r="K32" s="29"/>
      <c r="L32" s="38">
        <f t="shared" si="2"/>
        <v>0</v>
      </c>
      <c r="M32" s="66"/>
      <c r="N32" s="38">
        <f t="shared" si="3"/>
        <v>0</v>
      </c>
      <c r="O32" s="11"/>
      <c r="P32" s="28">
        <f t="shared" si="0"/>
        <v>0</v>
      </c>
      <c r="Q32" s="11"/>
      <c r="R32" s="28">
        <f t="shared" si="1"/>
        <v>0</v>
      </c>
    </row>
    <row r="33" spans="1:18" s="12" customFormat="1" ht="21" customHeight="1" x14ac:dyDescent="0.3">
      <c r="A33" s="71"/>
      <c r="B33" s="71"/>
      <c r="C33" s="10" t="s">
        <v>147</v>
      </c>
      <c r="D33" s="10" t="s">
        <v>146</v>
      </c>
      <c r="E33" s="47" t="s">
        <v>161</v>
      </c>
      <c r="F33" s="48" t="s">
        <v>38</v>
      </c>
      <c r="G33" s="39">
        <v>22000</v>
      </c>
      <c r="H33" s="25">
        <v>23000</v>
      </c>
      <c r="I33" s="53">
        <v>6</v>
      </c>
      <c r="J33" s="56"/>
      <c r="K33" s="29"/>
      <c r="L33" s="38">
        <f t="shared" si="2"/>
        <v>0</v>
      </c>
      <c r="M33" s="66"/>
      <c r="N33" s="38">
        <f t="shared" si="3"/>
        <v>0</v>
      </c>
      <c r="O33" s="11"/>
      <c r="P33" s="28">
        <f t="shared" si="0"/>
        <v>0</v>
      </c>
      <c r="Q33" s="11"/>
      <c r="R33" s="28">
        <f t="shared" si="1"/>
        <v>0</v>
      </c>
    </row>
    <row r="34" spans="1:18" s="12" customFormat="1" ht="21" customHeight="1" x14ac:dyDescent="0.3">
      <c r="A34" s="71"/>
      <c r="B34" s="71" t="s">
        <v>105</v>
      </c>
      <c r="C34" s="10" t="s">
        <v>67</v>
      </c>
      <c r="D34" s="10" t="s">
        <v>68</v>
      </c>
      <c r="E34" s="47" t="s">
        <v>69</v>
      </c>
      <c r="F34" s="44" t="s">
        <v>70</v>
      </c>
      <c r="G34" s="39"/>
      <c r="H34" s="25">
        <f t="shared" si="6"/>
        <v>0</v>
      </c>
      <c r="I34" s="53">
        <v>10</v>
      </c>
      <c r="J34" s="56" t="s">
        <v>186</v>
      </c>
      <c r="K34" s="29"/>
      <c r="L34" s="38">
        <f t="shared" si="2"/>
        <v>0</v>
      </c>
      <c r="M34" s="66"/>
      <c r="N34" s="38">
        <f t="shared" si="3"/>
        <v>0</v>
      </c>
      <c r="O34" s="11"/>
      <c r="P34" s="28">
        <f t="shared" si="0"/>
        <v>0</v>
      </c>
      <c r="Q34" s="11"/>
      <c r="R34" s="28">
        <f t="shared" si="1"/>
        <v>0</v>
      </c>
    </row>
    <row r="35" spans="1:18" s="12" customFormat="1" ht="21" customHeight="1" x14ac:dyDescent="0.3">
      <c r="A35" s="71"/>
      <c r="B35" s="71"/>
      <c r="C35" s="10" t="s">
        <v>82</v>
      </c>
      <c r="D35" s="10" t="s">
        <v>84</v>
      </c>
      <c r="E35" s="47" t="s">
        <v>83</v>
      </c>
      <c r="F35" s="44" t="s">
        <v>182</v>
      </c>
      <c r="G35" s="39"/>
      <c r="H35" s="25">
        <f t="shared" si="6"/>
        <v>0</v>
      </c>
      <c r="I35" s="53">
        <v>10</v>
      </c>
      <c r="J35" s="56" t="s">
        <v>186</v>
      </c>
      <c r="K35" s="29"/>
      <c r="L35" s="38">
        <f t="shared" si="2"/>
        <v>0</v>
      </c>
      <c r="M35" s="66"/>
      <c r="N35" s="38">
        <f t="shared" si="3"/>
        <v>0</v>
      </c>
      <c r="O35" s="11"/>
      <c r="P35" s="28">
        <f t="shared" ref="P35:P66" si="7">I35*O35</f>
        <v>0</v>
      </c>
      <c r="Q35" s="11"/>
      <c r="R35" s="28">
        <f t="shared" ref="R35:R66" si="8">K35*Q35</f>
        <v>0</v>
      </c>
    </row>
    <row r="36" spans="1:18" s="12" customFormat="1" ht="21" customHeight="1" x14ac:dyDescent="0.3">
      <c r="A36" s="71"/>
      <c r="B36" s="71"/>
      <c r="C36" s="10" t="s">
        <v>62</v>
      </c>
      <c r="D36" s="10" t="s">
        <v>85</v>
      </c>
      <c r="E36" s="47" t="s">
        <v>61</v>
      </c>
      <c r="F36" s="44" t="s">
        <v>65</v>
      </c>
      <c r="G36" s="39">
        <v>13500</v>
      </c>
      <c r="H36" s="25">
        <v>14500</v>
      </c>
      <c r="I36" s="53">
        <v>10</v>
      </c>
      <c r="J36" s="56"/>
      <c r="K36" s="29"/>
      <c r="L36" s="38">
        <f t="shared" si="2"/>
        <v>0</v>
      </c>
      <c r="M36" s="66"/>
      <c r="N36" s="38">
        <f t="shared" si="3"/>
        <v>0</v>
      </c>
      <c r="O36" s="11"/>
      <c r="P36" s="28">
        <f t="shared" si="7"/>
        <v>0</v>
      </c>
      <c r="Q36" s="11"/>
      <c r="R36" s="28">
        <f t="shared" si="8"/>
        <v>0</v>
      </c>
    </row>
    <row r="37" spans="1:18" s="12" customFormat="1" ht="21" customHeight="1" x14ac:dyDescent="0.3">
      <c r="A37" s="71"/>
      <c r="B37" s="71"/>
      <c r="C37" s="10" t="s">
        <v>92</v>
      </c>
      <c r="D37" s="10" t="s">
        <v>93</v>
      </c>
      <c r="E37" s="47" t="s">
        <v>94</v>
      </c>
      <c r="F37" s="44" t="s">
        <v>65</v>
      </c>
      <c r="G37" s="39"/>
      <c r="H37" s="25">
        <f t="shared" si="6"/>
        <v>0</v>
      </c>
      <c r="I37" s="53">
        <v>10</v>
      </c>
      <c r="J37" s="56" t="s">
        <v>119</v>
      </c>
      <c r="K37" s="29"/>
      <c r="L37" s="38">
        <f t="shared" si="2"/>
        <v>0</v>
      </c>
      <c r="M37" s="66"/>
      <c r="N37" s="38">
        <f t="shared" si="3"/>
        <v>0</v>
      </c>
      <c r="O37" s="11"/>
      <c r="P37" s="28">
        <f t="shared" si="7"/>
        <v>0</v>
      </c>
      <c r="Q37" s="11"/>
      <c r="R37" s="28">
        <f t="shared" si="8"/>
        <v>0</v>
      </c>
    </row>
    <row r="38" spans="1:18" s="12" customFormat="1" ht="21" customHeight="1" x14ac:dyDescent="0.3">
      <c r="A38" s="71"/>
      <c r="B38" s="71"/>
      <c r="C38" s="10" t="s">
        <v>144</v>
      </c>
      <c r="D38" s="10" t="s">
        <v>143</v>
      </c>
      <c r="E38" s="47" t="s">
        <v>162</v>
      </c>
      <c r="F38" s="48" t="s">
        <v>63</v>
      </c>
      <c r="G38" s="39">
        <v>23000</v>
      </c>
      <c r="H38" s="25">
        <v>24500</v>
      </c>
      <c r="I38" s="53">
        <v>6</v>
      </c>
      <c r="J38" s="56" t="s">
        <v>186</v>
      </c>
      <c r="K38" s="29"/>
      <c r="L38" s="38">
        <f t="shared" si="2"/>
        <v>0</v>
      </c>
      <c r="M38" s="66"/>
      <c r="N38" s="38">
        <f t="shared" si="3"/>
        <v>0</v>
      </c>
      <c r="O38" s="11"/>
      <c r="P38" s="28">
        <f t="shared" si="7"/>
        <v>0</v>
      </c>
      <c r="Q38" s="11"/>
      <c r="R38" s="28">
        <f t="shared" si="8"/>
        <v>0</v>
      </c>
    </row>
    <row r="39" spans="1:18" s="12" customFormat="1" ht="21" customHeight="1" x14ac:dyDescent="0.3">
      <c r="A39" s="71"/>
      <c r="B39" s="71"/>
      <c r="C39" s="17" t="s">
        <v>18</v>
      </c>
      <c r="D39" s="18" t="s">
        <v>97</v>
      </c>
      <c r="E39" s="49" t="s">
        <v>29</v>
      </c>
      <c r="F39" s="48" t="s">
        <v>81</v>
      </c>
      <c r="G39" s="39">
        <v>20500</v>
      </c>
      <c r="H39" s="25">
        <v>21500</v>
      </c>
      <c r="I39" s="53">
        <v>10</v>
      </c>
      <c r="J39" s="56"/>
      <c r="K39" s="29">
        <v>10</v>
      </c>
      <c r="L39" s="38">
        <f t="shared" si="2"/>
        <v>205000</v>
      </c>
      <c r="M39" s="66">
        <v>10</v>
      </c>
      <c r="N39" s="38">
        <f t="shared" si="3"/>
        <v>205000</v>
      </c>
      <c r="O39" s="11"/>
      <c r="P39" s="28">
        <f t="shared" si="7"/>
        <v>0</v>
      </c>
      <c r="Q39" s="11"/>
      <c r="R39" s="28">
        <f t="shared" si="8"/>
        <v>0</v>
      </c>
    </row>
    <row r="40" spans="1:18" s="12" customFormat="1" ht="21" customHeight="1" x14ac:dyDescent="0.3">
      <c r="A40" s="71"/>
      <c r="B40" s="71"/>
      <c r="C40" s="17" t="s">
        <v>184</v>
      </c>
      <c r="D40" s="18" t="s">
        <v>188</v>
      </c>
      <c r="E40" s="49" t="s">
        <v>185</v>
      </c>
      <c r="F40" s="48" t="s">
        <v>81</v>
      </c>
      <c r="G40" s="39">
        <v>23000</v>
      </c>
      <c r="H40" s="25">
        <v>24500</v>
      </c>
      <c r="I40" s="53">
        <v>6</v>
      </c>
      <c r="J40" s="56"/>
      <c r="K40" s="29">
        <v>10</v>
      </c>
      <c r="L40" s="38">
        <f t="shared" si="2"/>
        <v>230000</v>
      </c>
      <c r="M40" s="66">
        <v>6</v>
      </c>
      <c r="N40" s="38">
        <f t="shared" si="3"/>
        <v>138000</v>
      </c>
      <c r="O40" s="11"/>
      <c r="P40" s="28">
        <f t="shared" si="7"/>
        <v>0</v>
      </c>
      <c r="Q40" s="11"/>
      <c r="R40" s="28">
        <f t="shared" si="8"/>
        <v>0</v>
      </c>
    </row>
    <row r="41" spans="1:18" s="12" customFormat="1" ht="21" customHeight="1" x14ac:dyDescent="0.3">
      <c r="A41" s="71"/>
      <c r="B41" s="71"/>
      <c r="C41" s="17" t="s">
        <v>208</v>
      </c>
      <c r="D41" s="18" t="s">
        <v>190</v>
      </c>
      <c r="E41" s="49" t="s">
        <v>189</v>
      </c>
      <c r="F41" s="48" t="s">
        <v>133</v>
      </c>
      <c r="G41" s="39">
        <v>33000</v>
      </c>
      <c r="H41" s="25">
        <v>35000</v>
      </c>
      <c r="I41" s="53">
        <v>6</v>
      </c>
      <c r="J41" s="56" t="s">
        <v>191</v>
      </c>
      <c r="K41" s="29"/>
      <c r="L41" s="38">
        <f t="shared" si="2"/>
        <v>0</v>
      </c>
      <c r="M41" s="66"/>
      <c r="N41" s="38">
        <f t="shared" si="3"/>
        <v>0</v>
      </c>
      <c r="O41" s="11"/>
      <c r="P41" s="28">
        <f t="shared" si="7"/>
        <v>0</v>
      </c>
      <c r="Q41" s="11"/>
      <c r="R41" s="28">
        <f t="shared" si="8"/>
        <v>0</v>
      </c>
    </row>
    <row r="42" spans="1:18" s="12" customFormat="1" ht="21" customHeight="1" x14ac:dyDescent="0.3">
      <c r="A42" s="71"/>
      <c r="B42" s="71"/>
      <c r="C42" s="10" t="s">
        <v>19</v>
      </c>
      <c r="D42" s="10" t="s">
        <v>30</v>
      </c>
      <c r="E42" s="47" t="s">
        <v>20</v>
      </c>
      <c r="F42" s="44" t="s">
        <v>64</v>
      </c>
      <c r="G42" s="39">
        <v>32000</v>
      </c>
      <c r="H42" s="25">
        <v>33500</v>
      </c>
      <c r="I42" s="53">
        <v>10</v>
      </c>
      <c r="J42" s="56"/>
      <c r="K42" s="29">
        <v>4</v>
      </c>
      <c r="L42" s="38">
        <f t="shared" si="2"/>
        <v>128000</v>
      </c>
      <c r="M42" s="66">
        <v>10</v>
      </c>
      <c r="N42" s="38">
        <f t="shared" si="3"/>
        <v>320000</v>
      </c>
      <c r="O42" s="11"/>
      <c r="P42" s="28">
        <f t="shared" si="7"/>
        <v>0</v>
      </c>
      <c r="Q42" s="11"/>
      <c r="R42" s="28">
        <f t="shared" si="8"/>
        <v>0</v>
      </c>
    </row>
    <row r="43" spans="1:18" s="12" customFormat="1" ht="21" customHeight="1" x14ac:dyDescent="0.3">
      <c r="A43" s="71"/>
      <c r="B43" s="71"/>
      <c r="C43" s="10" t="s">
        <v>31</v>
      </c>
      <c r="D43" s="10" t="s">
        <v>32</v>
      </c>
      <c r="E43" s="47" t="s">
        <v>33</v>
      </c>
      <c r="F43" s="44" t="s">
        <v>183</v>
      </c>
      <c r="G43" s="39">
        <v>32000</v>
      </c>
      <c r="H43" s="25">
        <v>33500</v>
      </c>
      <c r="I43" s="53">
        <v>10</v>
      </c>
      <c r="J43" s="56"/>
      <c r="K43" s="29">
        <v>2</v>
      </c>
      <c r="L43" s="38">
        <f t="shared" si="2"/>
        <v>64000</v>
      </c>
      <c r="M43" s="66">
        <v>10</v>
      </c>
      <c r="N43" s="38">
        <f t="shared" si="3"/>
        <v>320000</v>
      </c>
      <c r="O43" s="11"/>
      <c r="P43" s="28">
        <f t="shared" si="7"/>
        <v>0</v>
      </c>
      <c r="Q43" s="11"/>
      <c r="R43" s="28">
        <f t="shared" si="8"/>
        <v>0</v>
      </c>
    </row>
    <row r="44" spans="1:18" s="12" customFormat="1" ht="21" customHeight="1" x14ac:dyDescent="0.3">
      <c r="A44" s="71"/>
      <c r="B44" s="71"/>
      <c r="C44" s="10" t="s">
        <v>34</v>
      </c>
      <c r="D44" s="10" t="s">
        <v>35</v>
      </c>
      <c r="E44" s="47" t="s">
        <v>73</v>
      </c>
      <c r="F44" s="44" t="s">
        <v>183</v>
      </c>
      <c r="G44" s="39"/>
      <c r="H44" s="25">
        <f t="shared" si="6"/>
        <v>0</v>
      </c>
      <c r="I44" s="53">
        <v>10</v>
      </c>
      <c r="J44" s="56" t="s">
        <v>179</v>
      </c>
      <c r="K44" s="29"/>
      <c r="L44" s="38">
        <f t="shared" si="2"/>
        <v>0</v>
      </c>
      <c r="M44" s="66"/>
      <c r="N44" s="38">
        <f t="shared" si="3"/>
        <v>0</v>
      </c>
      <c r="O44" s="11"/>
      <c r="P44" s="28">
        <f t="shared" si="7"/>
        <v>0</v>
      </c>
      <c r="Q44" s="11"/>
      <c r="R44" s="28">
        <f t="shared" si="8"/>
        <v>0</v>
      </c>
    </row>
    <row r="45" spans="1:18" s="12" customFormat="1" ht="21" customHeight="1" x14ac:dyDescent="0.3">
      <c r="A45" s="71"/>
      <c r="B45" s="71"/>
      <c r="C45" s="10" t="s">
        <v>107</v>
      </c>
      <c r="D45" s="10" t="s">
        <v>109</v>
      </c>
      <c r="E45" s="47" t="s">
        <v>108</v>
      </c>
      <c r="F45" s="48" t="s">
        <v>81</v>
      </c>
      <c r="G45" s="39"/>
      <c r="H45" s="25">
        <f t="shared" si="6"/>
        <v>0</v>
      </c>
      <c r="I45" s="53">
        <v>10</v>
      </c>
      <c r="J45" s="56" t="s">
        <v>186</v>
      </c>
      <c r="K45" s="29"/>
      <c r="L45" s="38">
        <f t="shared" si="2"/>
        <v>0</v>
      </c>
      <c r="M45" s="66"/>
      <c r="N45" s="38">
        <f t="shared" si="3"/>
        <v>0</v>
      </c>
      <c r="O45" s="11"/>
      <c r="P45" s="28">
        <f t="shared" si="7"/>
        <v>0</v>
      </c>
      <c r="Q45" s="11"/>
      <c r="R45" s="28">
        <f t="shared" si="8"/>
        <v>0</v>
      </c>
    </row>
    <row r="46" spans="1:18" s="12" customFormat="1" ht="21" customHeight="1" x14ac:dyDescent="0.3">
      <c r="A46" s="71"/>
      <c r="B46" s="71"/>
      <c r="C46" s="10" t="s">
        <v>134</v>
      </c>
      <c r="D46" s="10" t="s">
        <v>136</v>
      </c>
      <c r="E46" s="47" t="s">
        <v>135</v>
      </c>
      <c r="F46" s="48" t="s">
        <v>133</v>
      </c>
      <c r="G46" s="39">
        <v>38000</v>
      </c>
      <c r="H46" s="25">
        <v>40000</v>
      </c>
      <c r="I46" s="53">
        <v>6</v>
      </c>
      <c r="J46" s="56"/>
      <c r="K46" s="29"/>
      <c r="L46" s="38">
        <f t="shared" si="2"/>
        <v>0</v>
      </c>
      <c r="M46" s="66"/>
      <c r="N46" s="38">
        <f t="shared" si="3"/>
        <v>0</v>
      </c>
      <c r="O46" s="11"/>
      <c r="P46" s="28">
        <f t="shared" si="7"/>
        <v>0</v>
      </c>
      <c r="Q46" s="11"/>
      <c r="R46" s="28">
        <f t="shared" si="8"/>
        <v>0</v>
      </c>
    </row>
    <row r="47" spans="1:18" s="12" customFormat="1" ht="21" customHeight="1" x14ac:dyDescent="0.3">
      <c r="A47" s="71"/>
      <c r="B47" s="71"/>
      <c r="C47" s="10" t="s">
        <v>153</v>
      </c>
      <c r="D47" s="10" t="s">
        <v>152</v>
      </c>
      <c r="E47" s="47" t="s">
        <v>163</v>
      </c>
      <c r="F47" s="48" t="s">
        <v>81</v>
      </c>
      <c r="G47" s="39">
        <v>44000</v>
      </c>
      <c r="H47" s="25">
        <v>46000</v>
      </c>
      <c r="I47" s="53">
        <v>6</v>
      </c>
      <c r="J47" s="56"/>
      <c r="K47" s="29">
        <v>6</v>
      </c>
      <c r="L47" s="38">
        <f t="shared" si="2"/>
        <v>264000</v>
      </c>
      <c r="M47" s="66">
        <v>6</v>
      </c>
      <c r="N47" s="38">
        <f t="shared" si="3"/>
        <v>264000</v>
      </c>
      <c r="O47" s="11"/>
      <c r="P47" s="28">
        <f t="shared" si="7"/>
        <v>0</v>
      </c>
      <c r="Q47" s="11"/>
      <c r="R47" s="28">
        <f t="shared" si="8"/>
        <v>0</v>
      </c>
    </row>
    <row r="48" spans="1:18" s="12" customFormat="1" ht="21" customHeight="1" x14ac:dyDescent="0.3">
      <c r="A48" s="71"/>
      <c r="B48" s="71"/>
      <c r="C48" s="10" t="s">
        <v>193</v>
      </c>
      <c r="D48" s="10" t="s">
        <v>194</v>
      </c>
      <c r="E48" s="47" t="s">
        <v>195</v>
      </c>
      <c r="F48" s="48"/>
      <c r="G48" s="39">
        <v>49000</v>
      </c>
      <c r="H48" s="25">
        <v>51500</v>
      </c>
      <c r="I48" s="53">
        <v>6</v>
      </c>
      <c r="J48" s="56" t="s">
        <v>192</v>
      </c>
      <c r="K48" s="29"/>
      <c r="L48" s="38">
        <f t="shared" si="2"/>
        <v>0</v>
      </c>
      <c r="M48" s="66"/>
      <c r="N48" s="38">
        <f t="shared" si="3"/>
        <v>0</v>
      </c>
      <c r="O48" s="11"/>
      <c r="P48" s="28">
        <f t="shared" si="7"/>
        <v>0</v>
      </c>
      <c r="Q48" s="11"/>
      <c r="R48" s="28">
        <f t="shared" si="8"/>
        <v>0</v>
      </c>
    </row>
    <row r="49" spans="1:18" s="12" customFormat="1" ht="21" customHeight="1" x14ac:dyDescent="0.3">
      <c r="A49" s="71"/>
      <c r="B49" s="71"/>
      <c r="C49" s="10" t="s">
        <v>128</v>
      </c>
      <c r="D49" s="10" t="s">
        <v>130</v>
      </c>
      <c r="E49" s="47" t="s">
        <v>129</v>
      </c>
      <c r="F49" s="48" t="s">
        <v>133</v>
      </c>
      <c r="G49" s="39">
        <v>52000</v>
      </c>
      <c r="H49" s="25">
        <v>55000</v>
      </c>
      <c r="I49" s="53">
        <v>6</v>
      </c>
      <c r="J49" s="56"/>
      <c r="K49" s="29"/>
      <c r="L49" s="38">
        <f t="shared" si="2"/>
        <v>0</v>
      </c>
      <c r="M49" s="66"/>
      <c r="N49" s="38">
        <f t="shared" si="3"/>
        <v>0</v>
      </c>
      <c r="O49" s="11"/>
      <c r="P49" s="28">
        <f t="shared" si="7"/>
        <v>0</v>
      </c>
      <c r="Q49" s="11"/>
      <c r="R49" s="28">
        <f t="shared" si="8"/>
        <v>0</v>
      </c>
    </row>
    <row r="50" spans="1:18" s="12" customFormat="1" ht="21" customHeight="1" x14ac:dyDescent="0.3">
      <c r="A50" s="71"/>
      <c r="B50" s="71"/>
      <c r="C50" s="10" t="s">
        <v>149</v>
      </c>
      <c r="D50" s="10" t="s">
        <v>148</v>
      </c>
      <c r="E50" s="47" t="s">
        <v>164</v>
      </c>
      <c r="F50" s="44" t="s">
        <v>131</v>
      </c>
      <c r="G50" s="63">
        <v>33000</v>
      </c>
      <c r="H50" s="26">
        <v>34500</v>
      </c>
      <c r="I50" s="55">
        <v>6</v>
      </c>
      <c r="J50" s="56" t="s">
        <v>212</v>
      </c>
      <c r="K50" s="29"/>
      <c r="L50" s="38">
        <f t="shared" si="2"/>
        <v>0</v>
      </c>
      <c r="M50" s="66"/>
      <c r="N50" s="38">
        <f t="shared" si="3"/>
        <v>0</v>
      </c>
      <c r="O50" s="11"/>
      <c r="P50" s="28">
        <f t="shared" si="7"/>
        <v>0</v>
      </c>
      <c r="Q50" s="11"/>
      <c r="R50" s="28">
        <f t="shared" si="8"/>
        <v>0</v>
      </c>
    </row>
    <row r="51" spans="1:18" s="12" customFormat="1" ht="21" customHeight="1" x14ac:dyDescent="0.3">
      <c r="A51" s="71"/>
      <c r="B51" s="71"/>
      <c r="C51" s="10" t="s">
        <v>36</v>
      </c>
      <c r="D51" s="10" t="s">
        <v>37</v>
      </c>
      <c r="E51" s="47" t="s">
        <v>21</v>
      </c>
      <c r="F51" s="48" t="s">
        <v>81</v>
      </c>
      <c r="G51" s="63">
        <v>20000</v>
      </c>
      <c r="H51" s="26">
        <v>21000</v>
      </c>
      <c r="I51" s="55">
        <v>10</v>
      </c>
      <c r="J51" s="56"/>
      <c r="K51" s="29"/>
      <c r="L51" s="38">
        <f t="shared" si="2"/>
        <v>0</v>
      </c>
      <c r="M51" s="66"/>
      <c r="N51" s="38">
        <f t="shared" si="3"/>
        <v>0</v>
      </c>
      <c r="O51" s="11"/>
      <c r="P51" s="28">
        <f t="shared" si="7"/>
        <v>0</v>
      </c>
      <c r="Q51" s="11"/>
      <c r="R51" s="28">
        <f t="shared" si="8"/>
        <v>0</v>
      </c>
    </row>
    <row r="52" spans="1:18" s="12" customFormat="1" ht="21" customHeight="1" x14ac:dyDescent="0.3">
      <c r="A52" s="71"/>
      <c r="B52" s="71"/>
      <c r="C52" s="10" t="s">
        <v>151</v>
      </c>
      <c r="D52" s="10" t="s">
        <v>150</v>
      </c>
      <c r="E52" s="47" t="s">
        <v>165</v>
      </c>
      <c r="F52" s="48" t="s">
        <v>63</v>
      </c>
      <c r="G52" s="63">
        <v>32500</v>
      </c>
      <c r="H52" s="26">
        <v>34000</v>
      </c>
      <c r="I52" s="55">
        <v>6</v>
      </c>
      <c r="J52" s="56" t="s">
        <v>186</v>
      </c>
      <c r="K52" s="29"/>
      <c r="L52" s="38">
        <f t="shared" si="2"/>
        <v>0</v>
      </c>
      <c r="M52" s="66"/>
      <c r="N52" s="38">
        <f t="shared" si="3"/>
        <v>0</v>
      </c>
      <c r="O52" s="11"/>
      <c r="P52" s="28">
        <f t="shared" si="7"/>
        <v>0</v>
      </c>
      <c r="Q52" s="11"/>
      <c r="R52" s="28">
        <f t="shared" si="8"/>
        <v>0</v>
      </c>
    </row>
    <row r="53" spans="1:18" s="12" customFormat="1" ht="21" customHeight="1" x14ac:dyDescent="0.3">
      <c r="A53" s="71" t="s">
        <v>178</v>
      </c>
      <c r="B53" s="71"/>
      <c r="C53" s="10" t="s">
        <v>175</v>
      </c>
      <c r="D53" s="10" t="s">
        <v>174</v>
      </c>
      <c r="E53" s="72" t="s">
        <v>177</v>
      </c>
      <c r="F53" s="72"/>
      <c r="G53" s="63">
        <v>16000</v>
      </c>
      <c r="H53" s="26">
        <v>16500</v>
      </c>
      <c r="I53" s="55">
        <v>5</v>
      </c>
      <c r="J53" s="56"/>
      <c r="K53" s="29"/>
      <c r="L53" s="38">
        <f t="shared" si="2"/>
        <v>0</v>
      </c>
      <c r="M53" s="66"/>
      <c r="N53" s="38">
        <f t="shared" si="3"/>
        <v>0</v>
      </c>
      <c r="O53" s="11"/>
      <c r="P53" s="28">
        <f t="shared" si="7"/>
        <v>0</v>
      </c>
      <c r="Q53" s="11"/>
      <c r="R53" s="28">
        <f t="shared" si="8"/>
        <v>0</v>
      </c>
    </row>
    <row r="54" spans="1:18" s="12" customFormat="1" ht="21" customHeight="1" x14ac:dyDescent="0.3">
      <c r="A54" s="71"/>
      <c r="B54" s="71"/>
      <c r="C54" s="10" t="s">
        <v>180</v>
      </c>
      <c r="D54" s="14" t="s">
        <v>181</v>
      </c>
      <c r="E54" s="74" t="s">
        <v>60</v>
      </c>
      <c r="F54" s="74"/>
      <c r="G54" s="64">
        <v>18000</v>
      </c>
      <c r="H54" s="27">
        <v>19000</v>
      </c>
      <c r="I54" s="58">
        <v>5</v>
      </c>
      <c r="J54" s="54"/>
      <c r="K54" s="28"/>
      <c r="L54" s="38">
        <f t="shared" si="2"/>
        <v>0</v>
      </c>
      <c r="M54" s="65"/>
      <c r="N54" s="38">
        <f t="shared" si="3"/>
        <v>0</v>
      </c>
      <c r="O54" s="15"/>
      <c r="P54" s="28">
        <f t="shared" si="7"/>
        <v>0</v>
      </c>
      <c r="Q54" s="15"/>
      <c r="R54" s="28">
        <f t="shared" si="8"/>
        <v>0</v>
      </c>
    </row>
    <row r="55" spans="1:18" s="12" customFormat="1" ht="21" customHeight="1" x14ac:dyDescent="0.3">
      <c r="A55" s="71"/>
      <c r="B55" s="71"/>
      <c r="C55" s="10" t="s">
        <v>141</v>
      </c>
      <c r="D55" s="14" t="s">
        <v>142</v>
      </c>
      <c r="E55" s="74" t="s">
        <v>176</v>
      </c>
      <c r="F55" s="74"/>
      <c r="G55" s="64">
        <v>21000</v>
      </c>
      <c r="H55" s="27">
        <v>22000</v>
      </c>
      <c r="I55" s="58">
        <v>5</v>
      </c>
      <c r="J55" s="54"/>
      <c r="K55" s="28"/>
      <c r="L55" s="38">
        <f t="shared" si="2"/>
        <v>0</v>
      </c>
      <c r="M55" s="65"/>
      <c r="N55" s="38">
        <f t="shared" si="3"/>
        <v>0</v>
      </c>
      <c r="O55" s="15"/>
      <c r="P55" s="28">
        <f t="shared" si="7"/>
        <v>0</v>
      </c>
      <c r="Q55" s="15"/>
      <c r="R55" s="28">
        <f t="shared" si="8"/>
        <v>0</v>
      </c>
    </row>
    <row r="56" spans="1:18" s="12" customFormat="1" ht="21" customHeight="1" x14ac:dyDescent="0.3">
      <c r="A56" s="71" t="s">
        <v>187</v>
      </c>
      <c r="B56" s="71"/>
      <c r="C56" s="19" t="s">
        <v>140</v>
      </c>
      <c r="D56" s="20" t="s">
        <v>139</v>
      </c>
      <c r="E56" s="73" t="s">
        <v>59</v>
      </c>
      <c r="F56" s="73"/>
      <c r="G56" s="64">
        <v>19000</v>
      </c>
      <c r="H56" s="27">
        <v>20000</v>
      </c>
      <c r="I56" s="58">
        <v>6</v>
      </c>
      <c r="J56" s="56" t="s">
        <v>212</v>
      </c>
      <c r="K56" s="29"/>
      <c r="L56" s="38">
        <f t="shared" si="2"/>
        <v>0</v>
      </c>
      <c r="M56" s="66"/>
      <c r="N56" s="38">
        <f t="shared" si="3"/>
        <v>0</v>
      </c>
      <c r="O56" s="11"/>
      <c r="P56" s="28">
        <f t="shared" si="7"/>
        <v>0</v>
      </c>
      <c r="Q56" s="11"/>
      <c r="R56" s="28">
        <f t="shared" si="8"/>
        <v>0</v>
      </c>
    </row>
    <row r="57" spans="1:18" s="12" customFormat="1" ht="21" customHeight="1" x14ac:dyDescent="0.3">
      <c r="A57" s="71"/>
      <c r="B57" s="71"/>
      <c r="C57" s="19" t="s">
        <v>205</v>
      </c>
      <c r="D57" s="20" t="s">
        <v>214</v>
      </c>
      <c r="E57" s="50"/>
      <c r="F57" s="50"/>
      <c r="G57" s="64">
        <v>27000</v>
      </c>
      <c r="H57" s="27">
        <v>29000</v>
      </c>
      <c r="I57" s="58">
        <v>6</v>
      </c>
      <c r="J57" s="56"/>
      <c r="K57" s="29"/>
      <c r="L57" s="38">
        <f t="shared" si="2"/>
        <v>0</v>
      </c>
      <c r="M57" s="66"/>
      <c r="N57" s="38">
        <f t="shared" si="3"/>
        <v>0</v>
      </c>
      <c r="O57" s="11"/>
      <c r="P57" s="28">
        <f t="shared" si="7"/>
        <v>0</v>
      </c>
      <c r="Q57" s="11"/>
      <c r="R57" s="28">
        <f t="shared" si="8"/>
        <v>0</v>
      </c>
    </row>
    <row r="58" spans="1:18" s="12" customFormat="1" ht="21" customHeight="1" x14ac:dyDescent="0.3">
      <c r="A58" s="71"/>
      <c r="B58" s="71"/>
      <c r="C58" s="19" t="s">
        <v>138</v>
      </c>
      <c r="D58" s="20" t="s">
        <v>137</v>
      </c>
      <c r="E58" s="73" t="s">
        <v>58</v>
      </c>
      <c r="F58" s="73"/>
      <c r="G58" s="64">
        <v>37000</v>
      </c>
      <c r="H58" s="27">
        <v>38000</v>
      </c>
      <c r="I58" s="58">
        <v>6</v>
      </c>
      <c r="J58" s="56" t="s">
        <v>218</v>
      </c>
      <c r="K58" s="29"/>
      <c r="L58" s="38">
        <f t="shared" si="2"/>
        <v>0</v>
      </c>
      <c r="M58" s="66"/>
      <c r="N58" s="38">
        <f t="shared" si="3"/>
        <v>0</v>
      </c>
      <c r="O58" s="11"/>
      <c r="P58" s="28">
        <f t="shared" si="7"/>
        <v>0</v>
      </c>
      <c r="Q58" s="11"/>
      <c r="R58" s="28">
        <f t="shared" si="8"/>
        <v>0</v>
      </c>
    </row>
    <row r="59" spans="1:18" s="12" customFormat="1" ht="21" customHeight="1" x14ac:dyDescent="0.3">
      <c r="A59" s="71"/>
      <c r="B59" s="71"/>
      <c r="C59" s="19" t="s">
        <v>206</v>
      </c>
      <c r="D59" s="20" t="s">
        <v>215</v>
      </c>
      <c r="E59" s="50"/>
      <c r="F59" s="50"/>
      <c r="G59" s="64">
        <v>50000</v>
      </c>
      <c r="H59" s="27">
        <v>53000</v>
      </c>
      <c r="I59" s="58">
        <v>6</v>
      </c>
      <c r="J59" s="56"/>
      <c r="K59" s="29"/>
      <c r="L59" s="38">
        <f t="shared" si="2"/>
        <v>0</v>
      </c>
      <c r="M59" s="66"/>
      <c r="N59" s="38">
        <f t="shared" si="3"/>
        <v>0</v>
      </c>
      <c r="O59" s="11"/>
      <c r="P59" s="28">
        <f t="shared" si="7"/>
        <v>0</v>
      </c>
      <c r="Q59" s="11"/>
      <c r="R59" s="28">
        <f t="shared" si="8"/>
        <v>0</v>
      </c>
    </row>
    <row r="60" spans="1:18" s="12" customFormat="1" ht="21" customHeight="1" x14ac:dyDescent="0.3">
      <c r="A60" s="71"/>
      <c r="B60" s="71"/>
      <c r="C60" s="21" t="s">
        <v>172</v>
      </c>
      <c r="D60" s="21" t="s">
        <v>173</v>
      </c>
      <c r="E60" s="51" t="s">
        <v>106</v>
      </c>
      <c r="F60" s="52"/>
      <c r="G60" s="64">
        <v>70000</v>
      </c>
      <c r="H60" s="27">
        <v>74000</v>
      </c>
      <c r="I60" s="58">
        <v>6</v>
      </c>
      <c r="J60" s="59"/>
      <c r="K60" s="28"/>
      <c r="L60" s="38">
        <f t="shared" si="2"/>
        <v>0</v>
      </c>
      <c r="M60" s="68"/>
      <c r="N60" s="38">
        <f t="shared" si="3"/>
        <v>0</v>
      </c>
      <c r="O60" s="22"/>
      <c r="P60" s="28">
        <f t="shared" si="7"/>
        <v>0</v>
      </c>
      <c r="Q60" s="22"/>
      <c r="R60" s="28">
        <f t="shared" si="8"/>
        <v>0</v>
      </c>
    </row>
    <row r="62" spans="1:18" x14ac:dyDescent="0.3">
      <c r="D62" s="33" t="s">
        <v>224</v>
      </c>
      <c r="E62" s="34"/>
      <c r="F62" s="23">
        <v>10</v>
      </c>
    </row>
    <row r="63" spans="1:18" x14ac:dyDescent="0.3">
      <c r="D63" s="35" t="s">
        <v>225</v>
      </c>
      <c r="E63" s="34"/>
      <c r="F63" s="23">
        <v>10</v>
      </c>
    </row>
    <row r="64" spans="1:18" x14ac:dyDescent="0.3">
      <c r="D64" s="35" t="s">
        <v>226</v>
      </c>
      <c r="E64" s="34"/>
      <c r="F64" s="23">
        <v>10</v>
      </c>
    </row>
    <row r="65" spans="4:6" x14ac:dyDescent="0.3">
      <c r="D65" s="35" t="s">
        <v>227</v>
      </c>
      <c r="E65" s="34"/>
      <c r="F65" s="23">
        <v>10</v>
      </c>
    </row>
    <row r="66" spans="4:6" x14ac:dyDescent="0.3">
      <c r="D66" s="35" t="s">
        <v>228</v>
      </c>
      <c r="E66" s="34"/>
      <c r="F66" s="23">
        <v>4</v>
      </c>
    </row>
    <row r="67" spans="4:6" x14ac:dyDescent="0.3">
      <c r="D67" s="35" t="s">
        <v>229</v>
      </c>
      <c r="E67" s="34"/>
      <c r="F67" s="23">
        <v>2</v>
      </c>
    </row>
    <row r="68" spans="4:6" x14ac:dyDescent="0.3">
      <c r="D68" s="35" t="s">
        <v>230</v>
      </c>
      <c r="E68" s="34"/>
      <c r="F68" s="23">
        <v>6</v>
      </c>
    </row>
    <row r="69" spans="4:6" x14ac:dyDescent="0.3">
      <c r="D69" s="35" t="s">
        <v>231</v>
      </c>
      <c r="E69" s="34"/>
      <c r="F69" s="23">
        <v>5</v>
      </c>
    </row>
    <row r="70" spans="4:6" x14ac:dyDescent="0.3">
      <c r="D70" s="35" t="s">
        <v>232</v>
      </c>
      <c r="E70" s="34"/>
      <c r="F70" s="23">
        <v>5</v>
      </c>
    </row>
    <row r="71" spans="4:6" x14ac:dyDescent="0.3">
      <c r="D71" s="35" t="s">
        <v>233</v>
      </c>
      <c r="E71" s="34"/>
      <c r="F71" s="23">
        <v>4</v>
      </c>
    </row>
    <row r="72" spans="4:6" x14ac:dyDescent="0.3">
      <c r="D72" s="35" t="s">
        <v>234</v>
      </c>
      <c r="E72" s="34"/>
      <c r="F72" s="23">
        <v>5</v>
      </c>
    </row>
    <row r="73" spans="4:6" x14ac:dyDescent="0.3">
      <c r="D73" s="35" t="s">
        <v>235</v>
      </c>
      <c r="E73" s="34"/>
      <c r="F73" s="23">
        <v>5</v>
      </c>
    </row>
  </sheetData>
  <mergeCells count="17">
    <mergeCell ref="A1:J1"/>
    <mergeCell ref="E54:F54"/>
    <mergeCell ref="B13:B18"/>
    <mergeCell ref="B7:B10"/>
    <mergeCell ref="A53:B55"/>
    <mergeCell ref="A3:A10"/>
    <mergeCell ref="B3:B6"/>
    <mergeCell ref="A11:A18"/>
    <mergeCell ref="B11:B12"/>
    <mergeCell ref="A56:B60"/>
    <mergeCell ref="E53:F53"/>
    <mergeCell ref="B34:B52"/>
    <mergeCell ref="B19:B33"/>
    <mergeCell ref="A19:A52"/>
    <mergeCell ref="E58:F58"/>
    <mergeCell ref="E56:F56"/>
    <mergeCell ref="E55:F5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>대원컴퓨터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zzang</dc:creator>
  <cp:lastModifiedBy>owner</cp:lastModifiedBy>
  <cp:lastPrinted>2014-01-22T05:27:18Z</cp:lastPrinted>
  <dcterms:created xsi:type="dcterms:W3CDTF">2010-07-08T02:26:39Z</dcterms:created>
  <dcterms:modified xsi:type="dcterms:W3CDTF">2014-06-18T02:39:13Z</dcterms:modified>
</cp:coreProperties>
</file>