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45" windowWidth="20580" windowHeight="11640"/>
  </bookViews>
  <sheets>
    <sheet name="ssd (3)" sheetId="3" r:id="rId1"/>
    <sheet name="ssd (2)" sheetId="2" r:id="rId2"/>
    <sheet name="ssd" sheetId="1" r:id="rId3"/>
  </sheets>
  <calcPr calcId="125725"/>
</workbook>
</file>

<file path=xl/calcChain.xml><?xml version="1.0" encoding="utf-8"?>
<calcChain xmlns="http://schemas.openxmlformats.org/spreadsheetml/2006/main">
  <c r="E41" i="3"/>
  <c r="E40"/>
  <c r="F40" s="1"/>
  <c r="E39"/>
  <c r="E38"/>
  <c r="F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6"/>
  <c r="E26"/>
  <c r="G26" s="1"/>
  <c r="E25"/>
  <c r="F24"/>
  <c r="E24"/>
  <c r="G24" s="1"/>
  <c r="E23"/>
  <c r="F22"/>
  <c r="E22"/>
  <c r="G22" s="1"/>
  <c r="F19"/>
  <c r="E19"/>
  <c r="G19" s="1"/>
  <c r="E17"/>
  <c r="F16"/>
  <c r="E16"/>
  <c r="E42" s="1"/>
  <c r="B12"/>
  <c r="E41" i="2"/>
  <c r="F40"/>
  <c r="E40"/>
  <c r="G40" s="1"/>
  <c r="E39"/>
  <c r="F38"/>
  <c r="E38"/>
  <c r="G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6"/>
  <c r="E26"/>
  <c r="G26" s="1"/>
  <c r="E25"/>
  <c r="F24"/>
  <c r="E24"/>
  <c r="G24" s="1"/>
  <c r="E23"/>
  <c r="F22"/>
  <c r="E22"/>
  <c r="G22" s="1"/>
  <c r="E20"/>
  <c r="F19"/>
  <c r="E19"/>
  <c r="G19" s="1"/>
  <c r="E17"/>
  <c r="F16"/>
  <c r="E16"/>
  <c r="E42" s="1"/>
  <c r="B12"/>
  <c r="E41" i="1"/>
  <c r="F40"/>
  <c r="E40"/>
  <c r="G40" s="1"/>
  <c r="E39"/>
  <c r="F38"/>
  <c r="E38"/>
  <c r="G38" s="1"/>
  <c r="E37"/>
  <c r="E36"/>
  <c r="E35"/>
  <c r="E34"/>
  <c r="E33"/>
  <c r="E32"/>
  <c r="E31"/>
  <c r="E30"/>
  <c r="E29"/>
  <c r="E26"/>
  <c r="E25"/>
  <c r="E24"/>
  <c r="F24" s="1"/>
  <c r="E23"/>
  <c r="F22"/>
  <c r="E22"/>
  <c r="E20"/>
  <c r="E19"/>
  <c r="F19" s="1"/>
  <c r="E17"/>
  <c r="E16"/>
  <c r="B12"/>
  <c r="G16" i="3" l="1"/>
  <c r="F17"/>
  <c r="F20"/>
  <c r="G20" s="1"/>
  <c r="F23"/>
  <c r="G23" s="1"/>
  <c r="F25"/>
  <c r="G25" s="1"/>
  <c r="F29"/>
  <c r="G29" s="1"/>
  <c r="F31"/>
  <c r="G31" s="1"/>
  <c r="F33"/>
  <c r="G33" s="1"/>
  <c r="F35"/>
  <c r="G35" s="1"/>
  <c r="F37"/>
  <c r="G37" s="1"/>
  <c r="G38"/>
  <c r="F39"/>
  <c r="G39" s="1"/>
  <c r="G40"/>
  <c r="F41"/>
  <c r="G41" s="1"/>
  <c r="G20" i="2"/>
  <c r="G31"/>
  <c r="G39"/>
  <c r="G16"/>
  <c r="F17"/>
  <c r="G17" s="1"/>
  <c r="F20"/>
  <c r="F23"/>
  <c r="G23" s="1"/>
  <c r="F25"/>
  <c r="G25" s="1"/>
  <c r="F29"/>
  <c r="G29" s="1"/>
  <c r="F31"/>
  <c r="F33"/>
  <c r="G33" s="1"/>
  <c r="F35"/>
  <c r="G35" s="1"/>
  <c r="F37"/>
  <c r="G37" s="1"/>
  <c r="F39"/>
  <c r="F41"/>
  <c r="G41" s="1"/>
  <c r="G26" i="1"/>
  <c r="G19"/>
  <c r="G22"/>
  <c r="G24"/>
  <c r="F26"/>
  <c r="F34"/>
  <c r="G34" s="1"/>
  <c r="F36"/>
  <c r="G36" s="1"/>
  <c r="G30"/>
  <c r="F30"/>
  <c r="F32"/>
  <c r="G32" s="1"/>
  <c r="F20"/>
  <c r="G20" s="1"/>
  <c r="F16"/>
  <c r="G16" s="1"/>
  <c r="F17"/>
  <c r="G17" s="1"/>
  <c r="F23"/>
  <c r="G23" s="1"/>
  <c r="F25"/>
  <c r="G25" s="1"/>
  <c r="F29"/>
  <c r="G29" s="1"/>
  <c r="F31"/>
  <c r="G31" s="1"/>
  <c r="F33"/>
  <c r="G33" s="1"/>
  <c r="F35"/>
  <c r="G35" s="1"/>
  <c r="F37"/>
  <c r="G37" s="1"/>
  <c r="F39"/>
  <c r="G39" s="1"/>
  <c r="F41"/>
  <c r="G41" s="1"/>
  <c r="E42"/>
  <c r="F42" i="3" l="1"/>
  <c r="G17"/>
  <c r="G42" s="1"/>
  <c r="B11" s="1"/>
  <c r="G42" i="2"/>
  <c r="B11" s="1"/>
  <c r="F42"/>
  <c r="G42" i="1"/>
  <c r="B11" s="1"/>
  <c r="F42"/>
</calcChain>
</file>

<file path=xl/sharedStrings.xml><?xml version="1.0" encoding="utf-8"?>
<sst xmlns="http://schemas.openxmlformats.org/spreadsheetml/2006/main" count="93" uniqueCount="38">
  <si>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</si>
  <si>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</si>
  <si>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</si>
  <si>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</si>
  <si>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</si>
  <si>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</si>
  <si>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</si>
  <si>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</si>
  <si>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</si>
  <si>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</si>
  <si>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</si>
  <si>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</si>
  <si>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</si>
  <si>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</si>
  <si>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</si>
  <si>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</si>
  <si>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</si>
  <si>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</si>
  <si>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</si>
  <si>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</si>
  <si>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email : </t>
    <phoneticPr fontId="3" type="noConversion"/>
  </si>
  <si>
    <t>1. 신사우 도서관 및 남산도서관 CMS 시스템 유지보수 금액입니다. (1년 단위 갱신)</t>
    <phoneticPr fontId="3" type="noConversion"/>
  </si>
  <si>
    <t>최동희</t>
    <phoneticPr fontId="3" type="noConversion"/>
  </si>
  <si>
    <t>ssd</t>
    <phoneticPr fontId="3" type="noConversion"/>
  </si>
  <si>
    <t>인텔 320 120GB</t>
    <phoneticPr fontId="3" type="noConversion"/>
  </si>
  <si>
    <t>규격</t>
    <phoneticPr fontId="3" type="noConversion"/>
  </si>
  <si>
    <t>2.5" SATA2 SSD (3.5 브라켓 포함)</t>
    <phoneticPr fontId="3" type="noConversion"/>
  </si>
  <si>
    <t>읽기 270MB/s</t>
    <phoneticPr fontId="3" type="noConversion"/>
  </si>
  <si>
    <t>쓰기 130MB/s</t>
    <phoneticPr fontId="3" type="noConversion"/>
  </si>
  <si>
    <t xml:space="preserve">25nm 공정 MLC </t>
    <phoneticPr fontId="3" type="noConversion"/>
  </si>
  <si>
    <t>인텔 320 160GB</t>
    <phoneticPr fontId="3" type="noConversion"/>
  </si>
  <si>
    <t>쓰기 165MB/s</t>
    <phoneticPr fontId="3" type="noConversion"/>
  </si>
  <si>
    <t>인텔 510 120GB</t>
    <phoneticPr fontId="3" type="noConversion"/>
  </si>
  <si>
    <t>2.5" SATA3 SSD (3.5 브라켓 포함)</t>
    <phoneticPr fontId="3" type="noConversion"/>
  </si>
  <si>
    <t>읽기 450MB/s (SATA 6Gb/s) 265MB/s (SATA 3Gb/s)</t>
    <phoneticPr fontId="3" type="noConversion"/>
  </si>
  <si>
    <t>쓰기 210MB/s (SATA 6Gb/s) 200MB/s (SATA 3gb/s)</t>
    <phoneticPr fontId="3" type="noConversion"/>
  </si>
  <si>
    <t xml:space="preserve">34nm 공정 MLC </t>
    <phoneticPr fontId="3" type="noConversion"/>
  </si>
  <si>
    <t>작동수명 120만시간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</si>
</sst>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3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"/>
  <sheetViews>
    <sheetView tabSelected="1" workbookViewId="0">
      <selection activeCell="B31" sqref="B3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2" t="s">
        <v>0</v>
      </c>
      <c r="B1" s="42"/>
      <c r="C1" s="42"/>
      <c r="D1" s="42"/>
      <c r="E1" s="42"/>
      <c r="F1" s="42"/>
      <c r="G1" s="4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3" t="s">
        <v>22</v>
      </c>
      <c r="B4" s="43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20</v>
      </c>
      <c r="B6" s="41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429000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40821.520477662038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23</v>
      </c>
      <c r="B17" s="25" t="s">
        <v>32</v>
      </c>
      <c r="C17" s="20">
        <v>1</v>
      </c>
      <c r="D17" s="26">
        <v>390000</v>
      </c>
      <c r="E17" s="22">
        <f t="shared" ref="E17:E41" si="0">C17*D17</f>
        <v>390000</v>
      </c>
      <c r="F17" s="23">
        <f t="shared" ref="F17:F41" si="1">E17*10%</f>
        <v>39000</v>
      </c>
      <c r="G17" s="23">
        <f>SUM(E17:F17)</f>
        <v>429000</v>
      </c>
      <c r="I17" s="27"/>
    </row>
    <row r="18" spans="1:10" s="2" customFormat="1" ht="15" customHeight="1">
      <c r="A18" s="25"/>
      <c r="B18" s="25"/>
      <c r="C18" s="20"/>
      <c r="D18" s="26"/>
      <c r="E18" s="22"/>
      <c r="F18" s="23"/>
      <c r="G18" s="23"/>
      <c r="I18" s="27"/>
    </row>
    <row r="19" spans="1:10" s="2" customFormat="1" ht="15" customHeight="1">
      <c r="A19" s="25" t="s">
        <v>25</v>
      </c>
      <c r="B19" s="44" t="s">
        <v>33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45" t="s">
        <v>34</v>
      </c>
      <c r="C20" s="20"/>
      <c r="D20" s="26"/>
      <c r="E20" s="22"/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/>
      <c r="B21" s="45" t="s">
        <v>35</v>
      </c>
      <c r="C21" s="20"/>
      <c r="D21" s="26"/>
      <c r="E21" s="22"/>
      <c r="F21" s="23"/>
      <c r="G21" s="23"/>
    </row>
    <row r="22" spans="1:10" s="2" customFormat="1" ht="15" customHeight="1">
      <c r="A22" s="25"/>
      <c r="B22" s="45" t="s">
        <v>36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45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8"/>
      <c r="B41" s="28"/>
      <c r="C41" s="29"/>
      <c r="D41" s="30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1" t="s">
        <v>15</v>
      </c>
      <c r="B42" s="32"/>
      <c r="C42" s="6"/>
      <c r="D42" s="33" t="s">
        <v>16</v>
      </c>
      <c r="E42" s="34">
        <f>SUM(E16:E41)</f>
        <v>390000</v>
      </c>
      <c r="F42" s="35">
        <f>SUM(F16:F41)</f>
        <v>39000</v>
      </c>
      <c r="G42" s="35">
        <f>SUM(G16:G41)</f>
        <v>429000</v>
      </c>
    </row>
    <row r="43" spans="1:7" s="2" customFormat="1" ht="15" customHeight="1" thickBot="1">
      <c r="A43" s="36" t="s">
        <v>17</v>
      </c>
      <c r="B43" s="37" t="s">
        <v>18</v>
      </c>
      <c r="C43" s="38"/>
      <c r="D43" s="39"/>
      <c r="E43" s="40"/>
      <c r="F43" s="39"/>
      <c r="G43" s="39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21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2"/>
      <c r="B47" s="32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5"/>
  <sheetViews>
    <sheetView topLeftCell="A10" workbookViewId="0">
      <selection activeCell="B23" sqref="B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2" t="s">
        <v>0</v>
      </c>
      <c r="B1" s="42"/>
      <c r="C1" s="42"/>
      <c r="D1" s="42"/>
      <c r="E1" s="42"/>
      <c r="F1" s="42"/>
      <c r="G1" s="4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3" t="s">
        <v>22</v>
      </c>
      <c r="B4" s="43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20</v>
      </c>
      <c r="B6" s="41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418000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40821.520477662038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23</v>
      </c>
      <c r="B17" s="25" t="s">
        <v>30</v>
      </c>
      <c r="C17" s="20">
        <v>1</v>
      </c>
      <c r="D17" s="26">
        <v>380000</v>
      </c>
      <c r="E17" s="22">
        <f t="shared" ref="E17:E41" si="0">C17*D17</f>
        <v>380000</v>
      </c>
      <c r="F17" s="23">
        <f t="shared" ref="F17:F41" si="1">E17*10%</f>
        <v>38000</v>
      </c>
      <c r="G17" s="23">
        <f>SUM(E17:F17)</f>
        <v>418000</v>
      </c>
      <c r="I17" s="27"/>
    </row>
    <row r="18" spans="1:10" s="2" customFormat="1" ht="15" customHeight="1">
      <c r="A18" s="25"/>
      <c r="B18" s="25"/>
      <c r="C18" s="20"/>
      <c r="D18" s="26"/>
      <c r="E18" s="22"/>
      <c r="F18" s="23"/>
      <c r="G18" s="23"/>
      <c r="I18" s="27"/>
    </row>
    <row r="19" spans="1:10" s="2" customFormat="1" ht="15" customHeight="1">
      <c r="A19" s="25" t="s">
        <v>25</v>
      </c>
      <c r="B19" s="44" t="s">
        <v>26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45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/>
      <c r="B21" s="45" t="s">
        <v>31</v>
      </c>
      <c r="C21" s="20"/>
      <c r="D21" s="26"/>
      <c r="E21" s="22"/>
      <c r="F21" s="23"/>
      <c r="G21" s="23"/>
    </row>
    <row r="22" spans="1:10" s="2" customFormat="1" ht="15" customHeight="1">
      <c r="A22" s="25"/>
      <c r="B22" s="45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45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8"/>
      <c r="B41" s="28"/>
      <c r="C41" s="29"/>
      <c r="D41" s="30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1" t="s">
        <v>15</v>
      </c>
      <c r="B42" s="32"/>
      <c r="C42" s="6"/>
      <c r="D42" s="33" t="s">
        <v>16</v>
      </c>
      <c r="E42" s="34">
        <f>SUM(E16:E41)</f>
        <v>380000</v>
      </c>
      <c r="F42" s="35">
        <f>SUM(F16:F41)</f>
        <v>38000</v>
      </c>
      <c r="G42" s="35">
        <f>SUM(G16:G41)</f>
        <v>418000</v>
      </c>
    </row>
    <row r="43" spans="1:7" s="2" customFormat="1" ht="15" customHeight="1" thickBot="1">
      <c r="A43" s="36" t="s">
        <v>17</v>
      </c>
      <c r="B43" s="37" t="s">
        <v>18</v>
      </c>
      <c r="C43" s="38"/>
      <c r="D43" s="39"/>
      <c r="E43" s="40"/>
      <c r="F43" s="39"/>
      <c r="G43" s="39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21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2"/>
      <c r="B47" s="32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5"/>
  <sheetViews>
    <sheetView topLeftCell="A10" workbookViewId="0">
      <selection activeCell="B20" sqref="B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11.21875" style="1" bestFit="1" customWidth="1"/>
    <col min="10" max="10" width="9.33203125" style="1" bestFit="1" customWidth="1"/>
    <col min="11" max="16384" width="8.88671875" style="1"/>
  </cols>
  <sheetData>
    <row r="1" spans="1:7" ht="27.75" customHeight="1">
      <c r="A1" s="42" t="s">
        <v>0</v>
      </c>
      <c r="B1" s="42"/>
      <c r="C1" s="42"/>
      <c r="D1" s="42"/>
      <c r="E1" s="42"/>
      <c r="F1" s="42"/>
      <c r="G1" s="4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3" t="s">
        <v>22</v>
      </c>
      <c r="B4" s="43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20</v>
      </c>
      <c r="B6" s="41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297000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40821.520477662038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10" s="2" customFormat="1" ht="15" customHeight="1">
      <c r="A17" s="25" t="s">
        <v>23</v>
      </c>
      <c r="B17" s="25" t="s">
        <v>24</v>
      </c>
      <c r="C17" s="20">
        <v>1</v>
      </c>
      <c r="D17" s="26">
        <v>270000</v>
      </c>
      <c r="E17" s="22">
        <f t="shared" ref="E17:E41" si="0">C17*D17</f>
        <v>270000</v>
      </c>
      <c r="F17" s="23">
        <f t="shared" ref="F17:F41" si="1">E17*10%</f>
        <v>27000</v>
      </c>
      <c r="G17" s="23">
        <f>SUM(E17:F17)</f>
        <v>297000</v>
      </c>
      <c r="I17" s="27"/>
    </row>
    <row r="18" spans="1:10" s="2" customFormat="1" ht="15" customHeight="1">
      <c r="A18" s="25"/>
      <c r="B18" s="25"/>
      <c r="C18" s="20"/>
      <c r="D18" s="26"/>
      <c r="E18" s="22"/>
      <c r="F18" s="23"/>
      <c r="G18" s="23"/>
      <c r="I18" s="27"/>
    </row>
    <row r="19" spans="1:10" s="2" customFormat="1" ht="15" customHeight="1">
      <c r="A19" s="25" t="s">
        <v>25</v>
      </c>
      <c r="B19" s="44" t="s">
        <v>26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10" s="2" customFormat="1" ht="15" customHeight="1">
      <c r="A20" s="25"/>
      <c r="B20" s="45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H20" s="27"/>
      <c r="I20" s="27"/>
      <c r="J20" s="27"/>
    </row>
    <row r="21" spans="1:10" s="2" customFormat="1" ht="15" customHeight="1">
      <c r="A21" s="25"/>
      <c r="B21" s="45" t="s">
        <v>28</v>
      </c>
      <c r="C21" s="20"/>
      <c r="D21" s="26"/>
      <c r="E21" s="22"/>
      <c r="F21" s="23"/>
      <c r="G21" s="23"/>
    </row>
    <row r="22" spans="1:10" s="2" customFormat="1" ht="15" customHeight="1">
      <c r="A22" s="25"/>
      <c r="B22" s="45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>
      <c r="A23" s="25"/>
      <c r="B23" s="45" t="s">
        <v>37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>
      <c r="A24" s="25"/>
      <c r="B24" s="2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>
      <c r="A25" s="25"/>
      <c r="B25" s="25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10" s="2" customFormat="1" ht="15" customHeight="1">
      <c r="A26" s="25"/>
      <c r="B26" s="25"/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10" s="2" customFormat="1" ht="15" customHeight="1">
      <c r="A27" s="25"/>
      <c r="B27" s="25"/>
      <c r="C27" s="20"/>
      <c r="D27" s="26"/>
      <c r="E27" s="22"/>
      <c r="F27" s="23"/>
      <c r="G27" s="23"/>
    </row>
    <row r="28" spans="1:10" s="2" customFormat="1" ht="15" customHeight="1">
      <c r="A28" s="25"/>
      <c r="B28" s="25"/>
      <c r="C28" s="20"/>
      <c r="D28" s="26"/>
      <c r="E28" s="22"/>
      <c r="F28" s="23"/>
      <c r="G28" s="23"/>
    </row>
    <row r="29" spans="1:10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10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1"/>
        <v>0</v>
      </c>
      <c r="G30" s="23">
        <f t="shared" si="2"/>
        <v>0</v>
      </c>
    </row>
    <row r="31" spans="1:10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10" s="2" customFormat="1" ht="15" customHeight="1">
      <c r="A32" s="25"/>
      <c r="B32" s="25"/>
      <c r="C32" s="20"/>
      <c r="D32" s="26"/>
      <c r="E32" s="22">
        <f t="shared" si="0"/>
        <v>0</v>
      </c>
      <c r="F32" s="23">
        <f t="shared" si="1"/>
        <v>0</v>
      </c>
      <c r="G32" s="23">
        <f t="shared" si="2"/>
        <v>0</v>
      </c>
    </row>
    <row r="33" spans="1:7" s="2" customFormat="1" ht="15" customHeight="1">
      <c r="A33" s="25"/>
      <c r="B33" s="25"/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/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/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/>
      <c r="B37" s="25"/>
      <c r="C37" s="20"/>
      <c r="D37" s="26"/>
      <c r="E37" s="22">
        <f t="shared" si="0"/>
        <v>0</v>
      </c>
      <c r="F37" s="23">
        <f t="shared" si="1"/>
        <v>0</v>
      </c>
      <c r="G37" s="23">
        <f t="shared" si="2"/>
        <v>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/>
      <c r="B39" s="25"/>
      <c r="C39" s="20"/>
      <c r="D39" s="26"/>
      <c r="E39" s="22">
        <f t="shared" si="0"/>
        <v>0</v>
      </c>
      <c r="F39" s="23">
        <f t="shared" si="1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8"/>
      <c r="B41" s="28"/>
      <c r="C41" s="29"/>
      <c r="D41" s="30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1" t="s">
        <v>15</v>
      </c>
      <c r="B42" s="32"/>
      <c r="C42" s="6"/>
      <c r="D42" s="33" t="s">
        <v>16</v>
      </c>
      <c r="E42" s="34">
        <f>SUM(E16:E41)</f>
        <v>270000</v>
      </c>
      <c r="F42" s="35">
        <f>SUM(F16:F41)</f>
        <v>27000</v>
      </c>
      <c r="G42" s="35">
        <f>SUM(G16:G41)</f>
        <v>297000</v>
      </c>
    </row>
    <row r="43" spans="1:7" s="2" customFormat="1" ht="15" customHeight="1" thickBot="1">
      <c r="A43" s="36" t="s">
        <v>17</v>
      </c>
      <c r="B43" s="37" t="s">
        <v>18</v>
      </c>
      <c r="C43" s="38"/>
      <c r="D43" s="39"/>
      <c r="E43" s="40"/>
      <c r="F43" s="39"/>
      <c r="G43" s="39"/>
    </row>
    <row r="44" spans="1:7" s="2" customFormat="1" ht="15" customHeight="1">
      <c r="A44" s="2" t="s">
        <v>19</v>
      </c>
      <c r="C44" s="4"/>
      <c r="D44" s="4"/>
      <c r="E44" s="4"/>
      <c r="F44" s="4"/>
      <c r="G44" s="4"/>
    </row>
    <row r="45" spans="1:7" s="2" customFormat="1" ht="15" customHeight="1">
      <c r="A45" s="2" t="s">
        <v>21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A47" s="32"/>
      <c r="B47" s="32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ssd (3)</vt:lpstr>
      <vt:lpstr>ssd (2)</vt:lpstr>
      <vt:lpstr>ssd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gjang</cp:lastModifiedBy>
  <dcterms:created xsi:type="dcterms:W3CDTF">2011-08-29T03:07:00Z</dcterms:created>
  <dcterms:modified xsi:type="dcterms:W3CDTF">2011-10-05T03:29:53Z</dcterms:modified>
</cp:coreProperties>
</file>