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8180" windowHeight="11925"/>
  </bookViews>
  <sheets>
    <sheet name="6200" sheetId="1" r:id="rId1"/>
    <sheet name="8200" sheetId="2" r:id="rId2"/>
  </sheets>
  <calcPr calcId="125725"/>
</workbook>
</file>

<file path=xl/calcChain.xml><?xml version="1.0" encoding="utf-8"?>
<calcChain xmlns="http://schemas.openxmlformats.org/spreadsheetml/2006/main">
  <c r="F17" i="2"/>
  <c r="F18"/>
  <c r="F29"/>
  <c r="F30"/>
  <c r="F32"/>
  <c r="F37"/>
  <c r="F38"/>
  <c r="F17" i="1"/>
  <c r="F18"/>
  <c r="F29"/>
  <c r="F30"/>
  <c r="F32"/>
  <c r="F37"/>
  <c r="F38"/>
  <c r="F39" l="1"/>
  <c r="F41" s="1"/>
  <c r="B10" s="1"/>
  <c r="F39" i="2"/>
  <c r="F41" s="1"/>
  <c r="B10" s="1"/>
</calcChain>
</file>

<file path=xl/sharedStrings.xml><?xml version="1.0" encoding="utf-8"?>
<sst xmlns="http://schemas.openxmlformats.org/spreadsheetml/2006/main" count="110" uniqueCount="108">
  <si>
    <t xml:space="preserve">* REMARK </t>
    <phoneticPr fontId="6" type="noConversion"/>
  </si>
  <si>
    <t>* 견적담당 : 조규장 (010-2910-7760)</t>
    <phoneticPr fontId="6" type="noConversion"/>
  </si>
  <si>
    <t>부가세포함</t>
    <phoneticPr fontId="6" type="noConversion"/>
  </si>
  <si>
    <t>합계금액</t>
    <phoneticPr fontId="6" type="noConversion"/>
  </si>
  <si>
    <t>* 결제계좌 : 신한 110-138-600484 (씨넷 조규장)</t>
    <phoneticPr fontId="6" type="noConversion"/>
  </si>
  <si>
    <t>무상보증 서비스 1년</t>
    <phoneticPr fontId="6" type="noConversion"/>
  </si>
  <si>
    <t>보증기간</t>
    <phoneticPr fontId="6" type="noConversion"/>
  </si>
  <si>
    <t>Windows 7 Home Premium</t>
    <phoneticPr fontId="6" type="noConversion"/>
  </si>
  <si>
    <t>OS</t>
    <phoneticPr fontId="6" type="noConversion"/>
  </si>
  <si>
    <t>Slim Tower</t>
    <phoneticPr fontId="6" type="noConversion"/>
  </si>
  <si>
    <t>ENCLOSURE</t>
    <phoneticPr fontId="6" type="noConversion"/>
  </si>
  <si>
    <t>Gigabit Lan</t>
    <phoneticPr fontId="6" type="noConversion"/>
  </si>
  <si>
    <t>NIC</t>
    <phoneticPr fontId="6" type="noConversion"/>
  </si>
  <si>
    <t>Realtek HD Audio</t>
    <phoneticPr fontId="6" type="noConversion"/>
  </si>
  <si>
    <t>SOUND</t>
    <phoneticPr fontId="6" type="noConversion"/>
  </si>
  <si>
    <t>10 x usb 2.0, 1 x serial, 1 x display, 1 x vga</t>
    <phoneticPr fontId="6" type="noConversion"/>
  </si>
  <si>
    <t>PORTS</t>
    <phoneticPr fontId="6" type="noConversion"/>
  </si>
  <si>
    <t>1 x PCI, 2 x PCIe 1x , 1 x PCIe 16X</t>
    <phoneticPr fontId="6" type="noConversion"/>
  </si>
  <si>
    <t>SLOTS</t>
    <phoneticPr fontId="6" type="noConversion"/>
  </si>
  <si>
    <t>DVD Super Multi</t>
    <phoneticPr fontId="6" type="noConversion"/>
  </si>
  <si>
    <t>ODD</t>
    <phoneticPr fontId="6" type="noConversion"/>
  </si>
  <si>
    <t>없음</t>
    <phoneticPr fontId="6" type="noConversion"/>
  </si>
  <si>
    <t>FDD</t>
    <phoneticPr fontId="6" type="noConversion"/>
  </si>
  <si>
    <t>Intel HD Graphics</t>
    <phoneticPr fontId="6" type="noConversion"/>
  </si>
  <si>
    <t>VGA</t>
    <phoneticPr fontId="6" type="noConversion"/>
  </si>
  <si>
    <t>500GB 7200RPM HDD</t>
    <phoneticPr fontId="6" type="noConversion"/>
  </si>
  <si>
    <t>HDD</t>
    <phoneticPr fontId="6" type="noConversion"/>
  </si>
  <si>
    <t>4GB DDR3 PC3-10600 / 최대 16GB</t>
    <phoneticPr fontId="6" type="noConversion"/>
  </si>
  <si>
    <t>Main Memory</t>
    <phoneticPr fontId="6" type="noConversion"/>
  </si>
  <si>
    <t>인텔 Q65 Express</t>
    <phoneticPr fontId="6" type="noConversion"/>
  </si>
  <si>
    <t>Main Board</t>
    <phoneticPr fontId="6" type="noConversion"/>
  </si>
  <si>
    <t>인텔 i3 2100 (3.1GHz / 3MB 캐시 / 2코어)</t>
    <phoneticPr fontId="6" type="noConversion"/>
  </si>
  <si>
    <t>CPU</t>
    <phoneticPr fontId="6" type="noConversion"/>
  </si>
  <si>
    <t>HP Elite 8200</t>
    <phoneticPr fontId="6" type="noConversion"/>
  </si>
  <si>
    <t>22161115</t>
    <phoneticPr fontId="6" type="noConversion"/>
  </si>
  <si>
    <t>나라장터 식별번호</t>
    <phoneticPr fontId="6" type="noConversion"/>
  </si>
  <si>
    <t>개인용컴퓨터</t>
    <phoneticPr fontId="6" type="noConversion"/>
  </si>
  <si>
    <t>합 계 액</t>
    <phoneticPr fontId="6" type="noConversion"/>
  </si>
  <si>
    <t>금    액</t>
    <phoneticPr fontId="6" type="noConversion"/>
  </si>
  <si>
    <t>수량</t>
    <phoneticPr fontId="6" type="noConversion"/>
  </si>
  <si>
    <t>규                 격</t>
    <phoneticPr fontId="6" type="noConversion"/>
  </si>
  <si>
    <t>품     명</t>
    <phoneticPr fontId="6" type="noConversion"/>
  </si>
  <si>
    <t>모 델 명</t>
    <phoneticPr fontId="6" type="noConversion"/>
  </si>
  <si>
    <t>결재조건 :</t>
    <phoneticPr fontId="6" type="noConversion"/>
  </si>
  <si>
    <t>견적일자 :</t>
    <phoneticPr fontId="6" type="noConversion"/>
  </si>
  <si>
    <t>견적합계 :</t>
    <phoneticPr fontId="6" type="noConversion"/>
  </si>
  <si>
    <t>아래와 같이 견적합니다.</t>
  </si>
  <si>
    <t>담 당 자 :</t>
    <phoneticPr fontId="6" type="noConversion"/>
  </si>
  <si>
    <t>팩    스 :</t>
    <phoneticPr fontId="6" type="noConversion"/>
  </si>
  <si>
    <t>전    화 :</t>
    <phoneticPr fontId="6" type="noConversion"/>
  </si>
  <si>
    <t>귀하</t>
    <phoneticPr fontId="6" type="noConversion"/>
  </si>
  <si>
    <t>견          적          서</t>
    <phoneticPr fontId="6" type="noConversion"/>
  </si>
  <si>
    <t>1. HP의 기업용 제품(전문가용)이며 무상보증 3년의 고급형 제품입니다.</t>
    <phoneticPr fontId="6" type="noConversion"/>
  </si>
  <si>
    <t xml:space="preserve">* REMARK </t>
    <phoneticPr fontId="6" type="noConversion"/>
  </si>
  <si>
    <t>* 견적담당 : 조규장 (010-2910-7760)</t>
    <phoneticPr fontId="6" type="noConversion"/>
  </si>
  <si>
    <t>부가세포함</t>
    <phoneticPr fontId="6" type="noConversion"/>
  </si>
  <si>
    <t>합계금액</t>
    <phoneticPr fontId="6" type="noConversion"/>
  </si>
  <si>
    <t>* 결제계좌 : 신한 110-138-600484 (씨넷 조규장)</t>
    <phoneticPr fontId="6" type="noConversion"/>
  </si>
  <si>
    <t>무상보증 서비스 3년</t>
    <phoneticPr fontId="6" type="noConversion"/>
  </si>
  <si>
    <t>보증기간</t>
    <phoneticPr fontId="6" type="noConversion"/>
  </si>
  <si>
    <t>Windows 7 Home Premium</t>
    <phoneticPr fontId="6" type="noConversion"/>
  </si>
  <si>
    <t>OS</t>
    <phoneticPr fontId="6" type="noConversion"/>
  </si>
  <si>
    <t>Slim Tower</t>
    <phoneticPr fontId="6" type="noConversion"/>
  </si>
  <si>
    <t>ENCLOSURE</t>
    <phoneticPr fontId="6" type="noConversion"/>
  </si>
  <si>
    <t>Gigabit Lan</t>
    <phoneticPr fontId="6" type="noConversion"/>
  </si>
  <si>
    <t>NIC</t>
    <phoneticPr fontId="6" type="noConversion"/>
  </si>
  <si>
    <t>Realtek HD Audio</t>
    <phoneticPr fontId="6" type="noConversion"/>
  </si>
  <si>
    <t>SOUND</t>
    <phoneticPr fontId="6" type="noConversion"/>
  </si>
  <si>
    <t>10 x usb 2.0, 1 x serial, 1 x display, 1 x vga</t>
    <phoneticPr fontId="6" type="noConversion"/>
  </si>
  <si>
    <t>PORTS</t>
    <phoneticPr fontId="6" type="noConversion"/>
  </si>
  <si>
    <t>1 x PCI, 1 x PCIe 1x , 2 x PCIe 16X</t>
    <phoneticPr fontId="6" type="noConversion"/>
  </si>
  <si>
    <t>SLOTS</t>
    <phoneticPr fontId="6" type="noConversion"/>
  </si>
  <si>
    <t>DVD Super Multi</t>
    <phoneticPr fontId="6" type="noConversion"/>
  </si>
  <si>
    <t>ODD</t>
    <phoneticPr fontId="6" type="noConversion"/>
  </si>
  <si>
    <t>없음</t>
    <phoneticPr fontId="6" type="noConversion"/>
  </si>
  <si>
    <t>FDD</t>
    <phoneticPr fontId="6" type="noConversion"/>
  </si>
  <si>
    <t>VGA</t>
    <phoneticPr fontId="6" type="noConversion"/>
  </si>
  <si>
    <t>1TB 7200RPM HDD</t>
    <phoneticPr fontId="6" type="noConversion"/>
  </si>
  <si>
    <t>HDD</t>
    <phoneticPr fontId="6" type="noConversion"/>
  </si>
  <si>
    <t>4GB DDR3 PC3-10600 / 최대 16GB</t>
    <phoneticPr fontId="6" type="noConversion"/>
  </si>
  <si>
    <t>Main Memory</t>
    <phoneticPr fontId="6" type="noConversion"/>
  </si>
  <si>
    <t>인텔 Q67 Express</t>
    <phoneticPr fontId="6" type="noConversion"/>
  </si>
  <si>
    <t>Main Board</t>
    <phoneticPr fontId="6" type="noConversion"/>
  </si>
  <si>
    <t>인텔 i5 2400 (3.1GHz / 6MB 캐시 / 4코어)</t>
    <phoneticPr fontId="6" type="noConversion"/>
  </si>
  <si>
    <t>CPU</t>
    <phoneticPr fontId="6" type="noConversion"/>
  </si>
  <si>
    <t>HP Elite 8200</t>
    <phoneticPr fontId="6" type="noConversion"/>
  </si>
  <si>
    <t>22161117</t>
    <phoneticPr fontId="6" type="noConversion"/>
  </si>
  <si>
    <t>나라장터 식별번호</t>
    <phoneticPr fontId="6" type="noConversion"/>
  </si>
  <si>
    <t>개인용컴퓨터</t>
    <phoneticPr fontId="6" type="noConversion"/>
  </si>
  <si>
    <t>합 계 액</t>
    <phoneticPr fontId="6" type="noConversion"/>
  </si>
  <si>
    <t>금    액</t>
    <phoneticPr fontId="6" type="noConversion"/>
  </si>
  <si>
    <t>수량</t>
    <phoneticPr fontId="6" type="noConversion"/>
  </si>
  <si>
    <t>규                 격</t>
    <phoneticPr fontId="6" type="noConversion"/>
  </si>
  <si>
    <t>품     명</t>
    <phoneticPr fontId="6" type="noConversion"/>
  </si>
  <si>
    <t>모 델 명</t>
    <phoneticPr fontId="6" type="noConversion"/>
  </si>
  <si>
    <t>결재조건 :</t>
    <phoneticPr fontId="6" type="noConversion"/>
  </si>
  <si>
    <t>견적일자 :</t>
    <phoneticPr fontId="6" type="noConversion"/>
  </si>
  <si>
    <t>견적합계 :</t>
    <phoneticPr fontId="6" type="noConversion"/>
  </si>
  <si>
    <t>담 당 자 :</t>
    <phoneticPr fontId="6" type="noConversion"/>
  </si>
  <si>
    <t>팩    스 :</t>
    <phoneticPr fontId="6" type="noConversion"/>
  </si>
  <si>
    <t>전    화 :</t>
    <phoneticPr fontId="6" type="noConversion"/>
  </si>
  <si>
    <t>귀하</t>
    <phoneticPr fontId="6" type="noConversion"/>
  </si>
  <si>
    <t>견          적          서</t>
    <phoneticPr fontId="6" type="noConversion"/>
  </si>
  <si>
    <t>1. HP의 일반형제품으로 가격대 성능비가 매우 높은 제품입니다.</t>
    <phoneticPr fontId="6" type="noConversion"/>
  </si>
  <si>
    <t>가격할인</t>
    <phoneticPr fontId="3" type="noConversion"/>
  </si>
  <si>
    <t>2. 수의계약시 400,000원 할인가능합니다.</t>
    <phoneticPr fontId="3" type="noConversion"/>
  </si>
  <si>
    <t>가격할인</t>
    <phoneticPr fontId="6" type="noConversion"/>
  </si>
  <si>
    <t>ATI Radeon HD6350</t>
    <phoneticPr fontId="6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</si>
</sst>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&quot;₩&quot;#,##0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name val="HY울릉도L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울릉도L"/>
      <family val="1"/>
      <charset val="129"/>
    </font>
    <font>
      <b/>
      <sz val="12"/>
      <name val="굴림체"/>
      <family val="3"/>
      <charset val="129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b/>
      <sz val="12"/>
      <name val="돋움"/>
      <family val="3"/>
      <charset val="129"/>
    </font>
    <font>
      <b/>
      <sz val="12"/>
      <color indexed="63"/>
      <name val="Gulim"/>
      <family val="3"/>
    </font>
    <font>
      <b/>
      <sz val="12"/>
      <name val="HY울릉도M"/>
      <family val="1"/>
      <charset val="129"/>
    </font>
    <font>
      <b/>
      <sz val="14"/>
      <name val="굴림체"/>
      <family val="3"/>
      <charset val="129"/>
    </font>
    <font>
      <b/>
      <sz val="24"/>
      <name val="HY울릉도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3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3" applyFont="1" applyBorder="1" applyAlignment="1">
      <alignment vertical="center"/>
    </xf>
    <xf numFmtId="41" fontId="5" fillId="0" borderId="0" xfId="1" applyFont="1" applyAlignment="1">
      <alignment vertical="center"/>
    </xf>
    <xf numFmtId="0" fontId="5" fillId="0" borderId="0" xfId="3" applyFont="1" applyAlignment="1">
      <alignment vertical="center"/>
    </xf>
    <xf numFmtId="41" fontId="5" fillId="2" borderId="1" xfId="1" applyFont="1" applyFill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41" fontId="5" fillId="0" borderId="2" xfId="1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41" fontId="5" fillId="2" borderId="5" xfId="1" applyFont="1" applyFill="1" applyBorder="1" applyAlignment="1">
      <alignment vertical="center"/>
    </xf>
    <xf numFmtId="41" fontId="5" fillId="0" borderId="5" xfId="1" applyFont="1" applyBorder="1" applyAlignment="1">
      <alignment horizontal="center" vertical="center"/>
    </xf>
    <xf numFmtId="41" fontId="5" fillId="0" borderId="6" xfId="1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41" fontId="5" fillId="2" borderId="8" xfId="1" applyFont="1" applyFill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5" fillId="0" borderId="11" xfId="4" applyFont="1" applyBorder="1" applyAlignment="1">
      <alignment vertical="center"/>
    </xf>
    <xf numFmtId="41" fontId="5" fillId="0" borderId="12" xfId="1" applyFont="1" applyBorder="1" applyAlignment="1">
      <alignment vertical="center"/>
    </xf>
    <xf numFmtId="41" fontId="5" fillId="0" borderId="13" xfId="1" applyFont="1" applyBorder="1" applyAlignment="1">
      <alignment vertical="center"/>
    </xf>
    <xf numFmtId="0" fontId="5" fillId="0" borderId="13" xfId="3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/>
    </xf>
    <xf numFmtId="0" fontId="5" fillId="0" borderId="14" xfId="3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6" xfId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7" xfId="3" applyFont="1" applyBorder="1" applyAlignment="1">
      <alignment horizontal="center" vertical="center"/>
    </xf>
    <xf numFmtId="14" fontId="7" fillId="0" borderId="15" xfId="0" applyNumberFormat="1" applyFont="1" applyBorder="1" applyAlignment="1">
      <alignment vertical="center"/>
    </xf>
    <xf numFmtId="41" fontId="5" fillId="0" borderId="15" xfId="1" applyFont="1" applyBorder="1" applyAlignment="1">
      <alignment horizontal="center" vertical="center"/>
    </xf>
    <xf numFmtId="41" fontId="5" fillId="0" borderId="16" xfId="1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shrinkToFit="1"/>
    </xf>
    <xf numFmtId="41" fontId="8" fillId="0" borderId="15" xfId="1" applyFont="1" applyBorder="1" applyAlignment="1">
      <alignment vertical="center"/>
    </xf>
    <xf numFmtId="41" fontId="9" fillId="0" borderId="16" xfId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41" fontId="9" fillId="0" borderId="15" xfId="1" applyFont="1" applyBorder="1" applyAlignment="1">
      <alignment vertical="center" wrapText="1"/>
    </xf>
    <xf numFmtId="0" fontId="8" fillId="0" borderId="7" xfId="3" applyFont="1" applyBorder="1" applyAlignment="1">
      <alignment horizontal="center" vertical="center"/>
    </xf>
    <xf numFmtId="0" fontId="7" fillId="0" borderId="15" xfId="0" quotePrefix="1" applyFont="1" applyBorder="1" applyAlignment="1">
      <alignment vertical="center"/>
    </xf>
    <xf numFmtId="41" fontId="5" fillId="0" borderId="17" xfId="1" applyFont="1" applyBorder="1" applyAlignment="1">
      <alignment vertical="center"/>
    </xf>
    <xf numFmtId="41" fontId="5" fillId="0" borderId="18" xfId="1" applyFont="1" applyBorder="1" applyAlignment="1">
      <alignment horizontal="center" vertical="center"/>
    </xf>
    <xf numFmtId="0" fontId="5" fillId="0" borderId="18" xfId="3" applyFont="1" applyBorder="1" applyAlignment="1">
      <alignment horizontal="center"/>
    </xf>
    <xf numFmtId="0" fontId="5" fillId="0" borderId="18" xfId="3" applyFont="1" applyBorder="1" applyAlignment="1">
      <alignment horizontal="left" shrinkToFit="1"/>
    </xf>
    <xf numFmtId="0" fontId="5" fillId="0" borderId="19" xfId="3" applyFont="1" applyBorder="1" applyAlignment="1">
      <alignment horizontal="center" shrinkToFit="1"/>
    </xf>
    <xf numFmtId="41" fontId="5" fillId="2" borderId="20" xfId="1" applyFont="1" applyFill="1" applyBorder="1" applyAlignment="1">
      <alignment horizontal="center" vertical="center"/>
    </xf>
    <xf numFmtId="41" fontId="5" fillId="2" borderId="21" xfId="1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22" xfId="3" applyFont="1" applyFill="1" applyBorder="1" applyAlignment="1">
      <alignment horizontal="center" vertical="center"/>
    </xf>
    <xf numFmtId="41" fontId="10" fillId="0" borderId="0" xfId="1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176" fontId="5" fillId="0" borderId="0" xfId="2" applyNumberFormat="1" applyFont="1" applyAlignment="1" applyProtection="1">
      <alignment horizontal="left" vertical="center" indent="1"/>
      <protection locked="0"/>
    </xf>
    <xf numFmtId="177" fontId="11" fillId="0" borderId="0" xfId="2" applyNumberFormat="1" applyFont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5" fillId="0" borderId="0" xfId="1" applyNumberFormat="1" applyFont="1" applyAlignment="1">
      <alignment horizontal="right" vertical="center"/>
    </xf>
    <xf numFmtId="0" fontId="11" fillId="0" borderId="0" xfId="3" applyFont="1" applyAlignment="1">
      <alignment vertical="center"/>
    </xf>
    <xf numFmtId="0" fontId="11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12" fillId="0" borderId="0" xfId="3" applyFont="1" applyFill="1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_견적서양식(컴퓨터)" xfId="3"/>
    <cellStyle name="표준_기업용 모델 견적서양식_견적서양식(컴퓨터)_견적서 (hp 컴퓨터 2010년 6월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28625" y="1381125"/>
          <a:ext cx="1095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2238375</xdr:colOff>
      <xdr:row>2</xdr:row>
      <xdr:rowOff>66675</xdr:rowOff>
    </xdr:from>
    <xdr:to>
      <xdr:col>5</xdr:col>
      <xdr:colOff>1323975</xdr:colOff>
      <xdr:row>12</xdr:row>
      <xdr:rowOff>66675</xdr:rowOff>
    </xdr:to>
    <xdr:pic>
      <xdr:nvPicPr>
        <xdr:cNvPr id="3" name="Picture 4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09575"/>
          <a:ext cx="22860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17</xdr:row>
      <xdr:rowOff>38100</xdr:rowOff>
    </xdr:from>
    <xdr:to>
      <xdr:col>0</xdr:col>
      <xdr:colOff>1333500</xdr:colOff>
      <xdr:row>22</xdr:row>
      <xdr:rowOff>95250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2952750"/>
          <a:ext cx="666750" cy="914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28625" y="1381125"/>
          <a:ext cx="1095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2238375</xdr:colOff>
      <xdr:row>2</xdr:row>
      <xdr:rowOff>66675</xdr:rowOff>
    </xdr:from>
    <xdr:to>
      <xdr:col>5</xdr:col>
      <xdr:colOff>1323975</xdr:colOff>
      <xdr:row>12</xdr:row>
      <xdr:rowOff>66675</xdr:rowOff>
    </xdr:to>
    <xdr:pic>
      <xdr:nvPicPr>
        <xdr:cNvPr id="3" name="Picture 4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09575"/>
          <a:ext cx="22860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17</xdr:row>
      <xdr:rowOff>38100</xdr:rowOff>
    </xdr:from>
    <xdr:to>
      <xdr:col>0</xdr:col>
      <xdr:colOff>1333500</xdr:colOff>
      <xdr:row>22</xdr:row>
      <xdr:rowOff>95250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2952750"/>
          <a:ext cx="666750" cy="914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A5" workbookViewId="0">
      <selection activeCell="B12" sqref="B12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2" customWidth="1"/>
    <col min="5" max="5" width="14.44140625" style="2" customWidth="1"/>
    <col min="6" max="6" width="16.6640625" style="2" customWidth="1"/>
    <col min="7" max="16384" width="8.88671875" style="1"/>
  </cols>
  <sheetData>
    <row r="1" spans="1:6" ht="28.5" customHeight="1">
      <c r="A1" s="66" t="s">
        <v>51</v>
      </c>
      <c r="B1" s="66"/>
      <c r="C1" s="66"/>
      <c r="D1" s="66"/>
      <c r="E1" s="66"/>
      <c r="F1" s="66"/>
    </row>
    <row r="2" spans="1:6" s="3" customFormat="1" ht="23.25" customHeight="1">
      <c r="A2" s="65"/>
      <c r="B2" s="65"/>
      <c r="C2" s="18"/>
      <c r="D2" s="55"/>
      <c r="E2" s="55"/>
      <c r="F2" s="55"/>
    </row>
    <row r="3" spans="1:6" s="3" customFormat="1" ht="24.75" customHeight="1">
      <c r="A3" s="64"/>
      <c r="B3" s="63"/>
      <c r="C3" s="62" t="s">
        <v>50</v>
      </c>
      <c r="D3" s="55"/>
      <c r="E3" s="55"/>
      <c r="F3" s="55"/>
    </row>
    <row r="4" spans="1:6" s="3" customFormat="1" ht="20.25" customHeight="1">
      <c r="A4" s="61" t="s">
        <v>49</v>
      </c>
      <c r="B4" s="8"/>
      <c r="C4" s="8"/>
      <c r="D4" s="55"/>
      <c r="E4" s="55"/>
      <c r="F4" s="55"/>
    </row>
    <row r="5" spans="1:6" s="3" customFormat="1" ht="20.25" customHeight="1">
      <c r="A5" s="61" t="s">
        <v>48</v>
      </c>
      <c r="B5" s="8"/>
      <c r="C5" s="8"/>
      <c r="D5" s="55"/>
      <c r="E5" s="55"/>
      <c r="F5" s="55"/>
    </row>
    <row r="6" spans="1:6" s="3" customFormat="1" ht="20.25" customHeight="1">
      <c r="A6" s="61" t="s">
        <v>47</v>
      </c>
      <c r="B6" s="8"/>
      <c r="C6" s="8"/>
      <c r="D6" s="55"/>
      <c r="E6" s="55"/>
      <c r="F6" s="55"/>
    </row>
    <row r="7" spans="1:6" s="3" customFormat="1" ht="9" customHeight="1">
      <c r="A7" s="8"/>
      <c r="B7" s="8"/>
      <c r="D7" s="55"/>
      <c r="E7" s="55"/>
      <c r="F7" s="55"/>
    </row>
    <row r="8" spans="1:6" s="3" customFormat="1" ht="20.25" customHeight="1">
      <c r="A8" s="60" t="s">
        <v>46</v>
      </c>
      <c r="B8" s="60"/>
      <c r="D8" s="55"/>
      <c r="E8" s="55"/>
      <c r="F8" s="55"/>
    </row>
    <row r="9" spans="1:6" s="3" customFormat="1" ht="9" customHeight="1">
      <c r="A9" s="8"/>
      <c r="B9" s="8"/>
      <c r="D9" s="55"/>
      <c r="E9" s="55"/>
      <c r="F9" s="55"/>
    </row>
    <row r="10" spans="1:6" s="3" customFormat="1" ht="20.25" customHeight="1">
      <c r="A10" s="57" t="s">
        <v>45</v>
      </c>
      <c r="B10" s="59">
        <f>F41</f>
        <v>6000000</v>
      </c>
      <c r="D10" s="55"/>
      <c r="E10" s="55"/>
      <c r="F10" s="55"/>
    </row>
    <row r="11" spans="1:6" s="3" customFormat="1" ht="20.25" customHeight="1">
      <c r="A11" s="57" t="s">
        <v>44</v>
      </c>
      <c r="B11" s="58">
        <v>40821</v>
      </c>
      <c r="D11" s="55"/>
      <c r="E11" s="7"/>
      <c r="F11" s="55"/>
    </row>
    <row r="12" spans="1:6" s="3" customFormat="1" ht="20.25" customHeight="1">
      <c r="A12" s="57" t="s">
        <v>43</v>
      </c>
      <c r="B12" s="56"/>
      <c r="D12" s="55"/>
      <c r="E12" s="7"/>
      <c r="F12" s="55"/>
    </row>
    <row r="13" spans="1:6" s="3" customFormat="1" ht="10.5" customHeight="1" thickBot="1">
      <c r="D13" s="4"/>
      <c r="E13" s="4"/>
      <c r="F13" s="4"/>
    </row>
    <row r="14" spans="1:6" s="3" customFormat="1" ht="28.5" customHeight="1" thickBot="1">
      <c r="A14" s="54" t="s">
        <v>42</v>
      </c>
      <c r="B14" s="53" t="s">
        <v>41</v>
      </c>
      <c r="C14" s="53" t="s">
        <v>40</v>
      </c>
      <c r="D14" s="52" t="s">
        <v>39</v>
      </c>
      <c r="E14" s="52" t="s">
        <v>38</v>
      </c>
      <c r="F14" s="51" t="s">
        <v>37</v>
      </c>
    </row>
    <row r="15" spans="1:6" s="3" customFormat="1" ht="11.25" customHeight="1">
      <c r="A15" s="50"/>
      <c r="B15" s="49"/>
      <c r="C15" s="48"/>
      <c r="D15" s="47"/>
      <c r="E15" s="47"/>
      <c r="F15" s="46"/>
    </row>
    <row r="16" spans="1:6" s="3" customFormat="1" ht="39.75" customHeight="1">
      <c r="A16" s="39" t="s">
        <v>36</v>
      </c>
      <c r="B16" s="42" t="s">
        <v>35</v>
      </c>
      <c r="C16" s="45" t="s">
        <v>34</v>
      </c>
      <c r="D16" s="38"/>
      <c r="E16" s="37"/>
      <c r="F16" s="26"/>
    </row>
    <row r="17" spans="1:6" s="3" customFormat="1" ht="28.5" customHeight="1">
      <c r="A17" s="39" t="s">
        <v>33</v>
      </c>
      <c r="B17" s="42" t="s">
        <v>32</v>
      </c>
      <c r="C17" s="33" t="s">
        <v>31</v>
      </c>
      <c r="D17" s="41">
        <v>8</v>
      </c>
      <c r="E17" s="43">
        <v>800000</v>
      </c>
      <c r="F17" s="26">
        <f>D17*E17</f>
        <v>6400000</v>
      </c>
    </row>
    <row r="18" spans="1:6" s="3" customFormat="1" ht="28.5" customHeight="1">
      <c r="A18" s="39"/>
      <c r="B18" s="42" t="s">
        <v>30</v>
      </c>
      <c r="C18" s="33" t="s">
        <v>29</v>
      </c>
      <c r="D18" s="41"/>
      <c r="E18" s="43"/>
      <c r="F18" s="26">
        <f>D18*E18</f>
        <v>0</v>
      </c>
    </row>
    <row r="19" spans="1:6" s="3" customFormat="1" ht="28.5" customHeight="1">
      <c r="A19" s="39"/>
      <c r="B19" s="42" t="s">
        <v>28</v>
      </c>
      <c r="C19" s="33" t="s">
        <v>27</v>
      </c>
      <c r="D19" s="41"/>
      <c r="E19" s="43"/>
      <c r="F19" s="26"/>
    </row>
    <row r="20" spans="1:6" s="3" customFormat="1" ht="28.5" customHeight="1">
      <c r="A20" s="44"/>
      <c r="B20" s="42" t="s">
        <v>26</v>
      </c>
      <c r="C20" s="33" t="s">
        <v>25</v>
      </c>
      <c r="D20" s="41"/>
      <c r="E20" s="43"/>
      <c r="F20" s="26"/>
    </row>
    <row r="21" spans="1:6" s="3" customFormat="1" ht="28.5" customHeight="1">
      <c r="A21" s="39"/>
      <c r="B21" s="42" t="s">
        <v>24</v>
      </c>
      <c r="C21" s="33" t="s">
        <v>23</v>
      </c>
      <c r="D21" s="41"/>
      <c r="E21" s="43"/>
      <c r="F21" s="26"/>
    </row>
    <row r="22" spans="1:6" s="3" customFormat="1" ht="28.5" customHeight="1">
      <c r="A22" s="39"/>
      <c r="B22" s="42" t="s">
        <v>22</v>
      </c>
      <c r="C22" s="34" t="s">
        <v>21</v>
      </c>
      <c r="D22" s="41"/>
      <c r="E22" s="43"/>
      <c r="F22" s="26"/>
    </row>
    <row r="23" spans="1:6" s="3" customFormat="1" ht="28.5" customHeight="1">
      <c r="A23" s="39"/>
      <c r="B23" s="42" t="s">
        <v>20</v>
      </c>
      <c r="C23" s="33" t="s">
        <v>19</v>
      </c>
      <c r="D23" s="41"/>
      <c r="E23" s="43"/>
      <c r="F23" s="26"/>
    </row>
    <row r="24" spans="1:6" s="3" customFormat="1" ht="28.5" customHeight="1">
      <c r="A24" s="39"/>
      <c r="B24" s="42" t="s">
        <v>18</v>
      </c>
      <c r="C24" s="33" t="s">
        <v>17</v>
      </c>
      <c r="D24" s="41"/>
      <c r="E24" s="43"/>
      <c r="F24" s="26"/>
    </row>
    <row r="25" spans="1:6" s="3" customFormat="1" ht="28.5" customHeight="1">
      <c r="A25" s="39"/>
      <c r="B25" s="42" t="s">
        <v>16</v>
      </c>
      <c r="C25" s="33" t="s">
        <v>15</v>
      </c>
      <c r="D25" s="38"/>
      <c r="E25" s="37"/>
      <c r="F25" s="26"/>
    </row>
    <row r="26" spans="1:6" s="3" customFormat="1" ht="28.5" customHeight="1">
      <c r="A26" s="39"/>
      <c r="B26" s="42" t="s">
        <v>14</v>
      </c>
      <c r="C26" s="33" t="s">
        <v>13</v>
      </c>
      <c r="D26" s="41"/>
      <c r="E26" s="40"/>
      <c r="F26" s="26"/>
    </row>
    <row r="27" spans="1:6" s="3" customFormat="1" ht="28.5" customHeight="1">
      <c r="A27" s="39"/>
      <c r="B27" s="34" t="s">
        <v>12</v>
      </c>
      <c r="C27" s="33" t="s">
        <v>11</v>
      </c>
      <c r="D27" s="38"/>
      <c r="E27" s="37"/>
      <c r="F27" s="26"/>
    </row>
    <row r="28" spans="1:6" s="3" customFormat="1" ht="28.5" customHeight="1">
      <c r="A28" s="39"/>
      <c r="B28" s="34" t="s">
        <v>10</v>
      </c>
      <c r="C28" s="33" t="s">
        <v>9</v>
      </c>
      <c r="D28" s="38"/>
      <c r="E28" s="37"/>
      <c r="F28" s="26"/>
    </row>
    <row r="29" spans="1:6" s="3" customFormat="1" ht="28.5" customHeight="1">
      <c r="A29" s="35"/>
      <c r="B29" s="34" t="s">
        <v>8</v>
      </c>
      <c r="C29" s="33" t="s">
        <v>7</v>
      </c>
      <c r="D29" s="32"/>
      <c r="E29" s="31"/>
      <c r="F29" s="26">
        <f>D29*E29</f>
        <v>0</v>
      </c>
    </row>
    <row r="30" spans="1:6" s="3" customFormat="1" ht="28.5" customHeight="1">
      <c r="A30" s="35"/>
      <c r="B30" s="34" t="s">
        <v>6</v>
      </c>
      <c r="C30" s="36" t="s">
        <v>5</v>
      </c>
      <c r="D30" s="32"/>
      <c r="E30" s="31"/>
      <c r="F30" s="26">
        <f>D30*E30</f>
        <v>0</v>
      </c>
    </row>
    <row r="31" spans="1:6" s="3" customFormat="1" ht="28.5" customHeight="1">
      <c r="A31" s="35"/>
      <c r="B31" s="34"/>
      <c r="C31" s="36"/>
      <c r="D31" s="32"/>
      <c r="E31" s="31"/>
      <c r="F31" s="26"/>
    </row>
    <row r="32" spans="1:6" s="3" customFormat="1" ht="28.5" customHeight="1">
      <c r="A32" s="35"/>
      <c r="B32" s="34"/>
      <c r="C32" s="36" t="s">
        <v>104</v>
      </c>
      <c r="D32" s="32">
        <v>-1</v>
      </c>
      <c r="E32" s="31">
        <v>400000</v>
      </c>
      <c r="F32" s="26">
        <f>D32*E32</f>
        <v>-400000</v>
      </c>
    </row>
    <row r="33" spans="1:6" s="3" customFormat="1" ht="28.5" customHeight="1">
      <c r="A33" s="35"/>
      <c r="B33" s="34"/>
      <c r="C33" s="36"/>
      <c r="D33" s="32"/>
      <c r="E33" s="31"/>
      <c r="F33" s="26"/>
    </row>
    <row r="34" spans="1:6" s="3" customFormat="1" ht="28.5" customHeight="1">
      <c r="A34" s="35"/>
      <c r="B34" s="34"/>
      <c r="C34" s="36"/>
      <c r="D34" s="32"/>
      <c r="E34" s="31"/>
      <c r="F34" s="26"/>
    </row>
    <row r="35" spans="1:6" s="3" customFormat="1" ht="28.5" customHeight="1">
      <c r="A35" s="35"/>
      <c r="B35" s="34"/>
      <c r="C35" s="36"/>
      <c r="D35" s="32"/>
      <c r="E35" s="31"/>
      <c r="F35" s="26"/>
    </row>
    <row r="36" spans="1:6" s="3" customFormat="1" ht="28.5" customHeight="1">
      <c r="A36" s="35"/>
      <c r="B36" s="34"/>
      <c r="C36" s="36"/>
      <c r="D36" s="32"/>
      <c r="E36" s="31"/>
      <c r="F36" s="26"/>
    </row>
    <row r="37" spans="1:6" s="3" customFormat="1" ht="28.5" customHeight="1">
      <c r="A37" s="35"/>
      <c r="B37" s="34"/>
      <c r="C37" s="33"/>
      <c r="D37" s="32"/>
      <c r="E37" s="31"/>
      <c r="F37" s="26">
        <f>D37*E37</f>
        <v>0</v>
      </c>
    </row>
    <row r="38" spans="1:6" s="3" customFormat="1" ht="28.5" customHeight="1" thickBot="1">
      <c r="A38" s="30"/>
      <c r="B38" s="29"/>
      <c r="C38" s="28"/>
      <c r="D38" s="27"/>
      <c r="E38" s="27"/>
      <c r="F38" s="26">
        <f>D38*E38</f>
        <v>0</v>
      </c>
    </row>
    <row r="39" spans="1:6" s="3" customFormat="1" ht="28.5" customHeight="1">
      <c r="A39" s="25" t="s">
        <v>4</v>
      </c>
      <c r="B39" s="24"/>
      <c r="C39" s="23"/>
      <c r="D39" s="22"/>
      <c r="E39" s="21" t="s">
        <v>3</v>
      </c>
      <c r="F39" s="20">
        <f>SUM(F15:F38)</f>
        <v>6000000</v>
      </c>
    </row>
    <row r="40" spans="1:6" s="3" customFormat="1" ht="28.5" customHeight="1">
      <c r="A40" s="19"/>
      <c r="B40" s="6"/>
      <c r="C40" s="18"/>
      <c r="D40" s="17"/>
      <c r="E40" s="16" t="s">
        <v>2</v>
      </c>
      <c r="F40" s="15"/>
    </row>
    <row r="41" spans="1:6" s="3" customFormat="1" ht="28.5" customHeight="1" thickBot="1">
      <c r="A41" s="14" t="s">
        <v>1</v>
      </c>
      <c r="B41" s="13"/>
      <c r="C41" s="12"/>
      <c r="D41" s="11"/>
      <c r="E41" s="10"/>
      <c r="F41" s="9">
        <f>F39+F40</f>
        <v>6000000</v>
      </c>
    </row>
    <row r="42" spans="1:6" s="3" customFormat="1" ht="28.5" customHeight="1">
      <c r="A42" s="8" t="s">
        <v>0</v>
      </c>
      <c r="C42" s="8"/>
      <c r="D42" s="7"/>
      <c r="E42" s="7"/>
      <c r="F42" s="7"/>
    </row>
    <row r="43" spans="1:6" s="3" customFormat="1" ht="28.5" customHeight="1">
      <c r="A43" s="8" t="s">
        <v>103</v>
      </c>
      <c r="C43" s="8"/>
      <c r="D43" s="7"/>
      <c r="E43" s="7"/>
      <c r="F43" s="7"/>
    </row>
    <row r="44" spans="1:6" s="3" customFormat="1" ht="28.5" customHeight="1">
      <c r="A44" s="8" t="s">
        <v>105</v>
      </c>
      <c r="B44" s="8"/>
      <c r="C44" s="8"/>
      <c r="D44" s="7"/>
      <c r="E44" s="7"/>
      <c r="F44" s="7"/>
    </row>
    <row r="45" spans="1:6" s="3" customFormat="1" ht="28.5" customHeight="1">
      <c r="A45" s="6"/>
      <c r="B45" s="6"/>
      <c r="C45" s="6"/>
      <c r="D45" s="5"/>
      <c r="E45" s="4"/>
      <c r="F45" s="4"/>
    </row>
    <row r="46" spans="1:6" s="3" customFormat="1" ht="28.5" customHeight="1">
      <c r="D46" s="4"/>
      <c r="E46" s="4"/>
      <c r="F46" s="4"/>
    </row>
    <row r="47" spans="1:6" s="3" customFormat="1" ht="28.5" customHeight="1">
      <c r="D47" s="4"/>
      <c r="E47" s="4"/>
      <c r="F47" s="4"/>
    </row>
    <row r="48" spans="1:6" s="3" customFormat="1" ht="28.5" customHeight="1">
      <c r="D48" s="4"/>
      <c r="E48" s="4"/>
      <c r="F48" s="4"/>
    </row>
    <row r="49" spans="4:6" s="3" customFormat="1" ht="28.5" customHeight="1">
      <c r="D49" s="4"/>
      <c r="E49" s="4"/>
      <c r="F49" s="4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B12" sqref="B12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2" customWidth="1"/>
    <col min="5" max="5" width="14.44140625" style="2" customWidth="1"/>
    <col min="6" max="6" width="16.6640625" style="2" customWidth="1"/>
    <col min="7" max="16384" width="8.88671875" style="1"/>
  </cols>
  <sheetData>
    <row r="1" spans="1:6" ht="28.5" customHeight="1">
      <c r="A1" s="66" t="s">
        <v>102</v>
      </c>
      <c r="B1" s="66"/>
      <c r="C1" s="66"/>
      <c r="D1" s="66"/>
      <c r="E1" s="66"/>
      <c r="F1" s="66"/>
    </row>
    <row r="2" spans="1:6" s="3" customFormat="1" ht="23.25" customHeight="1">
      <c r="A2" s="65"/>
      <c r="B2" s="65"/>
      <c r="C2" s="18"/>
      <c r="D2" s="55"/>
      <c r="E2" s="55"/>
      <c r="F2" s="55"/>
    </row>
    <row r="3" spans="1:6" s="3" customFormat="1" ht="24.75" customHeight="1">
      <c r="A3" s="64"/>
      <c r="B3" s="63"/>
      <c r="C3" s="62" t="s">
        <v>101</v>
      </c>
      <c r="D3" s="55"/>
      <c r="E3" s="55"/>
      <c r="F3" s="55"/>
    </row>
    <row r="4" spans="1:6" s="3" customFormat="1" ht="20.25" customHeight="1">
      <c r="A4" s="61" t="s">
        <v>100</v>
      </c>
      <c r="B4" s="8"/>
      <c r="C4" s="8"/>
      <c r="D4" s="55"/>
      <c r="E4" s="55"/>
      <c r="F4" s="55"/>
    </row>
    <row r="5" spans="1:6" s="3" customFormat="1" ht="20.25" customHeight="1">
      <c r="A5" s="61" t="s">
        <v>99</v>
      </c>
      <c r="B5" s="8"/>
      <c r="C5" s="8"/>
      <c r="D5" s="55"/>
      <c r="E5" s="55"/>
      <c r="F5" s="55"/>
    </row>
    <row r="6" spans="1:6" s="3" customFormat="1" ht="20.25" customHeight="1">
      <c r="A6" s="61" t="s">
        <v>98</v>
      </c>
      <c r="B6" s="8"/>
      <c r="C6" s="8"/>
      <c r="D6" s="55"/>
      <c r="E6" s="55"/>
      <c r="F6" s="55"/>
    </row>
    <row r="7" spans="1:6" s="3" customFormat="1" ht="9" customHeight="1">
      <c r="A7" s="8"/>
      <c r="B7" s="8"/>
      <c r="D7" s="55"/>
      <c r="E7" s="55"/>
      <c r="F7" s="55"/>
    </row>
    <row r="8" spans="1:6" s="3" customFormat="1" ht="20.25" customHeight="1">
      <c r="A8" s="60" t="s">
        <v>46</v>
      </c>
      <c r="B8" s="60"/>
      <c r="D8" s="55"/>
      <c r="E8" s="55"/>
      <c r="F8" s="55"/>
    </row>
    <row r="9" spans="1:6" s="3" customFormat="1" ht="9" customHeight="1">
      <c r="A9" s="8"/>
      <c r="B9" s="8"/>
      <c r="D9" s="55"/>
      <c r="E9" s="55"/>
      <c r="F9" s="55"/>
    </row>
    <row r="10" spans="1:6" s="3" customFormat="1" ht="20.25" customHeight="1">
      <c r="A10" s="57" t="s">
        <v>97</v>
      </c>
      <c r="B10" s="59">
        <f>F41</f>
        <v>6320000</v>
      </c>
      <c r="D10" s="55"/>
      <c r="E10" s="55"/>
      <c r="F10" s="55"/>
    </row>
    <row r="11" spans="1:6" s="3" customFormat="1" ht="20.25" customHeight="1">
      <c r="A11" s="57" t="s">
        <v>96</v>
      </c>
      <c r="B11" s="58">
        <v>40821</v>
      </c>
      <c r="D11" s="55"/>
      <c r="E11" s="7"/>
      <c r="F11" s="55"/>
    </row>
    <row r="12" spans="1:6" s="3" customFormat="1" ht="20.25" customHeight="1">
      <c r="A12" s="57" t="s">
        <v>95</v>
      </c>
      <c r="B12" s="56"/>
      <c r="D12" s="55"/>
      <c r="E12" s="7"/>
      <c r="F12" s="55"/>
    </row>
    <row r="13" spans="1:6" s="3" customFormat="1" ht="10.5" customHeight="1" thickBot="1">
      <c r="D13" s="4"/>
      <c r="E13" s="4"/>
      <c r="F13" s="4"/>
    </row>
    <row r="14" spans="1:6" s="3" customFormat="1" ht="28.5" customHeight="1" thickBot="1">
      <c r="A14" s="54" t="s">
        <v>94</v>
      </c>
      <c r="B14" s="53" t="s">
        <v>93</v>
      </c>
      <c r="C14" s="53" t="s">
        <v>92</v>
      </c>
      <c r="D14" s="52" t="s">
        <v>91</v>
      </c>
      <c r="E14" s="52" t="s">
        <v>90</v>
      </c>
      <c r="F14" s="51" t="s">
        <v>89</v>
      </c>
    </row>
    <row r="15" spans="1:6" s="3" customFormat="1" ht="11.25" customHeight="1">
      <c r="A15" s="50"/>
      <c r="B15" s="49"/>
      <c r="C15" s="48"/>
      <c r="D15" s="47"/>
      <c r="E15" s="47"/>
      <c r="F15" s="46"/>
    </row>
    <row r="16" spans="1:6" s="3" customFormat="1" ht="39.75" customHeight="1">
      <c r="A16" s="39" t="s">
        <v>88</v>
      </c>
      <c r="B16" s="42" t="s">
        <v>87</v>
      </c>
      <c r="C16" s="45" t="s">
        <v>86</v>
      </c>
      <c r="D16" s="38"/>
      <c r="E16" s="37"/>
      <c r="F16" s="26"/>
    </row>
    <row r="17" spans="1:6" s="3" customFormat="1" ht="28.5" customHeight="1">
      <c r="A17" s="39" t="s">
        <v>85</v>
      </c>
      <c r="B17" s="42" t="s">
        <v>84</v>
      </c>
      <c r="C17" s="33" t="s">
        <v>83</v>
      </c>
      <c r="D17" s="41">
        <v>6</v>
      </c>
      <c r="E17" s="43">
        <v>1120000</v>
      </c>
      <c r="F17" s="26">
        <f>D17*E17</f>
        <v>6720000</v>
      </c>
    </row>
    <row r="18" spans="1:6" s="3" customFormat="1" ht="28.5" customHeight="1">
      <c r="A18" s="39"/>
      <c r="B18" s="42" t="s">
        <v>82</v>
      </c>
      <c r="C18" s="33" t="s">
        <v>81</v>
      </c>
      <c r="D18" s="41"/>
      <c r="E18" s="43"/>
      <c r="F18" s="26">
        <f>D18*E18</f>
        <v>0</v>
      </c>
    </row>
    <row r="19" spans="1:6" s="3" customFormat="1" ht="28.5" customHeight="1">
      <c r="A19" s="39"/>
      <c r="B19" s="42" t="s">
        <v>80</v>
      </c>
      <c r="C19" s="33" t="s">
        <v>79</v>
      </c>
      <c r="D19" s="41"/>
      <c r="E19" s="43"/>
      <c r="F19" s="26"/>
    </row>
    <row r="20" spans="1:6" s="3" customFormat="1" ht="28.5" customHeight="1">
      <c r="A20" s="44"/>
      <c r="B20" s="42" t="s">
        <v>78</v>
      </c>
      <c r="C20" s="33" t="s">
        <v>77</v>
      </c>
      <c r="D20" s="41"/>
      <c r="E20" s="43"/>
      <c r="F20" s="26"/>
    </row>
    <row r="21" spans="1:6" s="3" customFormat="1" ht="28.5" customHeight="1">
      <c r="A21" s="39"/>
      <c r="B21" s="42" t="s">
        <v>76</v>
      </c>
      <c r="C21" s="33" t="s">
        <v>107</v>
      </c>
      <c r="D21" s="41"/>
      <c r="E21" s="43"/>
      <c r="F21" s="26"/>
    </row>
    <row r="22" spans="1:6" s="3" customFormat="1" ht="28.5" customHeight="1">
      <c r="A22" s="39"/>
      <c r="B22" s="42" t="s">
        <v>75</v>
      </c>
      <c r="C22" s="34" t="s">
        <v>74</v>
      </c>
      <c r="D22" s="41"/>
      <c r="E22" s="43"/>
      <c r="F22" s="26"/>
    </row>
    <row r="23" spans="1:6" s="3" customFormat="1" ht="28.5" customHeight="1">
      <c r="A23" s="39"/>
      <c r="B23" s="42" t="s">
        <v>73</v>
      </c>
      <c r="C23" s="33" t="s">
        <v>72</v>
      </c>
      <c r="D23" s="41"/>
      <c r="E23" s="43"/>
      <c r="F23" s="26"/>
    </row>
    <row r="24" spans="1:6" s="3" customFormat="1" ht="28.5" customHeight="1">
      <c r="A24" s="39"/>
      <c r="B24" s="42" t="s">
        <v>71</v>
      </c>
      <c r="C24" s="33" t="s">
        <v>70</v>
      </c>
      <c r="D24" s="41"/>
      <c r="E24" s="43"/>
      <c r="F24" s="26"/>
    </row>
    <row r="25" spans="1:6" s="3" customFormat="1" ht="28.5" customHeight="1">
      <c r="A25" s="39"/>
      <c r="B25" s="42" t="s">
        <v>69</v>
      </c>
      <c r="C25" s="33" t="s">
        <v>68</v>
      </c>
      <c r="D25" s="38"/>
      <c r="E25" s="37"/>
      <c r="F25" s="26"/>
    </row>
    <row r="26" spans="1:6" s="3" customFormat="1" ht="28.5" customHeight="1">
      <c r="A26" s="39"/>
      <c r="B26" s="42" t="s">
        <v>67</v>
      </c>
      <c r="C26" s="33" t="s">
        <v>66</v>
      </c>
      <c r="D26" s="41"/>
      <c r="E26" s="40"/>
      <c r="F26" s="26"/>
    </row>
    <row r="27" spans="1:6" s="3" customFormat="1" ht="28.5" customHeight="1">
      <c r="A27" s="39"/>
      <c r="B27" s="34" t="s">
        <v>65</v>
      </c>
      <c r="C27" s="33" t="s">
        <v>64</v>
      </c>
      <c r="D27" s="38"/>
      <c r="E27" s="37"/>
      <c r="F27" s="26"/>
    </row>
    <row r="28" spans="1:6" s="3" customFormat="1" ht="28.5" customHeight="1">
      <c r="A28" s="39"/>
      <c r="B28" s="34" t="s">
        <v>63</v>
      </c>
      <c r="C28" s="33" t="s">
        <v>62</v>
      </c>
      <c r="D28" s="38"/>
      <c r="E28" s="37"/>
      <c r="F28" s="26"/>
    </row>
    <row r="29" spans="1:6" s="3" customFormat="1" ht="28.5" customHeight="1">
      <c r="A29" s="35"/>
      <c r="B29" s="34" t="s">
        <v>61</v>
      </c>
      <c r="C29" s="33" t="s">
        <v>60</v>
      </c>
      <c r="D29" s="32"/>
      <c r="E29" s="31"/>
      <c r="F29" s="26">
        <f>D29*E29</f>
        <v>0</v>
      </c>
    </row>
    <row r="30" spans="1:6" s="3" customFormat="1" ht="28.5" customHeight="1">
      <c r="A30" s="35"/>
      <c r="B30" s="34" t="s">
        <v>59</v>
      </c>
      <c r="C30" s="36" t="s">
        <v>58</v>
      </c>
      <c r="D30" s="32"/>
      <c r="E30" s="31"/>
      <c r="F30" s="26">
        <f>D30*E30</f>
        <v>0</v>
      </c>
    </row>
    <row r="31" spans="1:6" s="3" customFormat="1" ht="28.5" customHeight="1">
      <c r="A31" s="35"/>
      <c r="B31" s="34"/>
      <c r="C31" s="36"/>
      <c r="D31" s="32"/>
      <c r="E31" s="31"/>
      <c r="F31" s="26"/>
    </row>
    <row r="32" spans="1:6" s="3" customFormat="1" ht="28.5" customHeight="1">
      <c r="A32" s="35"/>
      <c r="B32" s="34"/>
      <c r="C32" s="36" t="s">
        <v>106</v>
      </c>
      <c r="D32" s="32">
        <v>-1</v>
      </c>
      <c r="E32" s="31">
        <v>400000</v>
      </c>
      <c r="F32" s="26">
        <f>D32*E32</f>
        <v>-400000</v>
      </c>
    </row>
    <row r="33" spans="1:6" s="3" customFormat="1" ht="28.5" customHeight="1">
      <c r="A33" s="35"/>
      <c r="B33" s="34"/>
      <c r="C33" s="36"/>
      <c r="D33" s="32"/>
      <c r="E33" s="31"/>
      <c r="F33" s="26"/>
    </row>
    <row r="34" spans="1:6" s="3" customFormat="1" ht="28.5" customHeight="1">
      <c r="A34" s="35"/>
      <c r="B34" s="34"/>
      <c r="C34" s="36"/>
      <c r="D34" s="32"/>
      <c r="E34" s="31"/>
      <c r="F34" s="26"/>
    </row>
    <row r="35" spans="1:6" s="3" customFormat="1" ht="28.5" customHeight="1">
      <c r="A35" s="35"/>
      <c r="B35" s="34"/>
      <c r="C35" s="36"/>
      <c r="D35" s="32"/>
      <c r="E35" s="31"/>
      <c r="F35" s="26"/>
    </row>
    <row r="36" spans="1:6" s="3" customFormat="1" ht="28.5" customHeight="1">
      <c r="A36" s="35"/>
      <c r="B36" s="34"/>
      <c r="C36" s="36"/>
      <c r="D36" s="32"/>
      <c r="E36" s="31"/>
      <c r="F36" s="26"/>
    </row>
    <row r="37" spans="1:6" s="3" customFormat="1" ht="28.5" customHeight="1">
      <c r="A37" s="35"/>
      <c r="B37" s="34"/>
      <c r="C37" s="33"/>
      <c r="D37" s="32"/>
      <c r="E37" s="31"/>
      <c r="F37" s="26">
        <f>D37*E37</f>
        <v>0</v>
      </c>
    </row>
    <row r="38" spans="1:6" s="3" customFormat="1" ht="28.5" customHeight="1" thickBot="1">
      <c r="A38" s="30"/>
      <c r="B38" s="29"/>
      <c r="C38" s="28"/>
      <c r="D38" s="27"/>
      <c r="E38" s="27"/>
      <c r="F38" s="26">
        <f>D38*E38</f>
        <v>0</v>
      </c>
    </row>
    <row r="39" spans="1:6" s="3" customFormat="1" ht="28.5" customHeight="1">
      <c r="A39" s="25" t="s">
        <v>57</v>
      </c>
      <c r="B39" s="24"/>
      <c r="C39" s="23"/>
      <c r="D39" s="22"/>
      <c r="E39" s="21" t="s">
        <v>56</v>
      </c>
      <c r="F39" s="20">
        <f>SUM(F15:F38)</f>
        <v>6320000</v>
      </c>
    </row>
    <row r="40" spans="1:6" s="3" customFormat="1" ht="28.5" customHeight="1">
      <c r="A40" s="19"/>
      <c r="B40" s="6"/>
      <c r="C40" s="18"/>
      <c r="D40" s="17"/>
      <c r="E40" s="16" t="s">
        <v>55</v>
      </c>
      <c r="F40" s="15"/>
    </row>
    <row r="41" spans="1:6" s="3" customFormat="1" ht="28.5" customHeight="1" thickBot="1">
      <c r="A41" s="14" t="s">
        <v>54</v>
      </c>
      <c r="B41" s="13"/>
      <c r="C41" s="12"/>
      <c r="D41" s="11"/>
      <c r="E41" s="10"/>
      <c r="F41" s="9">
        <f>F39+F40</f>
        <v>6320000</v>
      </c>
    </row>
    <row r="42" spans="1:6" s="3" customFormat="1" ht="28.5" customHeight="1">
      <c r="A42" s="8" t="s">
        <v>53</v>
      </c>
      <c r="C42" s="8"/>
      <c r="D42" s="7"/>
      <c r="E42" s="7"/>
      <c r="F42" s="7"/>
    </row>
    <row r="43" spans="1:6" s="3" customFormat="1" ht="28.5" customHeight="1">
      <c r="A43" s="8" t="s">
        <v>52</v>
      </c>
      <c r="C43" s="8"/>
      <c r="D43" s="7"/>
      <c r="E43" s="7"/>
      <c r="F43" s="7"/>
    </row>
    <row r="44" spans="1:6" s="3" customFormat="1" ht="28.5" customHeight="1">
      <c r="A44" s="8" t="s">
        <v>105</v>
      </c>
      <c r="B44" s="8"/>
      <c r="C44" s="8"/>
      <c r="D44" s="7"/>
      <c r="E44" s="7"/>
      <c r="F44" s="7"/>
    </row>
    <row r="45" spans="1:6" s="3" customFormat="1" ht="28.5" customHeight="1">
      <c r="A45" s="6"/>
      <c r="B45" s="6"/>
      <c r="C45" s="6"/>
      <c r="D45" s="5"/>
      <c r="E45" s="4"/>
      <c r="F45" s="4"/>
    </row>
    <row r="46" spans="1:6" s="3" customFormat="1" ht="28.5" customHeight="1">
      <c r="D46" s="4"/>
      <c r="E46" s="4"/>
      <c r="F46" s="4"/>
    </row>
    <row r="47" spans="1:6" s="3" customFormat="1" ht="28.5" customHeight="1">
      <c r="D47" s="4"/>
      <c r="E47" s="4"/>
      <c r="F47" s="4"/>
    </row>
    <row r="48" spans="1:6" s="3" customFormat="1" ht="28.5" customHeight="1">
      <c r="D48" s="4"/>
      <c r="E48" s="4"/>
      <c r="F48" s="4"/>
    </row>
    <row r="49" spans="4:6" s="3" customFormat="1" ht="28.5" customHeight="1">
      <c r="D49" s="4"/>
      <c r="E49" s="4"/>
      <c r="F49" s="4"/>
    </row>
  </sheetData>
  <mergeCells count="3">
    <mergeCell ref="A1:F1"/>
    <mergeCell ref="A2:B2"/>
    <mergeCell ref="A8:B8"/>
  </mergeCells>
  <phoneticPr fontId="6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6200</vt:lpstr>
      <vt:lpstr>8200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2011-10-06T04:32:30Z</dcterms:created>
  <dcterms:modified xsi:type="dcterms:W3CDTF">2011-10-06T04:37:06Z</dcterms:modified>
</cp:coreProperties>
</file>