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" windowWidth="18135" windowHeight="7935"/>
  </bookViews>
  <sheets>
    <sheet name="hpe" sheetId="1" r:id="rId1"/>
  </sheets>
  <calcPr calcId="124519"/>
</workbook>
</file>

<file path=xl/calcChain.xml><?xml version="1.0" encoding="utf-8"?>
<calcChain xmlns="http://schemas.openxmlformats.org/spreadsheetml/2006/main">
  <c r="F34" i="1"/>
  <c r="F32"/>
  <c r="F37"/>
  <c r="F36"/>
  <c r="F30"/>
  <c r="F29"/>
  <c r="F28"/>
  <c r="F27"/>
  <c r="F26"/>
  <c r="F25"/>
  <c r="F24"/>
  <c r="F23"/>
  <c r="F22"/>
  <c r="F21"/>
  <c r="F20"/>
  <c r="F19"/>
  <c r="F17"/>
  <c r="F16"/>
  <c r="F38" s="1"/>
  <c r="B11"/>
  <c r="F39" l="1"/>
  <c r="F40"/>
  <c r="B10" s="1"/>
</calcChain>
</file>

<file path=xl/sharedStrings.xml><?xml version="1.0" encoding="utf-8"?>
<sst xmlns="http://schemas.openxmlformats.org/spreadsheetml/2006/main" count="59" uniqueCount="59">
  <si>
    <t>견          적          서</t>
    <phoneticPr fontId="4" type="noConversion"/>
  </si>
  <si>
    <t>㈜교성산업</t>
    <phoneticPr fontId="4" type="noConversion"/>
  </si>
  <si>
    <t>귀하</t>
    <phoneticPr fontId="4" type="noConversion"/>
  </si>
  <si>
    <t>전    화 :</t>
    <phoneticPr fontId="4" type="noConversion"/>
  </si>
  <si>
    <t>팩    스 :</t>
    <phoneticPr fontId="4" type="noConversion"/>
  </si>
  <si>
    <t>담 당 자 :</t>
    <phoneticPr fontId="4" type="noConversion"/>
  </si>
  <si>
    <t>아래와 같이 견적합니다.</t>
  </si>
  <si>
    <t>견적합계 :</t>
    <phoneticPr fontId="4" type="noConversion"/>
  </si>
  <si>
    <t>견적일자 :</t>
    <phoneticPr fontId="4" type="noConversion"/>
  </si>
  <si>
    <t>결재조건 :</t>
    <phoneticPr fontId="4" type="noConversion"/>
  </si>
  <si>
    <t>모 델 명</t>
    <phoneticPr fontId="4" type="noConversion"/>
  </si>
  <si>
    <t>품     명</t>
    <phoneticPr fontId="4" type="noConversion"/>
  </si>
  <si>
    <t>규                 격</t>
    <phoneticPr fontId="4" type="noConversion"/>
  </si>
  <si>
    <t>수량</t>
    <phoneticPr fontId="4" type="noConversion"/>
  </si>
  <si>
    <t>금    액</t>
    <phoneticPr fontId="4" type="noConversion"/>
  </si>
  <si>
    <t>합 계 액</t>
    <phoneticPr fontId="4" type="noConversion"/>
  </si>
  <si>
    <t>HP Elite 590kr2</t>
    <phoneticPr fontId="4" type="noConversion"/>
  </si>
  <si>
    <t>CPU</t>
    <phoneticPr fontId="4" type="noConversion"/>
  </si>
  <si>
    <t>인텔 코어 i7-2600 3.4GHz</t>
    <phoneticPr fontId="4" type="noConversion"/>
  </si>
  <si>
    <t>Main Board</t>
    <phoneticPr fontId="4" type="noConversion"/>
  </si>
  <si>
    <t>인텔 H67 Express</t>
    <phoneticPr fontId="4" type="noConversion"/>
  </si>
  <si>
    <t>Main Memory</t>
    <phoneticPr fontId="4" type="noConversion"/>
  </si>
  <si>
    <t>16GB DDR3 PC3-10600</t>
    <phoneticPr fontId="4" type="noConversion"/>
  </si>
  <si>
    <t>HDD</t>
    <phoneticPr fontId="4" type="noConversion"/>
  </si>
  <si>
    <t>1TBB SATA2 7200RPM x 1ea</t>
    <phoneticPr fontId="4" type="noConversion"/>
  </si>
  <si>
    <t>SSD</t>
    <phoneticPr fontId="4" type="noConversion"/>
  </si>
  <si>
    <t>삼성 128GB SSD</t>
    <phoneticPr fontId="4" type="noConversion"/>
  </si>
  <si>
    <t>VGA</t>
    <phoneticPr fontId="4" type="noConversion"/>
  </si>
  <si>
    <t>Geforce GTX460 1GB</t>
    <phoneticPr fontId="4" type="noConversion"/>
  </si>
  <si>
    <t>ODD</t>
    <phoneticPr fontId="4" type="noConversion"/>
  </si>
  <si>
    <t>DVD Super Multi</t>
    <phoneticPr fontId="4" type="noConversion"/>
  </si>
  <si>
    <t>SLOTS</t>
    <phoneticPr fontId="4" type="noConversion"/>
  </si>
  <si>
    <t>2 x PCIe 1x , 1 x PCIe 16X</t>
    <phoneticPr fontId="4" type="noConversion"/>
  </si>
  <si>
    <t>PORTS</t>
    <phoneticPr fontId="4" type="noConversion"/>
  </si>
  <si>
    <t>8 x usb 2.0</t>
    <phoneticPr fontId="4" type="noConversion"/>
  </si>
  <si>
    <t>SOUND</t>
    <phoneticPr fontId="4" type="noConversion"/>
  </si>
  <si>
    <t>ADI1884 HD Audio</t>
    <phoneticPr fontId="4" type="noConversion"/>
  </si>
  <si>
    <t>NIC</t>
    <phoneticPr fontId="4" type="noConversion"/>
  </si>
  <si>
    <t>Gigabit Lan</t>
    <phoneticPr fontId="4" type="noConversion"/>
  </si>
  <si>
    <t>ENCLOSURE</t>
    <phoneticPr fontId="4" type="noConversion"/>
  </si>
  <si>
    <t>Mini Tower</t>
    <phoneticPr fontId="4" type="noConversion"/>
  </si>
  <si>
    <t>POWER</t>
    <phoneticPr fontId="4" type="noConversion"/>
  </si>
  <si>
    <t>460W 80% efficient Active PFC</t>
    <phoneticPr fontId="4" type="noConversion"/>
  </si>
  <si>
    <t>OS</t>
    <phoneticPr fontId="4" type="noConversion"/>
  </si>
  <si>
    <t>Windows 7 64bit</t>
    <phoneticPr fontId="4" type="noConversion"/>
  </si>
  <si>
    <t>보증기간</t>
    <phoneticPr fontId="4" type="noConversion"/>
  </si>
  <si>
    <t>1년 무상출장 서비스</t>
    <phoneticPr fontId="4" type="noConversion"/>
  </si>
  <si>
    <t>* 결제계좌 : 신한 110-138-600484 (씨넷 조규장)</t>
    <phoneticPr fontId="4" type="noConversion"/>
  </si>
  <si>
    <t>합계금액</t>
    <phoneticPr fontId="4" type="noConversion"/>
  </si>
  <si>
    <t>부 가 세</t>
    <phoneticPr fontId="4" type="noConversion"/>
  </si>
  <si>
    <t>* 견적담당 : 조규장 (010-2910-7760)</t>
    <phoneticPr fontId="4" type="noConversion"/>
  </si>
  <si>
    <t>총 금 액</t>
    <phoneticPr fontId="4" type="noConversion"/>
  </si>
  <si>
    <t xml:space="preserve">* REMARK </t>
    <phoneticPr fontId="4" type="noConversion"/>
  </si>
  <si>
    <t>hp 2310e</t>
    <phoneticPr fontId="3" type="noConversion"/>
  </si>
  <si>
    <t>모니터</t>
    <phoneticPr fontId="3" type="noConversion"/>
  </si>
  <si>
    <t>외장하드</t>
    <phoneticPr fontId="3" type="noConversion"/>
  </si>
  <si>
    <t>freeagent 500GB</t>
    <phoneticPr fontId="3" type="noConversion"/>
  </si>
  <si>
    <t>23" full hd LCD 1920 x 1080</t>
    <phoneticPr fontId="3" type="noConversion"/>
  </si>
  <si>
    <t>usb 2.0 / usb 3.0 support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</si>
</sst>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"/>
    <numFmt numFmtId="177" formatCode="yyyy&quot;년&quot;\ m&quot;월&quot;\ d&quot;일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HY울릉도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HY울릉도L"/>
      <family val="1"/>
      <charset val="129"/>
    </font>
    <font>
      <b/>
      <sz val="12"/>
      <name val="굴림체"/>
      <family val="3"/>
      <charset val="129"/>
    </font>
    <font>
      <b/>
      <sz val="12"/>
      <name val="HY울릉도M"/>
      <family val="1"/>
      <charset val="129"/>
    </font>
    <font>
      <b/>
      <sz val="12"/>
      <name val="HY울릉도L"/>
      <family val="1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2"/>
      <color indexed="63"/>
      <name val="Gulim"/>
      <family val="3"/>
    </font>
    <font>
      <b/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41" fontId="7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176" fontId="9" fillId="0" borderId="0" xfId="2" applyNumberFormat="1" applyFont="1" applyBorder="1" applyAlignment="1">
      <alignment horizontal="right" vertical="center"/>
    </xf>
    <xf numFmtId="177" fontId="6" fillId="0" borderId="0" xfId="2" applyNumberFormat="1" applyFont="1" applyAlignment="1" applyProtection="1">
      <alignment horizontal="left" vertical="center" indent="1"/>
      <protection locked="0"/>
    </xf>
    <xf numFmtId="41" fontId="6" fillId="0" borderId="0" xfId="1" applyFont="1" applyAlignment="1">
      <alignment vertical="center"/>
    </xf>
    <xf numFmtId="0" fontId="6" fillId="0" borderId="0" xfId="3" applyFont="1" applyAlignment="1">
      <alignment horizontal="left" vertical="center"/>
    </xf>
    <xf numFmtId="41" fontId="8" fillId="0" borderId="0" xfId="1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shrinkToFit="1"/>
    </xf>
    <xf numFmtId="0" fontId="6" fillId="0" borderId="2" xfId="3" applyFont="1" applyBorder="1" applyAlignment="1">
      <alignment horizontal="left" shrinkToFit="1"/>
    </xf>
    <xf numFmtId="0" fontId="6" fillId="0" borderId="2" xfId="3" applyFont="1" applyBorder="1" applyAlignment="1">
      <alignment horizontal="center"/>
    </xf>
    <xf numFmtId="41" fontId="6" fillId="0" borderId="2" xfId="1" applyFont="1" applyBorder="1" applyAlignment="1">
      <alignment horizontal="center" vertical="center"/>
    </xf>
    <xf numFmtId="41" fontId="6" fillId="0" borderId="6" xfId="1" applyFont="1" applyBorder="1" applyAlignment="1">
      <alignment vertical="center"/>
    </xf>
    <xf numFmtId="0" fontId="6" fillId="0" borderId="7" xfId="3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41" fontId="11" fillId="0" borderId="9" xfId="1" applyFont="1" applyBorder="1" applyAlignment="1">
      <alignment vertical="center" wrapText="1"/>
    </xf>
    <xf numFmtId="41" fontId="11" fillId="0" borderId="8" xfId="1" applyFont="1" applyBorder="1" applyAlignment="1">
      <alignment vertical="center" wrapText="1"/>
    </xf>
    <xf numFmtId="41" fontId="6" fillId="0" borderId="10" xfId="1" applyFont="1" applyBorder="1" applyAlignment="1">
      <alignment vertical="center"/>
    </xf>
    <xf numFmtId="0" fontId="12" fillId="0" borderId="7" xfId="3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41" fontId="12" fillId="0" borderId="8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3" applyFont="1" applyBorder="1" applyAlignment="1">
      <alignment horizontal="center" vertical="center"/>
    </xf>
    <xf numFmtId="41" fontId="6" fillId="0" borderId="9" xfId="1" applyFont="1" applyBorder="1" applyAlignment="1">
      <alignment vertical="center"/>
    </xf>
    <xf numFmtId="41" fontId="6" fillId="0" borderId="8" xfId="1" applyFont="1" applyBorder="1" applyAlignment="1">
      <alignment vertical="center"/>
    </xf>
    <xf numFmtId="14" fontId="10" fillId="0" borderId="8" xfId="0" applyNumberFormat="1" applyFont="1" applyBorder="1" applyAlignment="1">
      <alignment vertical="center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/>
    </xf>
    <xf numFmtId="0" fontId="6" fillId="0" borderId="12" xfId="3" applyFont="1" applyBorder="1" applyAlignment="1">
      <alignment horizontal="center" vertical="center"/>
    </xf>
    <xf numFmtId="41" fontId="6" fillId="0" borderId="12" xfId="1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/>
    </xf>
    <xf numFmtId="41" fontId="6" fillId="0" borderId="15" xfId="1" applyFont="1" applyBorder="1" applyAlignment="1">
      <alignment vertical="center"/>
    </xf>
    <xf numFmtId="41" fontId="6" fillId="0" borderId="16" xfId="1" applyFont="1" applyBorder="1" applyAlignment="1">
      <alignment horizontal="center" vertical="center"/>
    </xf>
    <xf numFmtId="41" fontId="6" fillId="2" borderId="16" xfId="1" applyFont="1" applyFill="1" applyBorder="1" applyAlignment="1">
      <alignment vertical="center"/>
    </xf>
    <xf numFmtId="0" fontId="6" fillId="0" borderId="7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41" fontId="6" fillId="0" borderId="17" xfId="1" applyFont="1" applyBorder="1" applyAlignment="1">
      <alignment vertical="center"/>
    </xf>
    <xf numFmtId="41" fontId="6" fillId="0" borderId="18" xfId="1" applyFont="1" applyBorder="1" applyAlignment="1">
      <alignment horizontal="center" vertical="center"/>
    </xf>
    <xf numFmtId="41" fontId="6" fillId="2" borderId="18" xfId="1" applyFont="1" applyFill="1" applyBorder="1" applyAlignment="1">
      <alignment vertical="center"/>
    </xf>
    <xf numFmtId="0" fontId="6" fillId="0" borderId="19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6" fillId="0" borderId="20" xfId="3" applyFont="1" applyBorder="1" applyAlignment="1">
      <alignment vertical="center"/>
    </xf>
    <xf numFmtId="41" fontId="6" fillId="0" borderId="21" xfId="1" applyFont="1" applyBorder="1" applyAlignment="1">
      <alignment vertical="center"/>
    </xf>
    <xf numFmtId="41" fontId="6" fillId="0" borderId="22" xfId="1" applyFont="1" applyBorder="1" applyAlignment="1">
      <alignment horizontal="center" vertical="center"/>
    </xf>
    <xf numFmtId="41" fontId="6" fillId="2" borderId="22" xfId="1" applyFont="1" applyFill="1" applyBorder="1" applyAlignment="1">
      <alignment vertical="center"/>
    </xf>
    <xf numFmtId="41" fontId="8" fillId="0" borderId="0" xfId="1" applyFont="1" applyBorder="1" applyAlignment="1">
      <alignment vertical="center"/>
    </xf>
    <xf numFmtId="41" fontId="5" fillId="0" borderId="0" xfId="1" applyFont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6" fillId="0" borderId="0" xfId="3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_기업용 모델 견적서양식_견적서양식(컴퓨터)_견적서 (hp 컴퓨터 2010년 6월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</xdr:row>
      <xdr:rowOff>9525</xdr:rowOff>
    </xdr:from>
    <xdr:to>
      <xdr:col>1</xdr:col>
      <xdr:colOff>1133475</xdr:colOff>
      <xdr:row>8</xdr:row>
      <xdr:rowOff>9525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428625" y="2124075"/>
          <a:ext cx="2133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66675</xdr:colOff>
      <xdr:row>16</xdr:row>
      <xdr:rowOff>28575</xdr:rowOff>
    </xdr:from>
    <xdr:to>
      <xdr:col>0</xdr:col>
      <xdr:colOff>1333500</xdr:colOff>
      <xdr:row>22</xdr:row>
      <xdr:rowOff>76200</xdr:rowOff>
    </xdr:to>
    <xdr:pic>
      <xdr:nvPicPr>
        <xdr:cNvPr id="3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3367" t="3436" r="23367" b="3436"/>
        <a:stretch>
          <a:fillRect/>
        </a:stretch>
      </xdr:blipFill>
      <xdr:spPr bwMode="auto">
        <a:xfrm>
          <a:off x="66675" y="4029075"/>
          <a:ext cx="1266825" cy="2219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2219325</xdr:colOff>
      <xdr:row>2</xdr:row>
      <xdr:rowOff>0</xdr:rowOff>
    </xdr:from>
    <xdr:to>
      <xdr:col>5</xdr:col>
      <xdr:colOff>1304925</xdr:colOff>
      <xdr:row>12</xdr:row>
      <xdr:rowOff>0</xdr:rowOff>
    </xdr:to>
    <xdr:pic>
      <xdr:nvPicPr>
        <xdr:cNvPr id="4" name="Picture 5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276850" y="657225"/>
          <a:ext cx="4505325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F34" sqref="F34"/>
    </sheetView>
  </sheetViews>
  <sheetFormatPr defaultRowHeight="28.5" customHeight="1"/>
  <cols>
    <col min="1" max="1" width="16.6640625" style="1" customWidth="1"/>
    <col min="2" max="2" width="19" style="1" customWidth="1"/>
    <col min="3" max="3" width="41.44140625" style="1" customWidth="1"/>
    <col min="4" max="4" width="7.33203125" style="62" customWidth="1"/>
    <col min="5" max="5" width="14.44140625" style="62" customWidth="1"/>
    <col min="6" max="6" width="16.6640625" style="62" customWidth="1"/>
    <col min="7" max="16384" width="8.88671875" style="1"/>
  </cols>
  <sheetData>
    <row r="1" spans="1:6" ht="28.5" customHeight="1">
      <c r="A1" s="63" t="s">
        <v>0</v>
      </c>
      <c r="B1" s="63"/>
      <c r="C1" s="63"/>
      <c r="D1" s="63"/>
      <c r="E1" s="63"/>
      <c r="F1" s="63"/>
    </row>
    <row r="2" spans="1:6" s="4" customFormat="1" ht="23.25" customHeight="1">
      <c r="A2" s="64"/>
      <c r="B2" s="64"/>
      <c r="C2" s="2"/>
      <c r="D2" s="3"/>
      <c r="E2" s="3"/>
      <c r="F2" s="3"/>
    </row>
    <row r="3" spans="1:6" s="4" customFormat="1" ht="24.75" customHeight="1">
      <c r="A3" s="5"/>
      <c r="B3" s="6" t="s">
        <v>1</v>
      </c>
      <c r="C3" s="7" t="s">
        <v>2</v>
      </c>
      <c r="D3" s="3"/>
      <c r="E3" s="3"/>
      <c r="F3" s="3"/>
    </row>
    <row r="4" spans="1:6" s="4" customFormat="1" ht="20.25" customHeight="1">
      <c r="A4" s="8" t="s">
        <v>3</v>
      </c>
      <c r="B4" s="9"/>
      <c r="C4" s="9"/>
      <c r="D4" s="3"/>
      <c r="E4" s="3"/>
      <c r="F4" s="3"/>
    </row>
    <row r="5" spans="1:6" s="4" customFormat="1" ht="20.25" customHeight="1">
      <c r="A5" s="8" t="s">
        <v>4</v>
      </c>
      <c r="B5" s="9"/>
      <c r="C5" s="9"/>
      <c r="D5" s="3"/>
      <c r="E5" s="3"/>
      <c r="F5" s="3"/>
    </row>
    <row r="6" spans="1:6" s="4" customFormat="1" ht="20.25" customHeight="1">
      <c r="A6" s="8" t="s">
        <v>5</v>
      </c>
      <c r="B6" s="9"/>
      <c r="C6" s="9"/>
      <c r="D6" s="3"/>
      <c r="E6" s="3"/>
      <c r="F6" s="3"/>
    </row>
    <row r="7" spans="1:6" s="4" customFormat="1" ht="9" customHeight="1">
      <c r="A7" s="9"/>
      <c r="B7" s="9"/>
      <c r="D7" s="3"/>
      <c r="E7" s="3"/>
      <c r="F7" s="3"/>
    </row>
    <row r="8" spans="1:6" s="4" customFormat="1" ht="20.25" customHeight="1">
      <c r="A8" s="65" t="s">
        <v>6</v>
      </c>
      <c r="B8" s="65"/>
      <c r="D8" s="3"/>
      <c r="E8" s="3"/>
      <c r="F8" s="3"/>
    </row>
    <row r="9" spans="1:6" s="4" customFormat="1" ht="9" customHeight="1">
      <c r="A9" s="9"/>
      <c r="B9" s="9"/>
      <c r="D9" s="3"/>
      <c r="E9" s="3"/>
      <c r="F9" s="3"/>
    </row>
    <row r="10" spans="1:6" s="4" customFormat="1" ht="20.25" customHeight="1">
      <c r="A10" s="10" t="s">
        <v>7</v>
      </c>
      <c r="B10" s="11">
        <f>F40</f>
        <v>2827000</v>
      </c>
      <c r="D10" s="3"/>
      <c r="E10" s="3"/>
      <c r="F10" s="3"/>
    </row>
    <row r="11" spans="1:6" s="4" customFormat="1" ht="20.25" customHeight="1">
      <c r="A11" s="10" t="s">
        <v>8</v>
      </c>
      <c r="B11" s="12">
        <f ca="1">NOW()</f>
        <v>40679.462580208332</v>
      </c>
      <c r="D11" s="3"/>
      <c r="E11" s="13"/>
      <c r="F11" s="3"/>
    </row>
    <row r="12" spans="1:6" s="4" customFormat="1" ht="20.25" customHeight="1">
      <c r="A12" s="10" t="s">
        <v>9</v>
      </c>
      <c r="B12" s="14"/>
      <c r="D12" s="3"/>
      <c r="E12" s="13"/>
      <c r="F12" s="3"/>
    </row>
    <row r="13" spans="1:6" s="4" customFormat="1" ht="10.5" customHeight="1" thickBot="1">
      <c r="D13" s="15"/>
      <c r="E13" s="15"/>
      <c r="F13" s="15"/>
    </row>
    <row r="14" spans="1:6" s="4" customFormat="1" ht="28.5" customHeight="1" thickBot="1">
      <c r="A14" s="16" t="s">
        <v>10</v>
      </c>
      <c r="B14" s="17" t="s">
        <v>11</v>
      </c>
      <c r="C14" s="17" t="s">
        <v>12</v>
      </c>
      <c r="D14" s="18" t="s">
        <v>13</v>
      </c>
      <c r="E14" s="18" t="s">
        <v>14</v>
      </c>
      <c r="F14" s="19" t="s">
        <v>15</v>
      </c>
    </row>
    <row r="15" spans="1:6" s="4" customFormat="1" ht="11.25" customHeight="1">
      <c r="A15" s="20"/>
      <c r="B15" s="21"/>
      <c r="C15" s="22"/>
      <c r="D15" s="23"/>
      <c r="E15" s="23"/>
      <c r="F15" s="24"/>
    </row>
    <row r="16" spans="1:6" s="4" customFormat="1" ht="28.5" customHeight="1">
      <c r="A16" s="25" t="s">
        <v>16</v>
      </c>
      <c r="B16" s="26" t="s">
        <v>17</v>
      </c>
      <c r="C16" s="27" t="s">
        <v>18</v>
      </c>
      <c r="D16" s="28">
        <v>1</v>
      </c>
      <c r="E16" s="29">
        <v>2200000</v>
      </c>
      <c r="F16" s="30">
        <f>D16*E16</f>
        <v>2200000</v>
      </c>
    </row>
    <row r="17" spans="1:6" s="4" customFormat="1" ht="28.5" customHeight="1">
      <c r="A17" s="25"/>
      <c r="B17" s="26" t="s">
        <v>19</v>
      </c>
      <c r="C17" s="27" t="s">
        <v>20</v>
      </c>
      <c r="D17" s="28"/>
      <c r="E17" s="29"/>
      <c r="F17" s="30">
        <f>D17*E17</f>
        <v>0</v>
      </c>
    </row>
    <row r="18" spans="1:6" s="4" customFormat="1" ht="28.5" customHeight="1">
      <c r="A18" s="25"/>
      <c r="B18" s="26" t="s">
        <v>21</v>
      </c>
      <c r="C18" s="27" t="s">
        <v>22</v>
      </c>
      <c r="D18" s="28"/>
      <c r="E18" s="29"/>
      <c r="F18" s="30"/>
    </row>
    <row r="19" spans="1:6" s="4" customFormat="1" ht="28.5" customHeight="1">
      <c r="A19" s="31"/>
      <c r="B19" s="26" t="s">
        <v>23</v>
      </c>
      <c r="C19" s="27" t="s">
        <v>24</v>
      </c>
      <c r="D19" s="28"/>
      <c r="E19" s="29"/>
      <c r="F19" s="30">
        <f t="shared" ref="F19:F30" si="0">D19*E19</f>
        <v>0</v>
      </c>
    </row>
    <row r="20" spans="1:6" s="4" customFormat="1" ht="28.5" customHeight="1">
      <c r="A20" s="25"/>
      <c r="B20" s="26" t="s">
        <v>25</v>
      </c>
      <c r="C20" s="27" t="s">
        <v>26</v>
      </c>
      <c r="D20" s="28"/>
      <c r="E20" s="29"/>
      <c r="F20" s="30">
        <f t="shared" si="0"/>
        <v>0</v>
      </c>
    </row>
    <row r="21" spans="1:6" s="4" customFormat="1" ht="28.5" customHeight="1">
      <c r="A21" s="25"/>
      <c r="B21" s="26" t="s">
        <v>27</v>
      </c>
      <c r="C21" s="27" t="s">
        <v>28</v>
      </c>
      <c r="D21" s="28"/>
      <c r="E21" s="29"/>
      <c r="F21" s="30">
        <f t="shared" si="0"/>
        <v>0</v>
      </c>
    </row>
    <row r="22" spans="1:6" s="4" customFormat="1" ht="28.5" customHeight="1">
      <c r="A22" s="25"/>
      <c r="B22" s="26" t="s">
        <v>29</v>
      </c>
      <c r="C22" s="27" t="s">
        <v>30</v>
      </c>
      <c r="D22" s="28"/>
      <c r="E22" s="29"/>
      <c r="F22" s="30">
        <f t="shared" si="0"/>
        <v>0</v>
      </c>
    </row>
    <row r="23" spans="1:6" s="4" customFormat="1" ht="28.5" customHeight="1">
      <c r="A23" s="25"/>
      <c r="B23" s="26" t="s">
        <v>31</v>
      </c>
      <c r="C23" s="27" t="s">
        <v>32</v>
      </c>
      <c r="D23" s="28"/>
      <c r="E23" s="29"/>
      <c r="F23" s="30">
        <f t="shared" si="0"/>
        <v>0</v>
      </c>
    </row>
    <row r="24" spans="1:6" s="4" customFormat="1" ht="28.5" customHeight="1">
      <c r="A24" s="25"/>
      <c r="B24" s="26" t="s">
        <v>33</v>
      </c>
      <c r="C24" s="27" t="s">
        <v>34</v>
      </c>
      <c r="D24" s="32"/>
      <c r="E24" s="33"/>
      <c r="F24" s="30">
        <f t="shared" si="0"/>
        <v>0</v>
      </c>
    </row>
    <row r="25" spans="1:6" s="4" customFormat="1" ht="28.5" customHeight="1">
      <c r="A25" s="25"/>
      <c r="B25" s="26" t="s">
        <v>35</v>
      </c>
      <c r="C25" s="27" t="s">
        <v>36</v>
      </c>
      <c r="D25" s="28"/>
      <c r="E25" s="34"/>
      <c r="F25" s="30">
        <f t="shared" si="0"/>
        <v>0</v>
      </c>
    </row>
    <row r="26" spans="1:6" s="4" customFormat="1" ht="28.5" customHeight="1">
      <c r="A26" s="25"/>
      <c r="B26" s="35" t="s">
        <v>37</v>
      </c>
      <c r="C26" s="27" t="s">
        <v>38</v>
      </c>
      <c r="D26" s="32"/>
      <c r="E26" s="33"/>
      <c r="F26" s="30">
        <f t="shared" si="0"/>
        <v>0</v>
      </c>
    </row>
    <row r="27" spans="1:6" s="4" customFormat="1" ht="28.5" customHeight="1">
      <c r="A27" s="25"/>
      <c r="B27" s="35" t="s">
        <v>39</v>
      </c>
      <c r="C27" s="27" t="s">
        <v>40</v>
      </c>
      <c r="D27" s="32"/>
      <c r="E27" s="33"/>
      <c r="F27" s="30">
        <f t="shared" si="0"/>
        <v>0</v>
      </c>
    </row>
    <row r="28" spans="1:6" s="4" customFormat="1" ht="28.5" customHeight="1">
      <c r="A28" s="36"/>
      <c r="B28" s="35" t="s">
        <v>41</v>
      </c>
      <c r="C28" s="27" t="s">
        <v>42</v>
      </c>
      <c r="D28" s="37"/>
      <c r="E28" s="38"/>
      <c r="F28" s="30">
        <f t="shared" si="0"/>
        <v>0</v>
      </c>
    </row>
    <row r="29" spans="1:6" s="4" customFormat="1" ht="28.5" customHeight="1">
      <c r="A29" s="36"/>
      <c r="B29" s="35" t="s">
        <v>43</v>
      </c>
      <c r="C29" s="27" t="s">
        <v>44</v>
      </c>
      <c r="D29" s="37"/>
      <c r="E29" s="38"/>
      <c r="F29" s="30">
        <f t="shared" si="0"/>
        <v>0</v>
      </c>
    </row>
    <row r="30" spans="1:6" s="4" customFormat="1" ht="28.5" customHeight="1">
      <c r="A30" s="36"/>
      <c r="B30" s="35" t="s">
        <v>45</v>
      </c>
      <c r="C30" s="39" t="s">
        <v>46</v>
      </c>
      <c r="D30" s="37"/>
      <c r="E30" s="38"/>
      <c r="F30" s="30">
        <f t="shared" si="0"/>
        <v>0</v>
      </c>
    </row>
    <row r="31" spans="1:6" s="4" customFormat="1" ht="28.5" customHeight="1">
      <c r="A31" s="36"/>
      <c r="B31" s="35"/>
      <c r="C31" s="39"/>
      <c r="D31" s="37"/>
      <c r="E31" s="38"/>
      <c r="F31" s="30"/>
    </row>
    <row r="32" spans="1:6" s="4" customFormat="1" ht="28.5" customHeight="1">
      <c r="A32" s="36" t="s">
        <v>54</v>
      </c>
      <c r="B32" s="35" t="s">
        <v>53</v>
      </c>
      <c r="C32" s="39" t="s">
        <v>57</v>
      </c>
      <c r="D32" s="37">
        <v>1</v>
      </c>
      <c r="E32" s="38">
        <v>270000</v>
      </c>
      <c r="F32" s="30">
        <f>D32*E32</f>
        <v>270000</v>
      </c>
    </row>
    <row r="33" spans="1:6" s="4" customFormat="1" ht="28.5" customHeight="1">
      <c r="A33" s="36"/>
      <c r="B33" s="35"/>
      <c r="C33" s="39"/>
      <c r="D33" s="37"/>
      <c r="E33" s="38"/>
      <c r="F33" s="30"/>
    </row>
    <row r="34" spans="1:6" s="4" customFormat="1" ht="28.5" customHeight="1">
      <c r="A34" s="36" t="s">
        <v>55</v>
      </c>
      <c r="B34" s="35" t="s">
        <v>56</v>
      </c>
      <c r="C34" s="39" t="s">
        <v>58</v>
      </c>
      <c r="D34" s="37">
        <v>1</v>
      </c>
      <c r="E34" s="38">
        <v>100000</v>
      </c>
      <c r="F34" s="30">
        <f>D34*E34</f>
        <v>100000</v>
      </c>
    </row>
    <row r="35" spans="1:6" s="4" customFormat="1" ht="28.5" customHeight="1">
      <c r="A35" s="36"/>
      <c r="B35" s="35"/>
      <c r="C35" s="39"/>
      <c r="D35" s="37"/>
      <c r="E35" s="38"/>
      <c r="F35" s="30"/>
    </row>
    <row r="36" spans="1:6" s="4" customFormat="1" ht="28.5" customHeight="1">
      <c r="A36" s="36"/>
      <c r="B36" s="35"/>
      <c r="C36" s="27"/>
      <c r="D36" s="37"/>
      <c r="E36" s="38"/>
      <c r="F36" s="30">
        <f>D36*E36</f>
        <v>0</v>
      </c>
    </row>
    <row r="37" spans="1:6" s="4" customFormat="1" ht="28.5" customHeight="1" thickBot="1">
      <c r="A37" s="40"/>
      <c r="B37" s="41"/>
      <c r="C37" s="42"/>
      <c r="D37" s="43"/>
      <c r="E37" s="43"/>
      <c r="F37" s="30">
        <f>D37*E37</f>
        <v>0</v>
      </c>
    </row>
    <row r="38" spans="1:6" s="4" customFormat="1" ht="28.5" customHeight="1">
      <c r="A38" s="44" t="s">
        <v>47</v>
      </c>
      <c r="B38" s="45"/>
      <c r="C38" s="46"/>
      <c r="D38" s="47"/>
      <c r="E38" s="48" t="s">
        <v>48</v>
      </c>
      <c r="F38" s="49">
        <f>SUM(F15:F37)</f>
        <v>2570000</v>
      </c>
    </row>
    <row r="39" spans="1:6" s="4" customFormat="1" ht="28.5" customHeight="1">
      <c r="A39" s="50"/>
      <c r="B39" s="51"/>
      <c r="C39" s="2"/>
      <c r="D39" s="52"/>
      <c r="E39" s="53" t="s">
        <v>49</v>
      </c>
      <c r="F39" s="54">
        <f>F38*0.1</f>
        <v>257000</v>
      </c>
    </row>
    <row r="40" spans="1:6" s="4" customFormat="1" ht="28.5" customHeight="1" thickBot="1">
      <c r="A40" s="55" t="s">
        <v>50</v>
      </c>
      <c r="B40" s="56"/>
      <c r="C40" s="57"/>
      <c r="D40" s="58"/>
      <c r="E40" s="59" t="s">
        <v>51</v>
      </c>
      <c r="F40" s="60">
        <f>F38+F39</f>
        <v>2827000</v>
      </c>
    </row>
    <row r="41" spans="1:6" s="4" customFormat="1" ht="28.5" customHeight="1">
      <c r="A41" s="9" t="s">
        <v>52</v>
      </c>
      <c r="C41" s="9"/>
      <c r="D41" s="13"/>
      <c r="E41" s="13"/>
      <c r="F41" s="13"/>
    </row>
    <row r="42" spans="1:6" s="4" customFormat="1" ht="28.5" customHeight="1">
      <c r="A42" s="9"/>
      <c r="C42" s="9"/>
      <c r="D42" s="13"/>
      <c r="E42" s="13"/>
      <c r="F42" s="13"/>
    </row>
    <row r="43" spans="1:6" s="4" customFormat="1" ht="28.5" customHeight="1">
      <c r="A43" s="9"/>
      <c r="B43" s="9"/>
      <c r="C43" s="9"/>
      <c r="D43" s="13"/>
      <c r="E43" s="13"/>
      <c r="F43" s="13"/>
    </row>
    <row r="44" spans="1:6" s="4" customFormat="1" ht="28.5" customHeight="1">
      <c r="A44" s="51"/>
      <c r="B44" s="51"/>
      <c r="C44" s="51"/>
      <c r="D44" s="61"/>
      <c r="E44" s="15"/>
      <c r="F44" s="15"/>
    </row>
    <row r="45" spans="1:6" s="4" customFormat="1" ht="28.5" customHeight="1">
      <c r="D45" s="15"/>
      <c r="E45" s="15"/>
      <c r="F45" s="15"/>
    </row>
    <row r="46" spans="1:6" s="4" customFormat="1" ht="28.5" customHeight="1">
      <c r="D46" s="15"/>
      <c r="E46" s="15"/>
      <c r="F46" s="15"/>
    </row>
    <row r="47" spans="1:6" s="4" customFormat="1" ht="28.5" customHeight="1">
      <c r="D47" s="15"/>
      <c r="E47" s="15"/>
      <c r="F47" s="15"/>
    </row>
    <row r="48" spans="1:6" s="4" customFormat="1" ht="28.5" customHeight="1">
      <c r="D48" s="15"/>
      <c r="E48" s="15"/>
      <c r="F48" s="15"/>
    </row>
  </sheetData>
  <mergeCells count="3">
    <mergeCell ref="A1:F1"/>
    <mergeCell ref="A2:B2"/>
    <mergeCell ref="A8:B8"/>
  </mergeCells>
  <phoneticPr fontId="3" type="noConversion"/>
  <pageMargins left="0.47244094488188981" right="0.47244094488188981" top="0.73" bottom="0.59055118110236227" header="0.51181102362204722" footer="0.51181102362204722"/>
  <pageSetup paperSize="9" scale="70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2011-05-16T02:06:18Z</cp:lastPrinted>
  <dcterms:created xsi:type="dcterms:W3CDTF">2011-05-11T04:33:59Z</dcterms:created>
  <dcterms:modified xsi:type="dcterms:W3CDTF">2011-05-16T02:14:15Z</dcterms:modified>
</cp:coreProperties>
</file>