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9440" windowHeight="12240"/>
  </bookViews>
  <sheets>
    <sheet name="컴퓨터" sheetId="4" r:id="rId1"/>
    <sheet name="프린터" sheetId="3" r:id="rId2"/>
    <sheet name="컬러복사기일반" sheetId="2" r:id="rId3"/>
    <sheet name="컬러복사기고급" sheetId="1" r:id="rId4"/>
  </sheets>
  <definedNames>
    <definedName name="_xlnm.Print_Area" localSheetId="3">컬러복사기고급!$A$1:$G$48</definedName>
    <definedName name="_xlnm.Print_Area" localSheetId="2">컬러복사기일반!$A$1:$G$48</definedName>
    <definedName name="_xlnm.Print_Area" localSheetId="1">프린터!$A$1:$G$48</definedName>
  </definedNames>
  <calcPr calcId="125725"/>
</workbook>
</file>

<file path=xl/calcChain.xml><?xml version="1.0" encoding="utf-8"?>
<calcChain xmlns="http://schemas.openxmlformats.org/spreadsheetml/2006/main">
  <c r="F37" i="4"/>
  <c r="F32"/>
  <c r="F29"/>
  <c r="F28"/>
  <c r="F38" s="1"/>
  <c r="F40" s="1"/>
  <c r="B10" s="1"/>
  <c r="F17"/>
  <c r="F16"/>
  <c r="B11"/>
  <c r="G42" i="3"/>
  <c r="F42"/>
  <c r="E42"/>
  <c r="F41"/>
  <c r="E41"/>
  <c r="G41" s="1"/>
  <c r="E40"/>
  <c r="F40" s="1"/>
  <c r="G39"/>
  <c r="F39"/>
  <c r="E39"/>
  <c r="G38"/>
  <c r="F38"/>
  <c r="E38"/>
  <c r="F37"/>
  <c r="E37"/>
  <c r="G37" s="1"/>
  <c r="E36"/>
  <c r="F36" s="1"/>
  <c r="G35"/>
  <c r="F35"/>
  <c r="E35"/>
  <c r="G32"/>
  <c r="F32"/>
  <c r="E32"/>
  <c r="F29"/>
  <c r="E29"/>
  <c r="G29" s="1"/>
  <c r="E28"/>
  <c r="F28" s="1"/>
  <c r="G27"/>
  <c r="F27"/>
  <c r="E27"/>
  <c r="G26"/>
  <c r="G25"/>
  <c r="G24"/>
  <c r="G23"/>
  <c r="G22"/>
  <c r="G21"/>
  <c r="G20"/>
  <c r="G19"/>
  <c r="G18"/>
  <c r="F18"/>
  <c r="E18"/>
  <c r="E17"/>
  <c r="F17" s="1"/>
  <c r="E16"/>
  <c r="E43" s="1"/>
  <c r="B12"/>
  <c r="G42" i="2"/>
  <c r="F42"/>
  <c r="E42"/>
  <c r="F41"/>
  <c r="E41"/>
  <c r="G41" s="1"/>
  <c r="E40"/>
  <c r="F40" s="1"/>
  <c r="G39"/>
  <c r="F39"/>
  <c r="E39"/>
  <c r="G38"/>
  <c r="F38"/>
  <c r="E38"/>
  <c r="F37"/>
  <c r="E37"/>
  <c r="G37" s="1"/>
  <c r="E36"/>
  <c r="F36" s="1"/>
  <c r="G35"/>
  <c r="F35"/>
  <c r="E35"/>
  <c r="G32"/>
  <c r="F32"/>
  <c r="E32"/>
  <c r="F29"/>
  <c r="E29"/>
  <c r="G29" s="1"/>
  <c r="E28"/>
  <c r="F28" s="1"/>
  <c r="G27"/>
  <c r="F27"/>
  <c r="E27"/>
  <c r="G26"/>
  <c r="G25"/>
  <c r="G24"/>
  <c r="G23"/>
  <c r="G22"/>
  <c r="G21"/>
  <c r="G20"/>
  <c r="G19"/>
  <c r="G18"/>
  <c r="F18"/>
  <c r="E18"/>
  <c r="E17"/>
  <c r="F17" s="1"/>
  <c r="F16"/>
  <c r="E16"/>
  <c r="E43" s="1"/>
  <c r="B12"/>
  <c r="D17" i="1"/>
  <c r="E17" s="1"/>
  <c r="F17" s="1"/>
  <c r="E27"/>
  <c r="F27" s="1"/>
  <c r="B12"/>
  <c r="E16"/>
  <c r="F16"/>
  <c r="G16" s="1"/>
  <c r="E18"/>
  <c r="F18"/>
  <c r="G18" s="1"/>
  <c r="G19"/>
  <c r="G20"/>
  <c r="G21"/>
  <c r="G22"/>
  <c r="G23"/>
  <c r="G24"/>
  <c r="G25"/>
  <c r="G26"/>
  <c r="E28"/>
  <c r="F28"/>
  <c r="G28" s="1"/>
  <c r="E29"/>
  <c r="F29" s="1"/>
  <c r="G29" s="1"/>
  <c r="E32"/>
  <c r="F32"/>
  <c r="G32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G17" i="3" l="1"/>
  <c r="G28"/>
  <c r="G36"/>
  <c r="G40"/>
  <c r="F16"/>
  <c r="F43" s="1"/>
  <c r="F43" i="2"/>
  <c r="G17"/>
  <c r="G28"/>
  <c r="G36"/>
  <c r="G40"/>
  <c r="G16"/>
  <c r="E43" i="1"/>
  <c r="G27"/>
  <c r="G17"/>
  <c r="F43"/>
  <c r="G16" i="3" l="1"/>
  <c r="G43" s="1"/>
  <c r="B11" s="1"/>
  <c r="G43" i="2"/>
  <c r="B11" s="1"/>
  <c r="G43" i="1"/>
  <c r="B11" s="1"/>
</calcChain>
</file>

<file path=xl/sharedStrings.xml><?xml version="1.0" encoding="utf-8"?>
<sst xmlns="http://schemas.openxmlformats.org/spreadsheetml/2006/main" count="160" uniqueCount="103">
  <si>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</si>
  <si>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</si>
  <si>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</si>
  <si>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</si>
  <si>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</si>
  <si>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고속 3초 팩스 전송 (옵션)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</si>
  <si>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</si>
  <si>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</si>
  <si>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</si>
  <si>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</si>
  <si>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</si>
  <si>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</si>
  <si>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</si>
  <si>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</si>
  <si>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</si>
  <si>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</si>
  <si>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</si>
  <si>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</si>
  <si>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</si>
  <si>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</si>
  <si>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</si>
  <si>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</si>
  <si>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</si>
  <si>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</si>
  <si>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</si>
  <si>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</si>
  <si>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자동원고이송장치(DADF)</t>
    <phoneticPr fontId="3" type="noConversion"/>
  </si>
  <si>
    <t>캐논 irc3580i</t>
    <phoneticPr fontId="3" type="noConversion"/>
  </si>
  <si>
    <t>1200dpi 고화질 복사품질</t>
    <phoneticPr fontId="3" type="noConversion"/>
  </si>
  <si>
    <t xml:space="preserve">분당 35/30매 흑백/컬러 출력속도 </t>
    <phoneticPr fontId="3" type="noConversion"/>
  </si>
  <si>
    <t>네트워크 출력안정성을 높인 UFR II 프린터 보드</t>
    <phoneticPr fontId="3" type="noConversion"/>
  </si>
  <si>
    <t>네트웍 스캔 및 전송기능 기본제공</t>
    <phoneticPr fontId="3" type="noConversion"/>
  </si>
  <si>
    <t>캐논 ir ADV C2925K</t>
    <phoneticPr fontId="3" type="noConversion"/>
  </si>
  <si>
    <t xml:space="preserve">분당 25/25매 흑백/컬러 출력속도 </t>
    <phoneticPr fontId="3" type="noConversion"/>
  </si>
  <si>
    <t>레이저프린터</t>
    <phoneticPr fontId="3" type="noConversion"/>
  </si>
  <si>
    <t>캐논 LBP733K</t>
    <phoneticPr fontId="3" type="noConversion"/>
  </si>
  <si>
    <t>분당 33매 인쇄속도</t>
    <phoneticPr fontId="3" type="noConversion"/>
  </si>
  <si>
    <t>용지급지장치 250매 / 550매 카세트 및 수동급지 100매</t>
    <phoneticPr fontId="3" type="noConversion"/>
  </si>
  <si>
    <t>양면인쇄 기본제공</t>
    <phoneticPr fontId="3" type="noConversion"/>
  </si>
  <si>
    <t>네트워크 포트 기본제공</t>
    <phoneticPr fontId="3" type="noConversion"/>
  </si>
  <si>
    <t>PCL, PS, UFR II, KS5843, KS5895, KSSM 등 다양한 언어 지원</t>
    <phoneticPr fontId="3" type="noConversion"/>
  </si>
  <si>
    <t>G2B 식별번호</t>
    <phoneticPr fontId="3" type="noConversion"/>
  </si>
  <si>
    <t>21158997</t>
    <phoneticPr fontId="3" type="noConversion"/>
  </si>
  <si>
    <t>21346380</t>
    <phoneticPr fontId="3" type="noConversion"/>
  </si>
  <si>
    <t>22085121</t>
    <phoneticPr fontId="3" type="noConversion"/>
  </si>
  <si>
    <t>견          적          서</t>
    <phoneticPr fontId="3" type="noConversion"/>
  </si>
  <si>
    <t>귀하</t>
    <phoneticPr fontId="3" type="noConversion"/>
  </si>
  <si>
    <t>전    화 :</t>
    <phoneticPr fontId="3" type="noConversion"/>
  </si>
  <si>
    <t>팩    스 :</t>
    <phoneticPr fontId="3" type="noConversion"/>
  </si>
  <si>
    <t>담 당 자 :</t>
    <phoneticPr fontId="3" type="noConversion"/>
  </si>
  <si>
    <t>견적합계 :</t>
    <phoneticPr fontId="3" type="noConversion"/>
  </si>
  <si>
    <t>견적일자 :</t>
    <phoneticPr fontId="3" type="noConversion"/>
  </si>
  <si>
    <t>결재조건 :</t>
    <phoneticPr fontId="3" type="noConversion"/>
  </si>
  <si>
    <t>모 델 명</t>
    <phoneticPr fontId="3" type="noConversion"/>
  </si>
  <si>
    <t>품     명</t>
    <phoneticPr fontId="3" type="noConversion"/>
  </si>
  <si>
    <t>규                 격</t>
    <phoneticPr fontId="3" type="noConversion"/>
  </si>
  <si>
    <t>수량</t>
    <phoneticPr fontId="3" type="noConversion"/>
  </si>
  <si>
    <t>금    액</t>
    <phoneticPr fontId="3" type="noConversion"/>
  </si>
  <si>
    <t>합 계 액</t>
    <phoneticPr fontId="3" type="noConversion"/>
  </si>
  <si>
    <t>HP Elite 8100</t>
    <phoneticPr fontId="3" type="noConversion"/>
  </si>
  <si>
    <t>CPU</t>
    <phoneticPr fontId="3" type="noConversion"/>
  </si>
  <si>
    <t>인텔 i5 750 (2.66GHz)</t>
    <phoneticPr fontId="3" type="noConversion"/>
  </si>
  <si>
    <t>Main Board</t>
    <phoneticPr fontId="3" type="noConversion"/>
  </si>
  <si>
    <t>인텔 Q57 Express</t>
    <phoneticPr fontId="3" type="noConversion"/>
  </si>
  <si>
    <t>Main Memory</t>
    <phoneticPr fontId="3" type="noConversion"/>
  </si>
  <si>
    <t>4GB DDR3 PC3-10600 / 최대 16GB</t>
    <phoneticPr fontId="3" type="noConversion"/>
  </si>
  <si>
    <t>HDD</t>
    <phoneticPr fontId="3" type="noConversion"/>
  </si>
  <si>
    <t>1TB 7200RPM HDD</t>
    <phoneticPr fontId="3" type="noConversion"/>
  </si>
  <si>
    <t>VGA</t>
    <phoneticPr fontId="3" type="noConversion"/>
  </si>
  <si>
    <t>ATI Radeon HD4550 1GB</t>
    <phoneticPr fontId="3" type="noConversion"/>
  </si>
  <si>
    <t>FDD</t>
    <phoneticPr fontId="3" type="noConversion"/>
  </si>
  <si>
    <t>없음</t>
    <phoneticPr fontId="3" type="noConversion"/>
  </si>
  <si>
    <t>ODD</t>
    <phoneticPr fontId="3" type="noConversion"/>
  </si>
  <si>
    <t>DVD Super Multi</t>
    <phoneticPr fontId="3" type="noConversion"/>
  </si>
  <si>
    <t>SLOTS</t>
    <phoneticPr fontId="3" type="noConversion"/>
  </si>
  <si>
    <t>3 x PCI, 1 x PCIe 4x , 1 x PCIe 16X</t>
    <phoneticPr fontId="3" type="noConversion"/>
  </si>
  <si>
    <t>PORTS</t>
    <phoneticPr fontId="3" type="noConversion"/>
  </si>
  <si>
    <t>10 x usb 2.0, 1 x serial</t>
    <phoneticPr fontId="3" type="noConversion"/>
  </si>
  <si>
    <t>SOUND</t>
    <phoneticPr fontId="3" type="noConversion"/>
  </si>
  <si>
    <t>ADI1884 HD Audio</t>
    <phoneticPr fontId="3" type="noConversion"/>
  </si>
  <si>
    <t>NIC</t>
    <phoneticPr fontId="3" type="noConversion"/>
  </si>
  <si>
    <t>Gigabit Lan</t>
    <phoneticPr fontId="3" type="noConversion"/>
  </si>
  <si>
    <t>ENCLOSURE</t>
    <phoneticPr fontId="3" type="noConversion"/>
  </si>
  <si>
    <t>Slim Tower</t>
    <phoneticPr fontId="3" type="noConversion"/>
  </si>
  <si>
    <t>OS</t>
    <phoneticPr fontId="3" type="noConversion"/>
  </si>
  <si>
    <t>Windows 7 Pro &amp; XP Pro</t>
    <phoneticPr fontId="3" type="noConversion"/>
  </si>
  <si>
    <t>보증기간</t>
    <phoneticPr fontId="3" type="noConversion"/>
  </si>
  <si>
    <t>무상보증 서비스 3년</t>
    <phoneticPr fontId="3" type="noConversion"/>
  </si>
  <si>
    <t>G2B 식별번호</t>
    <phoneticPr fontId="16" type="noConversion"/>
  </si>
  <si>
    <t>21916397</t>
    <phoneticPr fontId="16" type="noConversion"/>
  </si>
  <si>
    <t>모니터</t>
    <phoneticPr fontId="3" type="noConversion"/>
  </si>
  <si>
    <t>HP LA2205WG</t>
    <phoneticPr fontId="3" type="noConversion"/>
  </si>
  <si>
    <t>22" Wide LCD (전문가용 모니터)</t>
    <phoneticPr fontId="3" type="noConversion"/>
  </si>
  <si>
    <t>눈부심방지 코팅</t>
    <phoneticPr fontId="3" type="noConversion"/>
  </si>
  <si>
    <t>피벗 기능 / 틸트 기능 / USB 허브 내장</t>
    <phoneticPr fontId="3" type="noConversion"/>
  </si>
  <si>
    <t>21776014</t>
    <phoneticPr fontId="16" type="noConversion"/>
  </si>
  <si>
    <t>* 결제계좌 : 신한 110-138-600484 (씨넷 조규장)</t>
    <phoneticPr fontId="3" type="noConversion"/>
  </si>
  <si>
    <t>합계금액</t>
    <phoneticPr fontId="3" type="noConversion"/>
  </si>
  <si>
    <t>부가세포함</t>
    <phoneticPr fontId="3" type="noConversion"/>
  </si>
  <si>
    <t>* 견적담당 : 조규장 (010-2910-7760)</t>
    <phoneticPr fontId="3" type="noConversion"/>
  </si>
  <si>
    <t>총 금 액</t>
    <phoneticPr fontId="3" type="noConversion"/>
  </si>
  <si>
    <t xml:space="preserve">* REMARK </t>
    <phoneticPr fontId="3" type="noConversion"/>
  </si>
  <si>
    <t>1. HP의 기업용 제품(전문가용)이며 무상보증 3년의 고급형 제품입니다.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</si>
</sst>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&quot;₩&quot;#,##0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24"/>
      <name val="HY울릉도M"/>
      <family val="1"/>
      <charset val="129"/>
    </font>
    <font>
      <b/>
      <sz val="10"/>
      <name val="HY울릉도L"/>
      <family val="1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1" quotePrefix="1" applyFont="1" applyBorder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41" fontId="10" fillId="0" borderId="0" xfId="4" applyFont="1" applyAlignment="1">
      <alignment vertical="center"/>
    </xf>
    <xf numFmtId="0" fontId="11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0" fontId="6" fillId="0" borderId="0" xfId="4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177" fontId="12" fillId="0" borderId="0" xfId="5" applyNumberFormat="1" applyFont="1" applyBorder="1" applyAlignment="1">
      <alignment horizontal="right" vertical="center"/>
    </xf>
    <xf numFmtId="176" fontId="6" fillId="0" borderId="0" xfId="5" applyNumberFormat="1" applyFont="1" applyAlignment="1" applyProtection="1">
      <alignment horizontal="left" vertical="center" indent="1"/>
      <protection locked="0"/>
    </xf>
    <xf numFmtId="41" fontId="6" fillId="0" borderId="0" xfId="4" applyFont="1" applyAlignment="1">
      <alignment vertical="center"/>
    </xf>
    <xf numFmtId="0" fontId="6" fillId="0" borderId="0" xfId="3" applyFont="1" applyAlignment="1">
      <alignment horizontal="left" vertical="center"/>
    </xf>
    <xf numFmtId="41" fontId="11" fillId="0" borderId="0" xfId="4" applyFont="1" applyAlignment="1">
      <alignment vertical="center"/>
    </xf>
    <xf numFmtId="0" fontId="6" fillId="2" borderId="16" xfId="3" applyFont="1" applyFill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/>
    </xf>
    <xf numFmtId="41" fontId="6" fillId="2" borderId="18" xfId="4" applyFont="1" applyFill="1" applyBorder="1" applyAlignment="1">
      <alignment horizontal="center" vertical="center"/>
    </xf>
    <xf numFmtId="41" fontId="6" fillId="2" borderId="19" xfId="4" applyFont="1" applyFill="1" applyBorder="1" applyAlignment="1">
      <alignment horizontal="center" vertical="center"/>
    </xf>
    <xf numFmtId="0" fontId="6" fillId="0" borderId="20" xfId="3" applyFont="1" applyBorder="1" applyAlignment="1">
      <alignment horizontal="center" shrinkToFit="1"/>
    </xf>
    <xf numFmtId="0" fontId="6" fillId="0" borderId="17" xfId="3" applyFont="1" applyBorder="1" applyAlignment="1">
      <alignment horizontal="left" shrinkToFit="1"/>
    </xf>
    <xf numFmtId="0" fontId="6" fillId="0" borderId="17" xfId="3" applyFont="1" applyBorder="1" applyAlignment="1">
      <alignment horizontal="center"/>
    </xf>
    <xf numFmtId="41" fontId="6" fillId="0" borderId="17" xfId="4" applyFont="1" applyBorder="1" applyAlignment="1">
      <alignment horizontal="center" vertical="center"/>
    </xf>
    <xf numFmtId="41" fontId="6" fillId="0" borderId="21" xfId="4" applyFont="1" applyBorder="1" applyAlignment="1">
      <alignment vertical="center"/>
    </xf>
    <xf numFmtId="0" fontId="6" fillId="0" borderId="6" xfId="3" applyFont="1" applyBorder="1" applyAlignment="1">
      <alignment horizontal="center" vertical="center" shrinkToFit="1"/>
    </xf>
    <xf numFmtId="0" fontId="6" fillId="0" borderId="22" xfId="6" applyFont="1" applyBorder="1" applyAlignment="1">
      <alignment horizontal="left" vertical="center"/>
    </xf>
    <xf numFmtId="0" fontId="13" fillId="0" borderId="22" xfId="6" applyFont="1" applyBorder="1" applyAlignment="1">
      <alignment vertical="center"/>
    </xf>
    <xf numFmtId="41" fontId="14" fillId="0" borderId="23" xfId="4" applyFont="1" applyBorder="1" applyAlignment="1">
      <alignment vertical="center" wrapText="1"/>
    </xf>
    <xf numFmtId="41" fontId="14" fillId="0" borderId="22" xfId="4" applyFont="1" applyBorder="1" applyAlignment="1">
      <alignment vertical="center" wrapText="1"/>
    </xf>
    <xf numFmtId="41" fontId="6" fillId="0" borderId="24" xfId="4" applyFont="1" applyBorder="1" applyAlignment="1">
      <alignment vertical="center"/>
    </xf>
    <xf numFmtId="0" fontId="15" fillId="0" borderId="6" xfId="3" applyFont="1" applyBorder="1" applyAlignment="1">
      <alignment horizontal="center" vertical="center"/>
    </xf>
    <xf numFmtId="0" fontId="6" fillId="0" borderId="22" xfId="6" applyFont="1" applyBorder="1" applyAlignment="1">
      <alignment vertical="center"/>
    </xf>
    <xf numFmtId="41" fontId="6" fillId="0" borderId="23" xfId="4" applyFont="1" applyBorder="1" applyAlignment="1">
      <alignment horizontal="center" vertical="center"/>
    </xf>
    <xf numFmtId="41" fontId="6" fillId="0" borderId="22" xfId="4" applyFont="1" applyBorder="1" applyAlignment="1">
      <alignment horizontal="center" vertical="center"/>
    </xf>
    <xf numFmtId="41" fontId="15" fillId="0" borderId="22" xfId="4" applyFont="1" applyBorder="1" applyAlignment="1">
      <alignment vertical="center"/>
    </xf>
    <xf numFmtId="0" fontId="6" fillId="0" borderId="6" xfId="3" applyFont="1" applyBorder="1" applyAlignment="1">
      <alignment horizontal="center" vertical="center"/>
    </xf>
    <xf numFmtId="41" fontId="6" fillId="0" borderId="23" xfId="4" applyFont="1" applyBorder="1" applyAlignment="1">
      <alignment vertical="center"/>
    </xf>
    <xf numFmtId="41" fontId="6" fillId="0" borderId="22" xfId="4" applyFont="1" applyBorder="1" applyAlignment="1">
      <alignment vertical="center"/>
    </xf>
    <xf numFmtId="14" fontId="6" fillId="0" borderId="22" xfId="6" applyNumberFormat="1" applyFont="1" applyBorder="1" applyAlignment="1">
      <alignment vertical="center"/>
    </xf>
    <xf numFmtId="14" fontId="13" fillId="0" borderId="22" xfId="6" quotePrefix="1" applyNumberFormat="1" applyFont="1" applyBorder="1" applyAlignment="1">
      <alignment vertical="center"/>
    </xf>
    <xf numFmtId="14" fontId="13" fillId="0" borderId="22" xfId="6" applyNumberFormat="1" applyFont="1" applyBorder="1" applyAlignment="1">
      <alignment vertical="center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left" vertical="center"/>
    </xf>
    <xf numFmtId="0" fontId="6" fillId="0" borderId="26" xfId="3" applyFont="1" applyBorder="1" applyAlignment="1">
      <alignment horizontal="center" vertical="center"/>
    </xf>
    <xf numFmtId="41" fontId="6" fillId="0" borderId="26" xfId="4" applyFont="1" applyBorder="1" applyAlignment="1">
      <alignment vertical="center"/>
    </xf>
    <xf numFmtId="0" fontId="6" fillId="0" borderId="11" xfId="7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6" fillId="0" borderId="15" xfId="3" applyFont="1" applyBorder="1" applyAlignment="1">
      <alignment vertical="center"/>
    </xf>
    <xf numFmtId="41" fontId="6" fillId="0" borderId="27" xfId="4" applyFont="1" applyBorder="1" applyAlignment="1">
      <alignment vertical="center"/>
    </xf>
    <xf numFmtId="41" fontId="6" fillId="0" borderId="10" xfId="4" applyFont="1" applyBorder="1" applyAlignment="1">
      <alignment horizontal="center" vertical="center"/>
    </xf>
    <xf numFmtId="41" fontId="6" fillId="2" borderId="10" xfId="4" applyFont="1" applyFill="1" applyBorder="1" applyAlignment="1">
      <alignment vertical="center"/>
    </xf>
    <xf numFmtId="0" fontId="6" fillId="0" borderId="6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41" fontId="6" fillId="0" borderId="28" xfId="4" applyFont="1" applyBorder="1" applyAlignment="1">
      <alignment vertical="center"/>
    </xf>
    <xf numFmtId="41" fontId="6" fillId="0" borderId="7" xfId="4" applyFont="1" applyBorder="1" applyAlignment="1">
      <alignment horizontal="center" vertical="center"/>
    </xf>
    <xf numFmtId="41" fontId="6" fillId="2" borderId="7" xfId="4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41" fontId="6" fillId="0" borderId="29" xfId="4" applyFont="1" applyBorder="1" applyAlignment="1">
      <alignment vertical="center"/>
    </xf>
    <xf numFmtId="41" fontId="6" fillId="0" borderId="8" xfId="4" applyFont="1" applyBorder="1" applyAlignment="1">
      <alignment horizontal="center" vertical="center"/>
    </xf>
    <xf numFmtId="41" fontId="6" fillId="2" borderId="8" xfId="4" applyFont="1" applyFill="1" applyBorder="1" applyAlignment="1">
      <alignment vertical="center"/>
    </xf>
    <xf numFmtId="41" fontId="11" fillId="0" borderId="0" xfId="4" applyFont="1" applyBorder="1" applyAlignment="1">
      <alignment vertical="center"/>
    </xf>
    <xf numFmtId="41" fontId="9" fillId="0" borderId="0" xfId="4" applyFont="1" applyAlignment="1">
      <alignment vertical="center"/>
    </xf>
  </cellXfs>
  <cellStyles count="8">
    <cellStyle name="쉼표 [0]" xfId="1" builtinId="6"/>
    <cellStyle name="쉼표 [0] 2" xfId="4"/>
    <cellStyle name="통화 [0]" xfId="2" builtinId="7"/>
    <cellStyle name="통화 [0] 2" xfId="5"/>
    <cellStyle name="표준" xfId="0" builtinId="0"/>
    <cellStyle name="표준 2" xfId="6"/>
    <cellStyle name="표준_기업용 모델 견적서양식_견적서양식(컴퓨터)" xfId="3"/>
    <cellStyle name="표준_기업용 모델 견적서양식_견적서양식(컴퓨터)_견적서 (hp 컴퓨터 2010년 6월)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2238375</xdr:colOff>
      <xdr:row>2</xdr:row>
      <xdr:rowOff>66675</xdr:rowOff>
    </xdr:from>
    <xdr:to>
      <xdr:col>5</xdr:col>
      <xdr:colOff>1323975</xdr:colOff>
      <xdr:row>12</xdr:row>
      <xdr:rowOff>66675</xdr:rowOff>
    </xdr:to>
    <xdr:pic>
      <xdr:nvPicPr>
        <xdr:cNvPr id="3" name="Picture 4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5900" y="723900"/>
          <a:ext cx="45053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9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81150" cy="2390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9</xdr:row>
      <xdr:rowOff>161925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81150" cy="2390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9</xdr:row>
      <xdr:rowOff>161925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81150" cy="2390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9</xdr:row>
      <xdr:rowOff>161925</xdr:rowOff>
    </xdr:to>
    <xdr:pic>
      <xdr:nvPicPr>
        <xdr:cNvPr id="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81150" cy="2390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16</xdr:row>
      <xdr:rowOff>38101</xdr:rowOff>
    </xdr:from>
    <xdr:to>
      <xdr:col>0</xdr:col>
      <xdr:colOff>1329933</xdr:colOff>
      <xdr:row>21</xdr:row>
      <xdr:rowOff>95251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038601"/>
          <a:ext cx="1234683" cy="1866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933451"/>
          <a:ext cx="3705225" cy="19303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933451"/>
          <a:ext cx="3705225" cy="193037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685801"/>
          <a:ext cx="2809875" cy="16065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13" workbookViewId="0">
      <selection activeCell="C23" sqref="C23"/>
    </sheetView>
  </sheetViews>
  <sheetFormatPr defaultRowHeight="28.5" customHeight="1"/>
  <cols>
    <col min="1" max="1" width="16.6640625" style="55" customWidth="1"/>
    <col min="2" max="2" width="19" style="55" customWidth="1"/>
    <col min="3" max="3" width="41.44140625" style="55" customWidth="1"/>
    <col min="4" max="4" width="7.33203125" style="120" customWidth="1"/>
    <col min="5" max="5" width="14.44140625" style="120" customWidth="1"/>
    <col min="6" max="6" width="16.6640625" style="120" customWidth="1"/>
    <col min="7" max="256" width="8.88671875" style="55"/>
    <col min="257" max="257" width="16.6640625" style="55" customWidth="1"/>
    <col min="258" max="258" width="19" style="55" customWidth="1"/>
    <col min="259" max="259" width="41.44140625" style="55" customWidth="1"/>
    <col min="260" max="260" width="7.33203125" style="55" customWidth="1"/>
    <col min="261" max="261" width="14.44140625" style="55" customWidth="1"/>
    <col min="262" max="262" width="16.6640625" style="55" customWidth="1"/>
    <col min="263" max="512" width="8.88671875" style="55"/>
    <col min="513" max="513" width="16.6640625" style="55" customWidth="1"/>
    <col min="514" max="514" width="19" style="55" customWidth="1"/>
    <col min="515" max="515" width="41.44140625" style="55" customWidth="1"/>
    <col min="516" max="516" width="7.33203125" style="55" customWidth="1"/>
    <col min="517" max="517" width="14.44140625" style="55" customWidth="1"/>
    <col min="518" max="518" width="16.6640625" style="55" customWidth="1"/>
    <col min="519" max="768" width="8.88671875" style="55"/>
    <col min="769" max="769" width="16.6640625" style="55" customWidth="1"/>
    <col min="770" max="770" width="19" style="55" customWidth="1"/>
    <col min="771" max="771" width="41.44140625" style="55" customWidth="1"/>
    <col min="772" max="772" width="7.33203125" style="55" customWidth="1"/>
    <col min="773" max="773" width="14.44140625" style="55" customWidth="1"/>
    <col min="774" max="774" width="16.6640625" style="55" customWidth="1"/>
    <col min="775" max="1024" width="8.88671875" style="55"/>
    <col min="1025" max="1025" width="16.6640625" style="55" customWidth="1"/>
    <col min="1026" max="1026" width="19" style="55" customWidth="1"/>
    <col min="1027" max="1027" width="41.44140625" style="55" customWidth="1"/>
    <col min="1028" max="1028" width="7.33203125" style="55" customWidth="1"/>
    <col min="1029" max="1029" width="14.44140625" style="55" customWidth="1"/>
    <col min="1030" max="1030" width="16.6640625" style="55" customWidth="1"/>
    <col min="1031" max="1280" width="8.88671875" style="55"/>
    <col min="1281" max="1281" width="16.6640625" style="55" customWidth="1"/>
    <col min="1282" max="1282" width="19" style="55" customWidth="1"/>
    <col min="1283" max="1283" width="41.44140625" style="55" customWidth="1"/>
    <col min="1284" max="1284" width="7.33203125" style="55" customWidth="1"/>
    <col min="1285" max="1285" width="14.44140625" style="55" customWidth="1"/>
    <col min="1286" max="1286" width="16.6640625" style="55" customWidth="1"/>
    <col min="1287" max="1536" width="8.88671875" style="55"/>
    <col min="1537" max="1537" width="16.6640625" style="55" customWidth="1"/>
    <col min="1538" max="1538" width="19" style="55" customWidth="1"/>
    <col min="1539" max="1539" width="41.44140625" style="55" customWidth="1"/>
    <col min="1540" max="1540" width="7.33203125" style="55" customWidth="1"/>
    <col min="1541" max="1541" width="14.44140625" style="55" customWidth="1"/>
    <col min="1542" max="1542" width="16.6640625" style="55" customWidth="1"/>
    <col min="1543" max="1792" width="8.88671875" style="55"/>
    <col min="1793" max="1793" width="16.6640625" style="55" customWidth="1"/>
    <col min="1794" max="1794" width="19" style="55" customWidth="1"/>
    <col min="1795" max="1795" width="41.44140625" style="55" customWidth="1"/>
    <col min="1796" max="1796" width="7.33203125" style="55" customWidth="1"/>
    <col min="1797" max="1797" width="14.44140625" style="55" customWidth="1"/>
    <col min="1798" max="1798" width="16.6640625" style="55" customWidth="1"/>
    <col min="1799" max="2048" width="8.88671875" style="55"/>
    <col min="2049" max="2049" width="16.6640625" style="55" customWidth="1"/>
    <col min="2050" max="2050" width="19" style="55" customWidth="1"/>
    <col min="2051" max="2051" width="41.44140625" style="55" customWidth="1"/>
    <col min="2052" max="2052" width="7.33203125" style="55" customWidth="1"/>
    <col min="2053" max="2053" width="14.44140625" style="55" customWidth="1"/>
    <col min="2054" max="2054" width="16.6640625" style="55" customWidth="1"/>
    <col min="2055" max="2304" width="8.88671875" style="55"/>
    <col min="2305" max="2305" width="16.6640625" style="55" customWidth="1"/>
    <col min="2306" max="2306" width="19" style="55" customWidth="1"/>
    <col min="2307" max="2307" width="41.44140625" style="55" customWidth="1"/>
    <col min="2308" max="2308" width="7.33203125" style="55" customWidth="1"/>
    <col min="2309" max="2309" width="14.44140625" style="55" customWidth="1"/>
    <col min="2310" max="2310" width="16.6640625" style="55" customWidth="1"/>
    <col min="2311" max="2560" width="8.88671875" style="55"/>
    <col min="2561" max="2561" width="16.6640625" style="55" customWidth="1"/>
    <col min="2562" max="2562" width="19" style="55" customWidth="1"/>
    <col min="2563" max="2563" width="41.44140625" style="55" customWidth="1"/>
    <col min="2564" max="2564" width="7.33203125" style="55" customWidth="1"/>
    <col min="2565" max="2565" width="14.44140625" style="55" customWidth="1"/>
    <col min="2566" max="2566" width="16.6640625" style="55" customWidth="1"/>
    <col min="2567" max="2816" width="8.88671875" style="55"/>
    <col min="2817" max="2817" width="16.6640625" style="55" customWidth="1"/>
    <col min="2818" max="2818" width="19" style="55" customWidth="1"/>
    <col min="2819" max="2819" width="41.44140625" style="55" customWidth="1"/>
    <col min="2820" max="2820" width="7.33203125" style="55" customWidth="1"/>
    <col min="2821" max="2821" width="14.44140625" style="55" customWidth="1"/>
    <col min="2822" max="2822" width="16.6640625" style="55" customWidth="1"/>
    <col min="2823" max="3072" width="8.88671875" style="55"/>
    <col min="3073" max="3073" width="16.6640625" style="55" customWidth="1"/>
    <col min="3074" max="3074" width="19" style="55" customWidth="1"/>
    <col min="3075" max="3075" width="41.44140625" style="55" customWidth="1"/>
    <col min="3076" max="3076" width="7.33203125" style="55" customWidth="1"/>
    <col min="3077" max="3077" width="14.44140625" style="55" customWidth="1"/>
    <col min="3078" max="3078" width="16.6640625" style="55" customWidth="1"/>
    <col min="3079" max="3328" width="8.88671875" style="55"/>
    <col min="3329" max="3329" width="16.6640625" style="55" customWidth="1"/>
    <col min="3330" max="3330" width="19" style="55" customWidth="1"/>
    <col min="3331" max="3331" width="41.44140625" style="55" customWidth="1"/>
    <col min="3332" max="3332" width="7.33203125" style="55" customWidth="1"/>
    <col min="3333" max="3333" width="14.44140625" style="55" customWidth="1"/>
    <col min="3334" max="3334" width="16.6640625" style="55" customWidth="1"/>
    <col min="3335" max="3584" width="8.88671875" style="55"/>
    <col min="3585" max="3585" width="16.6640625" style="55" customWidth="1"/>
    <col min="3586" max="3586" width="19" style="55" customWidth="1"/>
    <col min="3587" max="3587" width="41.44140625" style="55" customWidth="1"/>
    <col min="3588" max="3588" width="7.33203125" style="55" customWidth="1"/>
    <col min="3589" max="3589" width="14.44140625" style="55" customWidth="1"/>
    <col min="3590" max="3590" width="16.6640625" style="55" customWidth="1"/>
    <col min="3591" max="3840" width="8.88671875" style="55"/>
    <col min="3841" max="3841" width="16.6640625" style="55" customWidth="1"/>
    <col min="3842" max="3842" width="19" style="55" customWidth="1"/>
    <col min="3843" max="3843" width="41.44140625" style="55" customWidth="1"/>
    <col min="3844" max="3844" width="7.33203125" style="55" customWidth="1"/>
    <col min="3845" max="3845" width="14.44140625" style="55" customWidth="1"/>
    <col min="3846" max="3846" width="16.6640625" style="55" customWidth="1"/>
    <col min="3847" max="4096" width="8.88671875" style="55"/>
    <col min="4097" max="4097" width="16.6640625" style="55" customWidth="1"/>
    <col min="4098" max="4098" width="19" style="55" customWidth="1"/>
    <col min="4099" max="4099" width="41.44140625" style="55" customWidth="1"/>
    <col min="4100" max="4100" width="7.33203125" style="55" customWidth="1"/>
    <col min="4101" max="4101" width="14.44140625" style="55" customWidth="1"/>
    <col min="4102" max="4102" width="16.6640625" style="55" customWidth="1"/>
    <col min="4103" max="4352" width="8.88671875" style="55"/>
    <col min="4353" max="4353" width="16.6640625" style="55" customWidth="1"/>
    <col min="4354" max="4354" width="19" style="55" customWidth="1"/>
    <col min="4355" max="4355" width="41.44140625" style="55" customWidth="1"/>
    <col min="4356" max="4356" width="7.33203125" style="55" customWidth="1"/>
    <col min="4357" max="4357" width="14.44140625" style="55" customWidth="1"/>
    <col min="4358" max="4358" width="16.6640625" style="55" customWidth="1"/>
    <col min="4359" max="4608" width="8.88671875" style="55"/>
    <col min="4609" max="4609" width="16.6640625" style="55" customWidth="1"/>
    <col min="4610" max="4610" width="19" style="55" customWidth="1"/>
    <col min="4611" max="4611" width="41.44140625" style="55" customWidth="1"/>
    <col min="4612" max="4612" width="7.33203125" style="55" customWidth="1"/>
    <col min="4613" max="4613" width="14.44140625" style="55" customWidth="1"/>
    <col min="4614" max="4614" width="16.6640625" style="55" customWidth="1"/>
    <col min="4615" max="4864" width="8.88671875" style="55"/>
    <col min="4865" max="4865" width="16.6640625" style="55" customWidth="1"/>
    <col min="4866" max="4866" width="19" style="55" customWidth="1"/>
    <col min="4867" max="4867" width="41.44140625" style="55" customWidth="1"/>
    <col min="4868" max="4868" width="7.33203125" style="55" customWidth="1"/>
    <col min="4869" max="4869" width="14.44140625" style="55" customWidth="1"/>
    <col min="4870" max="4870" width="16.6640625" style="55" customWidth="1"/>
    <col min="4871" max="5120" width="8.88671875" style="55"/>
    <col min="5121" max="5121" width="16.6640625" style="55" customWidth="1"/>
    <col min="5122" max="5122" width="19" style="55" customWidth="1"/>
    <col min="5123" max="5123" width="41.44140625" style="55" customWidth="1"/>
    <col min="5124" max="5124" width="7.33203125" style="55" customWidth="1"/>
    <col min="5125" max="5125" width="14.44140625" style="55" customWidth="1"/>
    <col min="5126" max="5126" width="16.6640625" style="55" customWidth="1"/>
    <col min="5127" max="5376" width="8.88671875" style="55"/>
    <col min="5377" max="5377" width="16.6640625" style="55" customWidth="1"/>
    <col min="5378" max="5378" width="19" style="55" customWidth="1"/>
    <col min="5379" max="5379" width="41.44140625" style="55" customWidth="1"/>
    <col min="5380" max="5380" width="7.33203125" style="55" customWidth="1"/>
    <col min="5381" max="5381" width="14.44140625" style="55" customWidth="1"/>
    <col min="5382" max="5382" width="16.6640625" style="55" customWidth="1"/>
    <col min="5383" max="5632" width="8.88671875" style="55"/>
    <col min="5633" max="5633" width="16.6640625" style="55" customWidth="1"/>
    <col min="5634" max="5634" width="19" style="55" customWidth="1"/>
    <col min="5635" max="5635" width="41.44140625" style="55" customWidth="1"/>
    <col min="5636" max="5636" width="7.33203125" style="55" customWidth="1"/>
    <col min="5637" max="5637" width="14.44140625" style="55" customWidth="1"/>
    <col min="5638" max="5638" width="16.6640625" style="55" customWidth="1"/>
    <col min="5639" max="5888" width="8.88671875" style="55"/>
    <col min="5889" max="5889" width="16.6640625" style="55" customWidth="1"/>
    <col min="5890" max="5890" width="19" style="55" customWidth="1"/>
    <col min="5891" max="5891" width="41.44140625" style="55" customWidth="1"/>
    <col min="5892" max="5892" width="7.33203125" style="55" customWidth="1"/>
    <col min="5893" max="5893" width="14.44140625" style="55" customWidth="1"/>
    <col min="5894" max="5894" width="16.6640625" style="55" customWidth="1"/>
    <col min="5895" max="6144" width="8.88671875" style="55"/>
    <col min="6145" max="6145" width="16.6640625" style="55" customWidth="1"/>
    <col min="6146" max="6146" width="19" style="55" customWidth="1"/>
    <col min="6147" max="6147" width="41.44140625" style="55" customWidth="1"/>
    <col min="6148" max="6148" width="7.33203125" style="55" customWidth="1"/>
    <col min="6149" max="6149" width="14.44140625" style="55" customWidth="1"/>
    <col min="6150" max="6150" width="16.6640625" style="55" customWidth="1"/>
    <col min="6151" max="6400" width="8.88671875" style="55"/>
    <col min="6401" max="6401" width="16.6640625" style="55" customWidth="1"/>
    <col min="6402" max="6402" width="19" style="55" customWidth="1"/>
    <col min="6403" max="6403" width="41.44140625" style="55" customWidth="1"/>
    <col min="6404" max="6404" width="7.33203125" style="55" customWidth="1"/>
    <col min="6405" max="6405" width="14.44140625" style="55" customWidth="1"/>
    <col min="6406" max="6406" width="16.6640625" style="55" customWidth="1"/>
    <col min="6407" max="6656" width="8.88671875" style="55"/>
    <col min="6657" max="6657" width="16.6640625" style="55" customWidth="1"/>
    <col min="6658" max="6658" width="19" style="55" customWidth="1"/>
    <col min="6659" max="6659" width="41.44140625" style="55" customWidth="1"/>
    <col min="6660" max="6660" width="7.33203125" style="55" customWidth="1"/>
    <col min="6661" max="6661" width="14.44140625" style="55" customWidth="1"/>
    <col min="6662" max="6662" width="16.6640625" style="55" customWidth="1"/>
    <col min="6663" max="6912" width="8.88671875" style="55"/>
    <col min="6913" max="6913" width="16.6640625" style="55" customWidth="1"/>
    <col min="6914" max="6914" width="19" style="55" customWidth="1"/>
    <col min="6915" max="6915" width="41.44140625" style="55" customWidth="1"/>
    <col min="6916" max="6916" width="7.33203125" style="55" customWidth="1"/>
    <col min="6917" max="6917" width="14.44140625" style="55" customWidth="1"/>
    <col min="6918" max="6918" width="16.6640625" style="55" customWidth="1"/>
    <col min="6919" max="7168" width="8.88671875" style="55"/>
    <col min="7169" max="7169" width="16.6640625" style="55" customWidth="1"/>
    <col min="7170" max="7170" width="19" style="55" customWidth="1"/>
    <col min="7171" max="7171" width="41.44140625" style="55" customWidth="1"/>
    <col min="7172" max="7172" width="7.33203125" style="55" customWidth="1"/>
    <col min="7173" max="7173" width="14.44140625" style="55" customWidth="1"/>
    <col min="7174" max="7174" width="16.6640625" style="55" customWidth="1"/>
    <col min="7175" max="7424" width="8.88671875" style="55"/>
    <col min="7425" max="7425" width="16.6640625" style="55" customWidth="1"/>
    <col min="7426" max="7426" width="19" style="55" customWidth="1"/>
    <col min="7427" max="7427" width="41.44140625" style="55" customWidth="1"/>
    <col min="7428" max="7428" width="7.33203125" style="55" customWidth="1"/>
    <col min="7429" max="7429" width="14.44140625" style="55" customWidth="1"/>
    <col min="7430" max="7430" width="16.6640625" style="55" customWidth="1"/>
    <col min="7431" max="7680" width="8.88671875" style="55"/>
    <col min="7681" max="7681" width="16.6640625" style="55" customWidth="1"/>
    <col min="7682" max="7682" width="19" style="55" customWidth="1"/>
    <col min="7683" max="7683" width="41.44140625" style="55" customWidth="1"/>
    <col min="7684" max="7684" width="7.33203125" style="55" customWidth="1"/>
    <col min="7685" max="7685" width="14.44140625" style="55" customWidth="1"/>
    <col min="7686" max="7686" width="16.6640625" style="55" customWidth="1"/>
    <col min="7687" max="7936" width="8.88671875" style="55"/>
    <col min="7937" max="7937" width="16.6640625" style="55" customWidth="1"/>
    <col min="7938" max="7938" width="19" style="55" customWidth="1"/>
    <col min="7939" max="7939" width="41.44140625" style="55" customWidth="1"/>
    <col min="7940" max="7940" width="7.33203125" style="55" customWidth="1"/>
    <col min="7941" max="7941" width="14.44140625" style="55" customWidth="1"/>
    <col min="7942" max="7942" width="16.6640625" style="55" customWidth="1"/>
    <col min="7943" max="8192" width="8.88671875" style="55"/>
    <col min="8193" max="8193" width="16.6640625" style="55" customWidth="1"/>
    <col min="8194" max="8194" width="19" style="55" customWidth="1"/>
    <col min="8195" max="8195" width="41.44140625" style="55" customWidth="1"/>
    <col min="8196" max="8196" width="7.33203125" style="55" customWidth="1"/>
    <col min="8197" max="8197" width="14.44140625" style="55" customWidth="1"/>
    <col min="8198" max="8198" width="16.6640625" style="55" customWidth="1"/>
    <col min="8199" max="8448" width="8.88671875" style="55"/>
    <col min="8449" max="8449" width="16.6640625" style="55" customWidth="1"/>
    <col min="8450" max="8450" width="19" style="55" customWidth="1"/>
    <col min="8451" max="8451" width="41.44140625" style="55" customWidth="1"/>
    <col min="8452" max="8452" width="7.33203125" style="55" customWidth="1"/>
    <col min="8453" max="8453" width="14.44140625" style="55" customWidth="1"/>
    <col min="8454" max="8454" width="16.6640625" style="55" customWidth="1"/>
    <col min="8455" max="8704" width="8.88671875" style="55"/>
    <col min="8705" max="8705" width="16.6640625" style="55" customWidth="1"/>
    <col min="8706" max="8706" width="19" style="55" customWidth="1"/>
    <col min="8707" max="8707" width="41.44140625" style="55" customWidth="1"/>
    <col min="8708" max="8708" width="7.33203125" style="55" customWidth="1"/>
    <col min="8709" max="8709" width="14.44140625" style="55" customWidth="1"/>
    <col min="8710" max="8710" width="16.6640625" style="55" customWidth="1"/>
    <col min="8711" max="8960" width="8.88671875" style="55"/>
    <col min="8961" max="8961" width="16.6640625" style="55" customWidth="1"/>
    <col min="8962" max="8962" width="19" style="55" customWidth="1"/>
    <col min="8963" max="8963" width="41.44140625" style="55" customWidth="1"/>
    <col min="8964" max="8964" width="7.33203125" style="55" customWidth="1"/>
    <col min="8965" max="8965" width="14.44140625" style="55" customWidth="1"/>
    <col min="8966" max="8966" width="16.6640625" style="55" customWidth="1"/>
    <col min="8967" max="9216" width="8.88671875" style="55"/>
    <col min="9217" max="9217" width="16.6640625" style="55" customWidth="1"/>
    <col min="9218" max="9218" width="19" style="55" customWidth="1"/>
    <col min="9219" max="9219" width="41.44140625" style="55" customWidth="1"/>
    <col min="9220" max="9220" width="7.33203125" style="55" customWidth="1"/>
    <col min="9221" max="9221" width="14.44140625" style="55" customWidth="1"/>
    <col min="9222" max="9222" width="16.6640625" style="55" customWidth="1"/>
    <col min="9223" max="9472" width="8.88671875" style="55"/>
    <col min="9473" max="9473" width="16.6640625" style="55" customWidth="1"/>
    <col min="9474" max="9474" width="19" style="55" customWidth="1"/>
    <col min="9475" max="9475" width="41.44140625" style="55" customWidth="1"/>
    <col min="9476" max="9476" width="7.33203125" style="55" customWidth="1"/>
    <col min="9477" max="9477" width="14.44140625" style="55" customWidth="1"/>
    <col min="9478" max="9478" width="16.6640625" style="55" customWidth="1"/>
    <col min="9479" max="9728" width="8.88671875" style="55"/>
    <col min="9729" max="9729" width="16.6640625" style="55" customWidth="1"/>
    <col min="9730" max="9730" width="19" style="55" customWidth="1"/>
    <col min="9731" max="9731" width="41.44140625" style="55" customWidth="1"/>
    <col min="9732" max="9732" width="7.33203125" style="55" customWidth="1"/>
    <col min="9733" max="9733" width="14.44140625" style="55" customWidth="1"/>
    <col min="9734" max="9734" width="16.6640625" style="55" customWidth="1"/>
    <col min="9735" max="9984" width="8.88671875" style="55"/>
    <col min="9985" max="9985" width="16.6640625" style="55" customWidth="1"/>
    <col min="9986" max="9986" width="19" style="55" customWidth="1"/>
    <col min="9987" max="9987" width="41.44140625" style="55" customWidth="1"/>
    <col min="9988" max="9988" width="7.33203125" style="55" customWidth="1"/>
    <col min="9989" max="9989" width="14.44140625" style="55" customWidth="1"/>
    <col min="9990" max="9990" width="16.6640625" style="55" customWidth="1"/>
    <col min="9991" max="10240" width="8.88671875" style="55"/>
    <col min="10241" max="10241" width="16.6640625" style="55" customWidth="1"/>
    <col min="10242" max="10242" width="19" style="55" customWidth="1"/>
    <col min="10243" max="10243" width="41.44140625" style="55" customWidth="1"/>
    <col min="10244" max="10244" width="7.33203125" style="55" customWidth="1"/>
    <col min="10245" max="10245" width="14.44140625" style="55" customWidth="1"/>
    <col min="10246" max="10246" width="16.6640625" style="55" customWidth="1"/>
    <col min="10247" max="10496" width="8.88671875" style="55"/>
    <col min="10497" max="10497" width="16.6640625" style="55" customWidth="1"/>
    <col min="10498" max="10498" width="19" style="55" customWidth="1"/>
    <col min="10499" max="10499" width="41.44140625" style="55" customWidth="1"/>
    <col min="10500" max="10500" width="7.33203125" style="55" customWidth="1"/>
    <col min="10501" max="10501" width="14.44140625" style="55" customWidth="1"/>
    <col min="10502" max="10502" width="16.6640625" style="55" customWidth="1"/>
    <col min="10503" max="10752" width="8.88671875" style="55"/>
    <col min="10753" max="10753" width="16.6640625" style="55" customWidth="1"/>
    <col min="10754" max="10754" width="19" style="55" customWidth="1"/>
    <col min="10755" max="10755" width="41.44140625" style="55" customWidth="1"/>
    <col min="10756" max="10756" width="7.33203125" style="55" customWidth="1"/>
    <col min="10757" max="10757" width="14.44140625" style="55" customWidth="1"/>
    <col min="10758" max="10758" width="16.6640625" style="55" customWidth="1"/>
    <col min="10759" max="11008" width="8.88671875" style="55"/>
    <col min="11009" max="11009" width="16.6640625" style="55" customWidth="1"/>
    <col min="11010" max="11010" width="19" style="55" customWidth="1"/>
    <col min="11011" max="11011" width="41.44140625" style="55" customWidth="1"/>
    <col min="11012" max="11012" width="7.33203125" style="55" customWidth="1"/>
    <col min="11013" max="11013" width="14.44140625" style="55" customWidth="1"/>
    <col min="11014" max="11014" width="16.6640625" style="55" customWidth="1"/>
    <col min="11015" max="11264" width="8.88671875" style="55"/>
    <col min="11265" max="11265" width="16.6640625" style="55" customWidth="1"/>
    <col min="11266" max="11266" width="19" style="55" customWidth="1"/>
    <col min="11267" max="11267" width="41.44140625" style="55" customWidth="1"/>
    <col min="11268" max="11268" width="7.33203125" style="55" customWidth="1"/>
    <col min="11269" max="11269" width="14.44140625" style="55" customWidth="1"/>
    <col min="11270" max="11270" width="16.6640625" style="55" customWidth="1"/>
    <col min="11271" max="11520" width="8.88671875" style="55"/>
    <col min="11521" max="11521" width="16.6640625" style="55" customWidth="1"/>
    <col min="11522" max="11522" width="19" style="55" customWidth="1"/>
    <col min="11523" max="11523" width="41.44140625" style="55" customWidth="1"/>
    <col min="11524" max="11524" width="7.33203125" style="55" customWidth="1"/>
    <col min="11525" max="11525" width="14.44140625" style="55" customWidth="1"/>
    <col min="11526" max="11526" width="16.6640625" style="55" customWidth="1"/>
    <col min="11527" max="11776" width="8.88671875" style="55"/>
    <col min="11777" max="11777" width="16.6640625" style="55" customWidth="1"/>
    <col min="11778" max="11778" width="19" style="55" customWidth="1"/>
    <col min="11779" max="11779" width="41.44140625" style="55" customWidth="1"/>
    <col min="11780" max="11780" width="7.33203125" style="55" customWidth="1"/>
    <col min="11781" max="11781" width="14.44140625" style="55" customWidth="1"/>
    <col min="11782" max="11782" width="16.6640625" style="55" customWidth="1"/>
    <col min="11783" max="12032" width="8.88671875" style="55"/>
    <col min="12033" max="12033" width="16.6640625" style="55" customWidth="1"/>
    <col min="12034" max="12034" width="19" style="55" customWidth="1"/>
    <col min="12035" max="12035" width="41.44140625" style="55" customWidth="1"/>
    <col min="12036" max="12036" width="7.33203125" style="55" customWidth="1"/>
    <col min="12037" max="12037" width="14.44140625" style="55" customWidth="1"/>
    <col min="12038" max="12038" width="16.6640625" style="55" customWidth="1"/>
    <col min="12039" max="12288" width="8.88671875" style="55"/>
    <col min="12289" max="12289" width="16.6640625" style="55" customWidth="1"/>
    <col min="12290" max="12290" width="19" style="55" customWidth="1"/>
    <col min="12291" max="12291" width="41.44140625" style="55" customWidth="1"/>
    <col min="12292" max="12292" width="7.33203125" style="55" customWidth="1"/>
    <col min="12293" max="12293" width="14.44140625" style="55" customWidth="1"/>
    <col min="12294" max="12294" width="16.6640625" style="55" customWidth="1"/>
    <col min="12295" max="12544" width="8.88671875" style="55"/>
    <col min="12545" max="12545" width="16.6640625" style="55" customWidth="1"/>
    <col min="12546" max="12546" width="19" style="55" customWidth="1"/>
    <col min="12547" max="12547" width="41.44140625" style="55" customWidth="1"/>
    <col min="12548" max="12548" width="7.33203125" style="55" customWidth="1"/>
    <col min="12549" max="12549" width="14.44140625" style="55" customWidth="1"/>
    <col min="12550" max="12550" width="16.6640625" style="55" customWidth="1"/>
    <col min="12551" max="12800" width="8.88671875" style="55"/>
    <col min="12801" max="12801" width="16.6640625" style="55" customWidth="1"/>
    <col min="12802" max="12802" width="19" style="55" customWidth="1"/>
    <col min="12803" max="12803" width="41.44140625" style="55" customWidth="1"/>
    <col min="12804" max="12804" width="7.33203125" style="55" customWidth="1"/>
    <col min="12805" max="12805" width="14.44140625" style="55" customWidth="1"/>
    <col min="12806" max="12806" width="16.6640625" style="55" customWidth="1"/>
    <col min="12807" max="13056" width="8.88671875" style="55"/>
    <col min="13057" max="13057" width="16.6640625" style="55" customWidth="1"/>
    <col min="13058" max="13058" width="19" style="55" customWidth="1"/>
    <col min="13059" max="13059" width="41.44140625" style="55" customWidth="1"/>
    <col min="13060" max="13060" width="7.33203125" style="55" customWidth="1"/>
    <col min="13061" max="13061" width="14.44140625" style="55" customWidth="1"/>
    <col min="13062" max="13062" width="16.6640625" style="55" customWidth="1"/>
    <col min="13063" max="13312" width="8.88671875" style="55"/>
    <col min="13313" max="13313" width="16.6640625" style="55" customWidth="1"/>
    <col min="13314" max="13314" width="19" style="55" customWidth="1"/>
    <col min="13315" max="13315" width="41.44140625" style="55" customWidth="1"/>
    <col min="13316" max="13316" width="7.33203125" style="55" customWidth="1"/>
    <col min="13317" max="13317" width="14.44140625" style="55" customWidth="1"/>
    <col min="13318" max="13318" width="16.6640625" style="55" customWidth="1"/>
    <col min="13319" max="13568" width="8.88671875" style="55"/>
    <col min="13569" max="13569" width="16.6640625" style="55" customWidth="1"/>
    <col min="13570" max="13570" width="19" style="55" customWidth="1"/>
    <col min="13571" max="13571" width="41.44140625" style="55" customWidth="1"/>
    <col min="13572" max="13572" width="7.33203125" style="55" customWidth="1"/>
    <col min="13573" max="13573" width="14.44140625" style="55" customWidth="1"/>
    <col min="13574" max="13574" width="16.6640625" style="55" customWidth="1"/>
    <col min="13575" max="13824" width="8.88671875" style="55"/>
    <col min="13825" max="13825" width="16.6640625" style="55" customWidth="1"/>
    <col min="13826" max="13826" width="19" style="55" customWidth="1"/>
    <col min="13827" max="13827" width="41.44140625" style="55" customWidth="1"/>
    <col min="13828" max="13828" width="7.33203125" style="55" customWidth="1"/>
    <col min="13829" max="13829" width="14.44140625" style="55" customWidth="1"/>
    <col min="13830" max="13830" width="16.6640625" style="55" customWidth="1"/>
    <col min="13831" max="14080" width="8.88671875" style="55"/>
    <col min="14081" max="14081" width="16.6640625" style="55" customWidth="1"/>
    <col min="14082" max="14082" width="19" style="55" customWidth="1"/>
    <col min="14083" max="14083" width="41.44140625" style="55" customWidth="1"/>
    <col min="14084" max="14084" width="7.33203125" style="55" customWidth="1"/>
    <col min="14085" max="14085" width="14.44140625" style="55" customWidth="1"/>
    <col min="14086" max="14086" width="16.6640625" style="55" customWidth="1"/>
    <col min="14087" max="14336" width="8.88671875" style="55"/>
    <col min="14337" max="14337" width="16.6640625" style="55" customWidth="1"/>
    <col min="14338" max="14338" width="19" style="55" customWidth="1"/>
    <col min="14339" max="14339" width="41.44140625" style="55" customWidth="1"/>
    <col min="14340" max="14340" width="7.33203125" style="55" customWidth="1"/>
    <col min="14341" max="14341" width="14.44140625" style="55" customWidth="1"/>
    <col min="14342" max="14342" width="16.6640625" style="55" customWidth="1"/>
    <col min="14343" max="14592" width="8.88671875" style="55"/>
    <col min="14593" max="14593" width="16.6640625" style="55" customWidth="1"/>
    <col min="14594" max="14594" width="19" style="55" customWidth="1"/>
    <col min="14595" max="14595" width="41.44140625" style="55" customWidth="1"/>
    <col min="14596" max="14596" width="7.33203125" style="55" customWidth="1"/>
    <col min="14597" max="14597" width="14.44140625" style="55" customWidth="1"/>
    <col min="14598" max="14598" width="16.6640625" style="55" customWidth="1"/>
    <col min="14599" max="14848" width="8.88671875" style="55"/>
    <col min="14849" max="14849" width="16.6640625" style="55" customWidth="1"/>
    <col min="14850" max="14850" width="19" style="55" customWidth="1"/>
    <col min="14851" max="14851" width="41.44140625" style="55" customWidth="1"/>
    <col min="14852" max="14852" width="7.33203125" style="55" customWidth="1"/>
    <col min="14853" max="14853" width="14.44140625" style="55" customWidth="1"/>
    <col min="14854" max="14854" width="16.6640625" style="55" customWidth="1"/>
    <col min="14855" max="15104" width="8.88671875" style="55"/>
    <col min="15105" max="15105" width="16.6640625" style="55" customWidth="1"/>
    <col min="15106" max="15106" width="19" style="55" customWidth="1"/>
    <col min="15107" max="15107" width="41.44140625" style="55" customWidth="1"/>
    <col min="15108" max="15108" width="7.33203125" style="55" customWidth="1"/>
    <col min="15109" max="15109" width="14.44140625" style="55" customWidth="1"/>
    <col min="15110" max="15110" width="16.6640625" style="55" customWidth="1"/>
    <col min="15111" max="15360" width="8.88671875" style="55"/>
    <col min="15361" max="15361" width="16.6640625" style="55" customWidth="1"/>
    <col min="15362" max="15362" width="19" style="55" customWidth="1"/>
    <col min="15363" max="15363" width="41.44140625" style="55" customWidth="1"/>
    <col min="15364" max="15364" width="7.33203125" style="55" customWidth="1"/>
    <col min="15365" max="15365" width="14.44140625" style="55" customWidth="1"/>
    <col min="15366" max="15366" width="16.6640625" style="55" customWidth="1"/>
    <col min="15367" max="15616" width="8.88671875" style="55"/>
    <col min="15617" max="15617" width="16.6640625" style="55" customWidth="1"/>
    <col min="15618" max="15618" width="19" style="55" customWidth="1"/>
    <col min="15619" max="15619" width="41.44140625" style="55" customWidth="1"/>
    <col min="15620" max="15620" width="7.33203125" style="55" customWidth="1"/>
    <col min="15621" max="15621" width="14.44140625" style="55" customWidth="1"/>
    <col min="15622" max="15622" width="16.6640625" style="55" customWidth="1"/>
    <col min="15623" max="15872" width="8.88671875" style="55"/>
    <col min="15873" max="15873" width="16.6640625" style="55" customWidth="1"/>
    <col min="15874" max="15874" width="19" style="55" customWidth="1"/>
    <col min="15875" max="15875" width="41.44140625" style="55" customWidth="1"/>
    <col min="15876" max="15876" width="7.33203125" style="55" customWidth="1"/>
    <col min="15877" max="15877" width="14.44140625" style="55" customWidth="1"/>
    <col min="15878" max="15878" width="16.6640625" style="55" customWidth="1"/>
    <col min="15879" max="16128" width="8.88671875" style="55"/>
    <col min="16129" max="16129" width="16.6640625" style="55" customWidth="1"/>
    <col min="16130" max="16130" width="19" style="55" customWidth="1"/>
    <col min="16131" max="16131" width="41.44140625" style="55" customWidth="1"/>
    <col min="16132" max="16132" width="7.33203125" style="55" customWidth="1"/>
    <col min="16133" max="16133" width="14.44140625" style="55" customWidth="1"/>
    <col min="16134" max="16134" width="16.6640625" style="55" customWidth="1"/>
    <col min="16135" max="16384" width="8.88671875" style="55"/>
  </cols>
  <sheetData>
    <row r="1" spans="1:6" ht="28.5" customHeight="1">
      <c r="A1" s="54" t="s">
        <v>45</v>
      </c>
      <c r="B1" s="54"/>
      <c r="C1" s="54"/>
      <c r="D1" s="54"/>
      <c r="E1" s="54"/>
      <c r="F1" s="54"/>
    </row>
    <row r="2" spans="1:6" s="59" customFormat="1" ht="23.25" customHeight="1">
      <c r="A2" s="56"/>
      <c r="B2" s="56"/>
      <c r="C2" s="57"/>
      <c r="D2" s="58"/>
      <c r="E2" s="58"/>
      <c r="F2" s="58"/>
    </row>
    <row r="3" spans="1:6" s="59" customFormat="1" ht="24.75" customHeight="1">
      <c r="A3" s="60"/>
      <c r="B3" s="61"/>
      <c r="C3" s="62" t="s">
        <v>46</v>
      </c>
      <c r="D3" s="58"/>
      <c r="E3" s="58"/>
      <c r="F3" s="58"/>
    </row>
    <row r="4" spans="1:6" s="59" customFormat="1" ht="20.25" customHeight="1">
      <c r="A4" s="63" t="s">
        <v>47</v>
      </c>
      <c r="B4" s="64"/>
      <c r="C4" s="64"/>
      <c r="D4" s="58"/>
      <c r="E4" s="58"/>
      <c r="F4" s="58"/>
    </row>
    <row r="5" spans="1:6" s="59" customFormat="1" ht="20.25" customHeight="1">
      <c r="A5" s="63" t="s">
        <v>48</v>
      </c>
      <c r="B5" s="64"/>
      <c r="C5" s="64"/>
      <c r="D5" s="58"/>
      <c r="E5" s="58"/>
      <c r="F5" s="58"/>
    </row>
    <row r="6" spans="1:6" s="59" customFormat="1" ht="20.25" customHeight="1">
      <c r="A6" s="63" t="s">
        <v>49</v>
      </c>
      <c r="B6" s="64"/>
      <c r="C6" s="64"/>
      <c r="D6" s="58"/>
      <c r="E6" s="58"/>
      <c r="F6" s="58"/>
    </row>
    <row r="7" spans="1:6" s="59" customFormat="1" ht="9" customHeight="1">
      <c r="A7" s="64"/>
      <c r="B7" s="64"/>
      <c r="D7" s="58"/>
      <c r="E7" s="58"/>
      <c r="F7" s="58"/>
    </row>
    <row r="8" spans="1:6" s="59" customFormat="1" ht="20.25" customHeight="1">
      <c r="A8" s="65" t="s">
        <v>20</v>
      </c>
      <c r="B8" s="65"/>
      <c r="D8" s="58"/>
      <c r="E8" s="58"/>
      <c r="F8" s="58"/>
    </row>
    <row r="9" spans="1:6" s="59" customFormat="1" ht="9" customHeight="1">
      <c r="A9" s="64"/>
      <c r="B9" s="64"/>
      <c r="D9" s="58"/>
      <c r="E9" s="58"/>
      <c r="F9" s="58"/>
    </row>
    <row r="10" spans="1:6" s="59" customFormat="1" ht="20.25" customHeight="1">
      <c r="A10" s="66" t="s">
        <v>50</v>
      </c>
      <c r="B10" s="67">
        <f>F40</f>
        <v>1660000</v>
      </c>
      <c r="D10" s="58"/>
      <c r="E10" s="58"/>
      <c r="F10" s="58"/>
    </row>
    <row r="11" spans="1:6" s="59" customFormat="1" ht="20.25" customHeight="1">
      <c r="A11" s="66" t="s">
        <v>51</v>
      </c>
      <c r="B11" s="68">
        <f ca="1">NOW()</f>
        <v>40675.721334259259</v>
      </c>
      <c r="D11" s="58"/>
      <c r="E11" s="69"/>
      <c r="F11" s="58"/>
    </row>
    <row r="12" spans="1:6" s="59" customFormat="1" ht="20.25" customHeight="1">
      <c r="A12" s="66" t="s">
        <v>52</v>
      </c>
      <c r="B12" s="70"/>
      <c r="D12" s="58"/>
      <c r="E12" s="69"/>
      <c r="F12" s="58"/>
    </row>
    <row r="13" spans="1:6" s="59" customFormat="1" ht="10.5" customHeight="1" thickBot="1">
      <c r="D13" s="71"/>
      <c r="E13" s="71"/>
      <c r="F13" s="71"/>
    </row>
    <row r="14" spans="1:6" s="59" customFormat="1" ht="28.5" customHeight="1" thickBot="1">
      <c r="A14" s="72" t="s">
        <v>53</v>
      </c>
      <c r="B14" s="73" t="s">
        <v>54</v>
      </c>
      <c r="C14" s="73" t="s">
        <v>55</v>
      </c>
      <c r="D14" s="74" t="s">
        <v>56</v>
      </c>
      <c r="E14" s="74" t="s">
        <v>57</v>
      </c>
      <c r="F14" s="75" t="s">
        <v>58</v>
      </c>
    </row>
    <row r="15" spans="1:6" s="59" customFormat="1" ht="11.25" customHeight="1">
      <c r="A15" s="76"/>
      <c r="B15" s="77"/>
      <c r="C15" s="78"/>
      <c r="D15" s="79"/>
      <c r="E15" s="79"/>
      <c r="F15" s="80"/>
    </row>
    <row r="16" spans="1:6" s="59" customFormat="1" ht="28.5" customHeight="1">
      <c r="A16" s="81" t="s">
        <v>59</v>
      </c>
      <c r="B16" s="82" t="s">
        <v>60</v>
      </c>
      <c r="C16" s="83" t="s">
        <v>61</v>
      </c>
      <c r="D16" s="84">
        <v>1</v>
      </c>
      <c r="E16" s="85">
        <v>1280000</v>
      </c>
      <c r="F16" s="86">
        <f>D16*E16</f>
        <v>1280000</v>
      </c>
    </row>
    <row r="17" spans="1:6" s="59" customFormat="1" ht="28.5" customHeight="1">
      <c r="A17" s="81"/>
      <c r="B17" s="82" t="s">
        <v>62</v>
      </c>
      <c r="C17" s="83" t="s">
        <v>63</v>
      </c>
      <c r="D17" s="84"/>
      <c r="E17" s="85"/>
      <c r="F17" s="86">
        <f>D17*E17</f>
        <v>0</v>
      </c>
    </row>
    <row r="18" spans="1:6" s="59" customFormat="1" ht="28.5" customHeight="1">
      <c r="A18" s="81"/>
      <c r="B18" s="82" t="s">
        <v>64</v>
      </c>
      <c r="C18" s="83" t="s">
        <v>65</v>
      </c>
      <c r="D18" s="84"/>
      <c r="E18" s="85"/>
      <c r="F18" s="86"/>
    </row>
    <row r="19" spans="1:6" s="59" customFormat="1" ht="28.5" customHeight="1">
      <c r="A19" s="87"/>
      <c r="B19" s="82" t="s">
        <v>66</v>
      </c>
      <c r="C19" s="83" t="s">
        <v>67</v>
      </c>
      <c r="D19" s="84"/>
      <c r="E19" s="85"/>
      <c r="F19" s="86"/>
    </row>
    <row r="20" spans="1:6" s="59" customFormat="1" ht="28.5" customHeight="1">
      <c r="A20" s="81"/>
      <c r="B20" s="82" t="s">
        <v>68</v>
      </c>
      <c r="C20" s="83" t="s">
        <v>69</v>
      </c>
      <c r="D20" s="84"/>
      <c r="E20" s="85"/>
      <c r="F20" s="86"/>
    </row>
    <row r="21" spans="1:6" s="59" customFormat="1" ht="28.5" customHeight="1">
      <c r="A21" s="81"/>
      <c r="B21" s="82" t="s">
        <v>70</v>
      </c>
      <c r="C21" s="88" t="s">
        <v>71</v>
      </c>
      <c r="D21" s="84"/>
      <c r="E21" s="85"/>
      <c r="F21" s="86"/>
    </row>
    <row r="22" spans="1:6" s="59" customFormat="1" ht="28.5" customHeight="1">
      <c r="A22" s="81"/>
      <c r="B22" s="82" t="s">
        <v>72</v>
      </c>
      <c r="C22" s="83" t="s">
        <v>73</v>
      </c>
      <c r="D22" s="84"/>
      <c r="E22" s="85"/>
      <c r="F22" s="86"/>
    </row>
    <row r="23" spans="1:6" s="59" customFormat="1" ht="28.5" customHeight="1">
      <c r="A23" s="81"/>
      <c r="B23" s="82" t="s">
        <v>74</v>
      </c>
      <c r="C23" s="83" t="s">
        <v>75</v>
      </c>
      <c r="D23" s="84"/>
      <c r="E23" s="85"/>
      <c r="F23" s="86"/>
    </row>
    <row r="24" spans="1:6" s="59" customFormat="1" ht="28.5" customHeight="1">
      <c r="A24" s="81"/>
      <c r="B24" s="82" t="s">
        <v>76</v>
      </c>
      <c r="C24" s="83" t="s">
        <v>77</v>
      </c>
      <c r="D24" s="89"/>
      <c r="E24" s="90"/>
      <c r="F24" s="86"/>
    </row>
    <row r="25" spans="1:6" s="59" customFormat="1" ht="28.5" customHeight="1">
      <c r="A25" s="81"/>
      <c r="B25" s="82" t="s">
        <v>78</v>
      </c>
      <c r="C25" s="83" t="s">
        <v>79</v>
      </c>
      <c r="D25" s="84"/>
      <c r="E25" s="91"/>
      <c r="F25" s="86"/>
    </row>
    <row r="26" spans="1:6" s="59" customFormat="1" ht="28.5" customHeight="1">
      <c r="A26" s="81"/>
      <c r="B26" s="88" t="s">
        <v>80</v>
      </c>
      <c r="C26" s="83" t="s">
        <v>81</v>
      </c>
      <c r="D26" s="89"/>
      <c r="E26" s="90"/>
      <c r="F26" s="86"/>
    </row>
    <row r="27" spans="1:6" s="59" customFormat="1" ht="28.5" customHeight="1">
      <c r="A27" s="81"/>
      <c r="B27" s="88" t="s">
        <v>82</v>
      </c>
      <c r="C27" s="83" t="s">
        <v>83</v>
      </c>
      <c r="D27" s="89"/>
      <c r="E27" s="90"/>
      <c r="F27" s="86"/>
    </row>
    <row r="28" spans="1:6" s="59" customFormat="1" ht="28.5" customHeight="1">
      <c r="A28" s="92"/>
      <c r="B28" s="88" t="s">
        <v>84</v>
      </c>
      <c r="C28" s="83" t="s">
        <v>85</v>
      </c>
      <c r="D28" s="93"/>
      <c r="E28" s="94"/>
      <c r="F28" s="86">
        <f t="shared" ref="F28:F31" si="0">D28*E28</f>
        <v>0</v>
      </c>
    </row>
    <row r="29" spans="1:6" s="59" customFormat="1" ht="28.5" customHeight="1">
      <c r="A29" s="92"/>
      <c r="B29" s="88" t="s">
        <v>86</v>
      </c>
      <c r="C29" s="95" t="s">
        <v>87</v>
      </c>
      <c r="D29" s="93"/>
      <c r="E29" s="94"/>
      <c r="F29" s="86">
        <f t="shared" si="0"/>
        <v>0</v>
      </c>
    </row>
    <row r="30" spans="1:6" s="59" customFormat="1" ht="28.5" customHeight="1">
      <c r="A30" s="92"/>
      <c r="B30" s="88" t="s">
        <v>88</v>
      </c>
      <c r="C30" s="96" t="s">
        <v>89</v>
      </c>
      <c r="D30" s="93"/>
      <c r="E30" s="94"/>
      <c r="F30" s="86"/>
    </row>
    <row r="31" spans="1:6" s="59" customFormat="1" ht="28.5" customHeight="1">
      <c r="A31" s="92"/>
      <c r="B31" s="88"/>
      <c r="C31" s="97"/>
      <c r="D31" s="93"/>
      <c r="E31" s="94"/>
      <c r="F31" s="86"/>
    </row>
    <row r="32" spans="1:6" s="59" customFormat="1" ht="28.5" customHeight="1">
      <c r="A32" s="92" t="s">
        <v>90</v>
      </c>
      <c r="B32" s="88" t="s">
        <v>91</v>
      </c>
      <c r="C32" s="97" t="s">
        <v>92</v>
      </c>
      <c r="D32" s="93">
        <v>1</v>
      </c>
      <c r="E32" s="94">
        <v>380000</v>
      </c>
      <c r="F32" s="86">
        <f t="shared" ref="F32:F35" si="1">D32*E32</f>
        <v>380000</v>
      </c>
    </row>
    <row r="33" spans="1:6" s="59" customFormat="1" ht="28.5" customHeight="1">
      <c r="A33" s="92"/>
      <c r="B33" s="88"/>
      <c r="C33" s="97" t="s">
        <v>93</v>
      </c>
      <c r="D33" s="93"/>
      <c r="E33" s="94"/>
      <c r="F33" s="86"/>
    </row>
    <row r="34" spans="1:6" s="59" customFormat="1" ht="28.5" customHeight="1">
      <c r="A34" s="92"/>
      <c r="B34" s="88"/>
      <c r="C34" s="97" t="s">
        <v>94</v>
      </c>
      <c r="D34" s="93"/>
      <c r="E34" s="94"/>
      <c r="F34" s="86"/>
    </row>
    <row r="35" spans="1:6" s="59" customFormat="1" ht="28.5" customHeight="1">
      <c r="A35" s="92"/>
      <c r="B35" s="88"/>
      <c r="C35" s="95" t="s">
        <v>87</v>
      </c>
      <c r="D35" s="93"/>
      <c r="E35" s="94"/>
      <c r="F35" s="86"/>
    </row>
    <row r="36" spans="1:6" s="59" customFormat="1" ht="28.5" customHeight="1">
      <c r="A36" s="92"/>
      <c r="B36" s="88" t="s">
        <v>88</v>
      </c>
      <c r="C36" s="96" t="s">
        <v>95</v>
      </c>
      <c r="D36" s="93"/>
      <c r="E36" s="94"/>
      <c r="F36" s="86"/>
    </row>
    <row r="37" spans="1:6" s="59" customFormat="1" ht="28.5" customHeight="1" thickBot="1">
      <c r="A37" s="98"/>
      <c r="B37" s="99"/>
      <c r="C37" s="100"/>
      <c r="D37" s="101"/>
      <c r="E37" s="101"/>
      <c r="F37" s="86">
        <f>D37*E37</f>
        <v>0</v>
      </c>
    </row>
    <row r="38" spans="1:6" s="59" customFormat="1" ht="28.5" customHeight="1">
      <c r="A38" s="102" t="s">
        <v>96</v>
      </c>
      <c r="B38" s="103"/>
      <c r="C38" s="104"/>
      <c r="D38" s="105"/>
      <c r="E38" s="106" t="s">
        <v>97</v>
      </c>
      <c r="F38" s="107">
        <f>SUM(F15:F37)</f>
        <v>1660000</v>
      </c>
    </row>
    <row r="39" spans="1:6" s="59" customFormat="1" ht="28.5" customHeight="1">
      <c r="A39" s="108"/>
      <c r="B39" s="109"/>
      <c r="C39" s="57"/>
      <c r="D39" s="110"/>
      <c r="E39" s="111" t="s">
        <v>98</v>
      </c>
      <c r="F39" s="112"/>
    </row>
    <row r="40" spans="1:6" s="59" customFormat="1" ht="28.5" customHeight="1" thickBot="1">
      <c r="A40" s="113" t="s">
        <v>99</v>
      </c>
      <c r="B40" s="114"/>
      <c r="C40" s="115"/>
      <c r="D40" s="116"/>
      <c r="E40" s="117" t="s">
        <v>100</v>
      </c>
      <c r="F40" s="118">
        <f>F38+F39</f>
        <v>1660000</v>
      </c>
    </row>
    <row r="41" spans="1:6" s="59" customFormat="1" ht="28.5" customHeight="1">
      <c r="A41" s="64" t="s">
        <v>101</v>
      </c>
      <c r="C41" s="64"/>
      <c r="D41" s="69"/>
      <c r="E41" s="69"/>
      <c r="F41" s="69"/>
    </row>
    <row r="42" spans="1:6" s="59" customFormat="1" ht="28.5" customHeight="1">
      <c r="A42" s="64" t="s">
        <v>102</v>
      </c>
      <c r="C42" s="64"/>
      <c r="D42" s="69"/>
      <c r="E42" s="69"/>
      <c r="F42" s="69"/>
    </row>
    <row r="43" spans="1:6" s="59" customFormat="1" ht="28.5" customHeight="1">
      <c r="A43" s="64"/>
      <c r="B43" s="64"/>
      <c r="C43" s="64"/>
      <c r="D43" s="69"/>
      <c r="E43" s="69"/>
      <c r="F43" s="69"/>
    </row>
    <row r="44" spans="1:6" s="59" customFormat="1" ht="28.5" customHeight="1">
      <c r="A44" s="109"/>
      <c r="B44" s="109"/>
      <c r="C44" s="109"/>
      <c r="D44" s="119"/>
      <c r="E44" s="71"/>
      <c r="F44" s="71"/>
    </row>
    <row r="45" spans="1:6" s="59" customFormat="1" ht="28.5" customHeight="1">
      <c r="D45" s="71"/>
      <c r="E45" s="71"/>
      <c r="F45" s="71"/>
    </row>
    <row r="46" spans="1:6" s="59" customFormat="1" ht="28.5" customHeight="1">
      <c r="D46" s="71"/>
      <c r="E46" s="71"/>
      <c r="F46" s="71"/>
    </row>
    <row r="47" spans="1:6" s="59" customFormat="1" ht="28.5" customHeight="1">
      <c r="D47" s="71"/>
      <c r="E47" s="71"/>
      <c r="F47" s="71"/>
    </row>
    <row r="48" spans="1:6" s="59" customFormat="1" ht="28.5" customHeight="1">
      <c r="D48" s="71"/>
      <c r="E48" s="71"/>
      <c r="F48" s="71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3" zoomScaleNormal="100" workbookViewId="0">
      <selection activeCell="E30" sqref="E3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715000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40675.721334259259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34</v>
      </c>
      <c r="B17" s="30" t="s">
        <v>35</v>
      </c>
      <c r="C17" s="28">
        <v>1</v>
      </c>
      <c r="D17" s="22">
        <v>650000</v>
      </c>
      <c r="E17" s="23">
        <f>C17*D17</f>
        <v>650000</v>
      </c>
      <c r="F17" s="16">
        <f>E17*10%</f>
        <v>65000</v>
      </c>
      <c r="G17" s="16">
        <f t="shared" si="0"/>
        <v>715000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36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6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39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38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16" t="s">
        <v>37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40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 t="s">
        <v>41</v>
      </c>
      <c r="B27" s="53" t="s">
        <v>42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650000</v>
      </c>
      <c r="F43" s="12">
        <f>SUM(F16:F42)</f>
        <v>65000</v>
      </c>
      <c r="G43" s="12">
        <f>SUM(G16:G42)</f>
        <v>715000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0" zoomScaleNormal="100" workbookViewId="0">
      <selection activeCell="E30" sqref="E3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6600000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40675.721334259259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9</v>
      </c>
      <c r="B17" s="30" t="s">
        <v>32</v>
      </c>
      <c r="C17" s="28">
        <v>1</v>
      </c>
      <c r="D17" s="22">
        <v>6000000</v>
      </c>
      <c r="E17" s="23">
        <f>C17*D17</f>
        <v>6000000</v>
      </c>
      <c r="F17" s="16">
        <f>E17*10%</f>
        <v>600000</v>
      </c>
      <c r="G17" s="16">
        <f t="shared" si="0"/>
        <v>6600000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33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7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6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30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26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 t="s">
        <v>31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 t="s">
        <v>41</v>
      </c>
      <c r="B30" s="53" t="s">
        <v>44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6000000</v>
      </c>
      <c r="F43" s="12">
        <f>SUM(F16:F42)</f>
        <v>600000</v>
      </c>
      <c r="G43" s="12">
        <f>SUM(G16:G42)</f>
        <v>6600000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5" zoomScaleNormal="100" workbookViewId="0">
      <selection activeCell="F25" sqref="F2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8470000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40675.721334259259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9</v>
      </c>
      <c r="B17" s="30" t="s">
        <v>27</v>
      </c>
      <c r="C17" s="28">
        <v>1</v>
      </c>
      <c r="D17" s="22">
        <f>8470000/1.1</f>
        <v>7699999.9999999991</v>
      </c>
      <c r="E17" s="23">
        <f>C17*D17</f>
        <v>7699999.9999999991</v>
      </c>
      <c r="F17" s="16">
        <f>E17*10%</f>
        <v>770000</v>
      </c>
      <c r="G17" s="16">
        <f t="shared" si="0"/>
        <v>8470000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7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6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30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26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 t="s">
        <v>31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 t="s">
        <v>41</v>
      </c>
      <c r="B30" s="53" t="s">
        <v>43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53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7699999.9999999991</v>
      </c>
      <c r="F43" s="12">
        <f>SUM(F16:F42)</f>
        <v>770000</v>
      </c>
      <c r="G43" s="12">
        <f>SUM(G16:G42)</f>
        <v>8470000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컴퓨터</vt:lpstr>
      <vt:lpstr>프린터</vt:lpstr>
      <vt:lpstr>컬러복사기일반</vt:lpstr>
      <vt:lpstr>컬러복사기고급</vt:lpstr>
      <vt:lpstr>컬러복사기고급!Print_Area</vt:lpstr>
      <vt:lpstr>컬러복사기일반!Print_Area</vt:lpstr>
      <vt:lpstr>프린터!Print_Area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gyujang</cp:lastModifiedBy>
  <dcterms:created xsi:type="dcterms:W3CDTF">2010-07-15T06:39:21Z</dcterms:created>
  <dcterms:modified xsi:type="dcterms:W3CDTF">2011-05-12T08:21:54Z</dcterms:modified>
</cp:coreProperties>
</file>