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600" yWindow="60" windowWidth="18135" windowHeight="7935" activeTab="3"/>
  </bookViews>
  <sheets>
    <sheet name="데스크탑 (2)" sheetId="4" r:id="rId1"/>
    <sheet name="데스크탑" sheetId="3" r:id="rId2"/>
    <sheet name="z400-2 (2)" sheetId="2" r:id="rId3"/>
    <sheet name="z400" sheetId="1" r:id="rId4"/>
  </sheets>
  <calcPr calcId="124519"/>
</workbook>
</file>

<file path=xl/calcChain.xml><?xml version="1.0" encoding="utf-8"?>
<calcChain xmlns="http://schemas.openxmlformats.org/spreadsheetml/2006/main">
  <c r="F37" i="4"/>
  <c r="F36"/>
  <c r="F30"/>
  <c r="F29"/>
  <c r="F28"/>
  <c r="F27"/>
  <c r="F26"/>
  <c r="F25"/>
  <c r="F24"/>
  <c r="F23"/>
  <c r="F22"/>
  <c r="F21"/>
  <c r="F20"/>
  <c r="F19"/>
  <c r="F17"/>
  <c r="F16"/>
  <c r="F38" s="1"/>
  <c r="B11"/>
  <c r="F37" i="3"/>
  <c r="F36"/>
  <c r="F30"/>
  <c r="F29"/>
  <c r="F28"/>
  <c r="F27"/>
  <c r="F26"/>
  <c r="F25"/>
  <c r="F24"/>
  <c r="F23"/>
  <c r="F22"/>
  <c r="F21"/>
  <c r="F20"/>
  <c r="F19"/>
  <c r="F17"/>
  <c r="F16"/>
  <c r="F38" s="1"/>
  <c r="B11"/>
  <c r="F32" i="2"/>
  <c r="F31"/>
  <c r="F30"/>
  <c r="F29"/>
  <c r="F28"/>
  <c r="F26"/>
  <c r="F25"/>
  <c r="F24"/>
  <c r="F23"/>
  <c r="F22"/>
  <c r="F21"/>
  <c r="F19"/>
  <c r="F18"/>
  <c r="F17"/>
  <c r="F36" s="1"/>
  <c r="F16"/>
  <c r="F31" i="1"/>
  <c r="F30"/>
  <c r="F29"/>
  <c r="F28"/>
  <c r="F27"/>
  <c r="F26"/>
  <c r="F25"/>
  <c r="F24"/>
  <c r="F23"/>
  <c r="F22"/>
  <c r="F21"/>
  <c r="F19"/>
  <c r="F18"/>
  <c r="F17"/>
  <c r="F16"/>
  <c r="F35" s="1"/>
  <c r="F39" i="4" l="1"/>
  <c r="F40" s="1"/>
  <c r="B10" s="1"/>
  <c r="F39" i="3"/>
  <c r="F40" s="1"/>
  <c r="B10" s="1"/>
  <c r="F37" i="2"/>
  <c r="F38"/>
  <c r="B10" s="1"/>
  <c r="F36" i="1"/>
  <c r="F37" s="1"/>
  <c r="B10" s="1"/>
</calcChain>
</file>

<file path=xl/sharedStrings.xml><?xml version="1.0" encoding="utf-8"?>
<sst xmlns="http://schemas.openxmlformats.org/spreadsheetml/2006/main" count="183" uniqueCount="83">
  <si>
    <t>견          적          서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</si>
  <si>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</si>
  <si>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</si>
  <si>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</si>
  <si>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</si>
  <si>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</si>
  <si>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</si>
  <si>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</si>
  <si>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</si>
  <si>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</si>
  <si>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</si>
  <si>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</si>
  <si>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웍스테이션</t>
    <phoneticPr fontId="10" type="noConversion"/>
  </si>
  <si>
    <t>HP Z400 CTO#2</t>
    <phoneticPr fontId="10" type="noConversion"/>
  </si>
  <si>
    <t>HP Z400 6-DIMM Workstation</t>
  </si>
  <si>
    <t>HP Air Cooling Solution</t>
  </si>
  <si>
    <t>HP Z400 6-DIMM 475W 85% Eff. Chassis</t>
  </si>
  <si>
    <t>LSI 3041E Raid Controller</t>
    <phoneticPr fontId="10" type="noConversion"/>
  </si>
  <si>
    <t>MS Windows 7 Downgrade to XP 64 OS</t>
    <phoneticPr fontId="4" type="noConversion"/>
  </si>
  <si>
    <t>HP High Perf Heatsink Thermal Kit</t>
  </si>
  <si>
    <t>HP Z400 Localization Kit</t>
  </si>
  <si>
    <t>HP 1TB SATA 7200 HDD x 2ea</t>
    <phoneticPr fontId="10" type="noConversion"/>
  </si>
  <si>
    <t>HP 16X DVD -RW SuperMulti SATA 1st Drive</t>
  </si>
  <si>
    <t>HP 22-in-1 Multi Card Reader</t>
    <phoneticPr fontId="10" type="noConversion"/>
  </si>
  <si>
    <t>HP USB Optical Scroll Mouse</t>
  </si>
  <si>
    <t>HP USB Standard Keyboard</t>
  </si>
  <si>
    <t>* 결제계좌 : 신한 110-138-600484 (HP춘천점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</si>
  <si>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</si>
  <si>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</si>
  <si>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</si>
  <si>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</si>
  <si>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</si>
  <si>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1. 제품무상보증기간은 3년입니다. (3년 4시간 이내 방문 서비스 포함)</t>
    <phoneticPr fontId="10" type="noConversion"/>
  </si>
  <si>
    <t>HP Z400 CTO#1</t>
    <phoneticPr fontId="10" type="noConversion"/>
  </si>
  <si>
    <t>HP 8GB (4x2GB) DDR3-1333 ECC RAM</t>
    <phoneticPr fontId="4" type="noConversion"/>
  </si>
  <si>
    <t>Intel Xeon E5506 2.13 8MB/1066 QC CPU</t>
    <phoneticPr fontId="3" type="noConversion"/>
  </si>
  <si>
    <t>NVIDIA Quadro 600 1GB Graphics</t>
    <phoneticPr fontId="4" type="noConversion"/>
  </si>
  <si>
    <t>HP 16GB (4x4GB) DDR3-1333 ECC RAM</t>
    <phoneticPr fontId="4" type="noConversion"/>
  </si>
  <si>
    <t>HP 160GB SSD</t>
    <phoneticPr fontId="4" type="noConversion"/>
  </si>
  <si>
    <t>전    화 :</t>
    <phoneticPr fontId="4" type="noConversion"/>
  </si>
  <si>
    <t>팩    스 :</t>
    <phoneticPr fontId="4" type="noConversion"/>
  </si>
  <si>
    <t>담 당 자 :</t>
    <phoneticPr fontId="4" type="noConversion"/>
  </si>
  <si>
    <t>HP Elite 8000</t>
    <phoneticPr fontId="4" type="noConversion"/>
  </si>
  <si>
    <t>CPU</t>
    <phoneticPr fontId="4" type="noConversion"/>
  </si>
  <si>
    <t>인텔 코어2쿼드 Q9500(2.83GHz/1333MHz/6MB)</t>
    <phoneticPr fontId="4" type="noConversion"/>
  </si>
  <si>
    <t>Main Board</t>
    <phoneticPr fontId="4" type="noConversion"/>
  </si>
  <si>
    <t>인텔 Q45 Express</t>
    <phoneticPr fontId="4" type="noConversion"/>
  </si>
  <si>
    <t>Main Memory</t>
    <phoneticPr fontId="4" type="noConversion"/>
  </si>
  <si>
    <t>HDD</t>
    <phoneticPr fontId="4" type="noConversion"/>
  </si>
  <si>
    <t>VGA</t>
    <phoneticPr fontId="4" type="noConversion"/>
  </si>
  <si>
    <t>ATI Radeon HD4650 1GB</t>
    <phoneticPr fontId="4" type="noConversion"/>
  </si>
  <si>
    <t>FDD</t>
    <phoneticPr fontId="4" type="noConversion"/>
  </si>
  <si>
    <t>없음</t>
    <phoneticPr fontId="4" type="noConversion"/>
  </si>
  <si>
    <t>ODD</t>
    <phoneticPr fontId="4" type="noConversion"/>
  </si>
  <si>
    <t>DVD Super Multi</t>
    <phoneticPr fontId="4" type="noConversion"/>
  </si>
  <si>
    <t>SLOTS</t>
    <phoneticPr fontId="4" type="noConversion"/>
  </si>
  <si>
    <t>3 x PCI, 1 x PCIe 4x , 1 x PCIe 16X</t>
    <phoneticPr fontId="4" type="noConversion"/>
  </si>
  <si>
    <t>PORTS</t>
    <phoneticPr fontId="4" type="noConversion"/>
  </si>
  <si>
    <t>10 x usb 2.0, 1 x serial</t>
    <phoneticPr fontId="4" type="noConversion"/>
  </si>
  <si>
    <t>SOUND</t>
    <phoneticPr fontId="4" type="noConversion"/>
  </si>
  <si>
    <t>ADI1884 HD Audio</t>
    <phoneticPr fontId="4" type="noConversion"/>
  </si>
  <si>
    <t>NIC</t>
    <phoneticPr fontId="4" type="noConversion"/>
  </si>
  <si>
    <t>Gigabit Lan</t>
    <phoneticPr fontId="4" type="noConversion"/>
  </si>
  <si>
    <t>ENCLOSURE</t>
    <phoneticPr fontId="4" type="noConversion"/>
  </si>
  <si>
    <t>Mini Tower</t>
    <phoneticPr fontId="4" type="noConversion"/>
  </si>
  <si>
    <t>POWER</t>
    <phoneticPr fontId="4" type="noConversion"/>
  </si>
  <si>
    <t>365W 80% efficient Active PFC</t>
    <phoneticPr fontId="4" type="noConversion"/>
  </si>
  <si>
    <t>OS</t>
    <phoneticPr fontId="4" type="noConversion"/>
  </si>
  <si>
    <t>Windows 7 Pro &amp; XP Pro</t>
    <phoneticPr fontId="4" type="noConversion"/>
  </si>
  <si>
    <t>보증기간</t>
    <phoneticPr fontId="4" type="noConversion"/>
  </si>
  <si>
    <t>파트 무상3년, 출장기술료 무상 3년</t>
    <phoneticPr fontId="4" type="noConversion"/>
  </si>
  <si>
    <t>* 결제계좌 : 신한 110-138-600484 (씨넷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</si>
  <si>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</si>
  <si>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</si>
  <si>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</si>
  <si>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</si>
  <si>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</si>
  <si>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8GB DDR3 PC3-10600 / 최대 16GB</t>
    <phoneticPr fontId="4" type="noConversion"/>
  </si>
  <si>
    <t>1TB SATA2 7200RPM x 2ea</t>
    <phoneticPr fontId="4" type="noConversion"/>
  </si>
  <si>
    <t>강원대학교</t>
    <phoneticPr fontId="10" type="noConversion"/>
  </si>
  <si>
    <t>강원대학교</t>
    <phoneticPr fontId="4" type="noConversion"/>
  </si>
  <si>
    <t>SSD</t>
    <phoneticPr fontId="4" type="noConversion"/>
  </si>
  <si>
    <t>160GB SSD (270Mb/s Read 165MB/s)</t>
    <phoneticPr fontId="4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</si>
</sst>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  <font>
      <b/>
      <sz val="9"/>
      <name val="돋움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 wrapText="1"/>
    </xf>
    <xf numFmtId="0" fontId="6" fillId="0" borderId="7" xfId="3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 wrapText="1"/>
    </xf>
    <xf numFmtId="0" fontId="6" fillId="0" borderId="10" xfId="4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41" fontId="6" fillId="0" borderId="12" xfId="1" applyFont="1" applyBorder="1" applyAlignment="1">
      <alignment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vertical="center"/>
    </xf>
    <xf numFmtId="0" fontId="6" fillId="0" borderId="14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17" xfId="3" applyFont="1" applyBorder="1" applyAlignment="1">
      <alignment vertical="center"/>
    </xf>
    <xf numFmtId="0" fontId="8" fillId="0" borderId="18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41" fontId="6" fillId="0" borderId="19" xfId="1" applyFont="1" applyBorder="1" applyAlignment="1">
      <alignment vertical="center"/>
    </xf>
    <xf numFmtId="41" fontId="6" fillId="0" borderId="20" xfId="1" applyFont="1" applyBorder="1" applyAlignment="1">
      <alignment horizontal="center" vertical="center"/>
    </xf>
    <xf numFmtId="41" fontId="6" fillId="2" borderId="20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13" fillId="0" borderId="8" xfId="0" applyFont="1" applyBorder="1" applyAlignment="1" applyProtection="1">
      <alignment horizontal="left" vertical="center" wrapText="1"/>
    </xf>
    <xf numFmtId="0" fontId="5" fillId="0" borderId="0" xfId="5" applyFont="1" applyAlignment="1">
      <alignment vertical="center"/>
    </xf>
    <xf numFmtId="0" fontId="6" fillId="0" borderId="0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6" fillId="0" borderId="0" xfId="5" applyFont="1" applyBorder="1" applyAlignment="1">
      <alignment horizontal="right" vertical="center"/>
    </xf>
    <xf numFmtId="0" fontId="9" fillId="0" borderId="0" xfId="5" applyFont="1" applyBorder="1" applyAlignment="1">
      <alignment horizontal="right" vertical="center"/>
    </xf>
    <xf numFmtId="0" fontId="9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6" fillId="0" borderId="5" xfId="5" applyFont="1" applyBorder="1" applyAlignment="1">
      <alignment horizontal="center" shrinkToFit="1"/>
    </xf>
    <xf numFmtId="0" fontId="6" fillId="0" borderId="2" xfId="5" applyFont="1" applyBorder="1" applyAlignment="1">
      <alignment horizontal="left" shrinkToFit="1"/>
    </xf>
    <xf numFmtId="0" fontId="6" fillId="0" borderId="2" xfId="5" applyFont="1" applyBorder="1" applyAlignment="1">
      <alignment horizontal="center"/>
    </xf>
    <xf numFmtId="0" fontId="6" fillId="0" borderId="14" xfId="5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41" fontId="15" fillId="0" borderId="21" xfId="1" applyFont="1" applyBorder="1" applyAlignment="1">
      <alignment vertical="center" wrapText="1"/>
    </xf>
    <xf numFmtId="41" fontId="15" fillId="0" borderId="8" xfId="1" applyFont="1" applyBorder="1" applyAlignment="1">
      <alignment vertical="center" wrapText="1"/>
    </xf>
    <xf numFmtId="0" fontId="12" fillId="0" borderId="14" xfId="5" applyFont="1" applyBorder="1" applyAlignment="1">
      <alignment horizontal="center" vertical="center"/>
    </xf>
    <xf numFmtId="41" fontId="6" fillId="0" borderId="21" xfId="1" applyFont="1" applyBorder="1" applyAlignment="1">
      <alignment horizontal="center" vertical="center"/>
    </xf>
    <xf numFmtId="41" fontId="12" fillId="0" borderId="8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5" applyFont="1" applyBorder="1" applyAlignment="1">
      <alignment horizontal="center" vertical="center"/>
    </xf>
    <xf numFmtId="41" fontId="6" fillId="0" borderId="21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14" fontId="14" fillId="0" borderId="8" xfId="0" applyNumberFormat="1" applyFont="1" applyBorder="1" applyAlignment="1">
      <alignment vertical="center"/>
    </xf>
    <xf numFmtId="0" fontId="6" fillId="0" borderId="22" xfId="5" applyFont="1" applyBorder="1" applyAlignment="1">
      <alignment horizontal="center" vertical="center"/>
    </xf>
    <xf numFmtId="0" fontId="6" fillId="0" borderId="23" xfId="5" applyFont="1" applyBorder="1" applyAlignment="1">
      <alignment horizontal="left" vertical="center"/>
    </xf>
    <xf numFmtId="0" fontId="6" fillId="0" borderId="23" xfId="5" applyFont="1" applyBorder="1" applyAlignment="1">
      <alignment horizontal="center" vertical="center"/>
    </xf>
    <xf numFmtId="41" fontId="6" fillId="0" borderId="23" xfId="1" applyFont="1" applyBorder="1" applyAlignment="1">
      <alignment vertical="center"/>
    </xf>
    <xf numFmtId="0" fontId="6" fillId="0" borderId="10" xfId="6" applyFont="1" applyBorder="1" applyAlignment="1">
      <alignment vertical="center"/>
    </xf>
    <xf numFmtId="0" fontId="8" fillId="0" borderId="11" xfId="5" applyFont="1" applyBorder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4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6" fillId="0" borderId="17" xfId="5" applyFont="1" applyBorder="1" applyAlignment="1">
      <alignment vertical="center"/>
    </xf>
    <xf numFmtId="0" fontId="8" fillId="0" borderId="18" xfId="5" applyFont="1" applyBorder="1" applyAlignment="1">
      <alignment vertical="center"/>
    </xf>
    <xf numFmtId="0" fontId="6" fillId="0" borderId="18" xfId="5" applyFont="1" applyBorder="1" applyAlignment="1">
      <alignment vertical="center"/>
    </xf>
    <xf numFmtId="0" fontId="2" fillId="0" borderId="0" xfId="5" applyFont="1" applyFill="1" applyBorder="1" applyAlignment="1">
      <alignment horizontal="center" vertical="center"/>
    </xf>
    <xf numFmtId="0" fontId="6" fillId="0" borderId="0" xfId="5" applyFont="1" applyBorder="1" applyAlignment="1">
      <alignment horizontal="right" vertical="center"/>
    </xf>
    <xf numFmtId="0" fontId="6" fillId="0" borderId="0" xfId="5" applyFont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</cellXfs>
  <cellStyles count="7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" xfId="5"/>
    <cellStyle name="표준_기업용 모델 견적서양식_견적서양식(컴퓨터)_견적서 (hp 컴퓨터 2010년 6월)" xfId="6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16</xdr:row>
      <xdr:rowOff>95250</xdr:rowOff>
    </xdr:from>
    <xdr:to>
      <xdr:col>0</xdr:col>
      <xdr:colOff>1409700</xdr:colOff>
      <xdr:row>22</xdr:row>
      <xdr:rowOff>142875</xdr:rowOff>
    </xdr:to>
    <xdr:pic>
      <xdr:nvPicPr>
        <xdr:cNvPr id="3" name="Picture 3" descr="dc78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898" r="18898"/>
        <a:stretch>
          <a:fillRect/>
        </a:stretch>
      </xdr:blipFill>
      <xdr:spPr bwMode="auto">
        <a:xfrm>
          <a:off x="28575" y="4095750"/>
          <a:ext cx="138112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2238375</xdr:colOff>
      <xdr:row>2</xdr:row>
      <xdr:rowOff>66675</xdr:rowOff>
    </xdr:from>
    <xdr:to>
      <xdr:col>5</xdr:col>
      <xdr:colOff>1323975</xdr:colOff>
      <xdr:row>12</xdr:row>
      <xdr:rowOff>66675</xdr:rowOff>
    </xdr:to>
    <xdr:pic>
      <xdr:nvPicPr>
        <xdr:cNvPr id="4" name="Picture 4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95900" y="723900"/>
          <a:ext cx="450532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16</xdr:row>
      <xdr:rowOff>95250</xdr:rowOff>
    </xdr:from>
    <xdr:to>
      <xdr:col>0</xdr:col>
      <xdr:colOff>1409700</xdr:colOff>
      <xdr:row>22</xdr:row>
      <xdr:rowOff>142875</xdr:rowOff>
    </xdr:to>
    <xdr:pic>
      <xdr:nvPicPr>
        <xdr:cNvPr id="3" name="Picture 3" descr="dc78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898" r="18898"/>
        <a:stretch>
          <a:fillRect/>
        </a:stretch>
      </xdr:blipFill>
      <xdr:spPr bwMode="auto">
        <a:xfrm>
          <a:off x="28575" y="4095750"/>
          <a:ext cx="138112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2238375</xdr:colOff>
      <xdr:row>2</xdr:row>
      <xdr:rowOff>66675</xdr:rowOff>
    </xdr:from>
    <xdr:to>
      <xdr:col>5</xdr:col>
      <xdr:colOff>1323975</xdr:colOff>
      <xdr:row>12</xdr:row>
      <xdr:rowOff>66675</xdr:rowOff>
    </xdr:to>
    <xdr:pic>
      <xdr:nvPicPr>
        <xdr:cNvPr id="4" name="Picture 4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95900" y="723900"/>
          <a:ext cx="450532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opLeftCell="A19" workbookViewId="0">
      <selection activeCell="C21" sqref="C21"/>
    </sheetView>
  </sheetViews>
  <sheetFormatPr defaultRowHeight="28.5" customHeight="1"/>
  <cols>
    <col min="1" max="1" width="16.6640625" style="56" customWidth="1"/>
    <col min="2" max="2" width="19" style="56" customWidth="1"/>
    <col min="3" max="3" width="41.44140625" style="56" customWidth="1"/>
    <col min="4" max="4" width="7.33203125" style="54" customWidth="1"/>
    <col min="5" max="5" width="14.44140625" style="54" customWidth="1"/>
    <col min="6" max="6" width="16.6640625" style="54" customWidth="1"/>
    <col min="7" max="16384" width="8.88671875" style="56"/>
  </cols>
  <sheetData>
    <row r="1" spans="1:6" ht="28.5" customHeight="1">
      <c r="A1" s="95" t="s">
        <v>0</v>
      </c>
      <c r="B1" s="95"/>
      <c r="C1" s="95"/>
      <c r="D1" s="95"/>
      <c r="E1" s="95"/>
      <c r="F1" s="95"/>
    </row>
    <row r="2" spans="1:6" s="58" customFormat="1" ht="23.25" customHeight="1">
      <c r="A2" s="96"/>
      <c r="B2" s="96"/>
      <c r="C2" s="57"/>
      <c r="D2" s="3"/>
      <c r="E2" s="3"/>
      <c r="F2" s="3"/>
    </row>
    <row r="3" spans="1:6" s="58" customFormat="1" ht="24.75" customHeight="1">
      <c r="A3" s="59"/>
      <c r="B3" s="60" t="s">
        <v>80</v>
      </c>
      <c r="C3" s="61" t="s">
        <v>1</v>
      </c>
      <c r="D3" s="3"/>
      <c r="E3" s="3"/>
      <c r="F3" s="3"/>
    </row>
    <row r="4" spans="1:6" s="58" customFormat="1" ht="20.25" customHeight="1">
      <c r="A4" s="8" t="s">
        <v>39</v>
      </c>
      <c r="B4" s="62"/>
      <c r="C4" s="62"/>
      <c r="D4" s="3"/>
      <c r="E4" s="3"/>
      <c r="F4" s="3"/>
    </row>
    <row r="5" spans="1:6" s="58" customFormat="1" ht="20.25" customHeight="1">
      <c r="A5" s="8" t="s">
        <v>40</v>
      </c>
      <c r="B5" s="62"/>
      <c r="C5" s="62"/>
      <c r="D5" s="3"/>
      <c r="E5" s="3"/>
      <c r="F5" s="3"/>
    </row>
    <row r="6" spans="1:6" s="58" customFormat="1" ht="20.25" customHeight="1">
      <c r="A6" s="8" t="s">
        <v>41</v>
      </c>
      <c r="B6" s="62"/>
      <c r="C6" s="62"/>
      <c r="D6" s="3"/>
      <c r="E6" s="3"/>
      <c r="F6" s="3"/>
    </row>
    <row r="7" spans="1:6" s="58" customFormat="1" ht="9" customHeight="1">
      <c r="A7" s="62"/>
      <c r="B7" s="62"/>
      <c r="D7" s="3"/>
      <c r="E7" s="3"/>
      <c r="F7" s="3"/>
    </row>
    <row r="8" spans="1:6" s="58" customFormat="1" ht="20.25" customHeight="1">
      <c r="A8" s="97" t="s">
        <v>2</v>
      </c>
      <c r="B8" s="97"/>
      <c r="D8" s="3"/>
      <c r="E8" s="3"/>
      <c r="F8" s="3"/>
    </row>
    <row r="9" spans="1:6" s="58" customFormat="1" ht="9" customHeight="1">
      <c r="A9" s="62"/>
      <c r="B9" s="62"/>
      <c r="D9" s="3"/>
      <c r="E9" s="3"/>
      <c r="F9" s="3"/>
    </row>
    <row r="10" spans="1:6" s="58" customFormat="1" ht="20.25" customHeight="1">
      <c r="A10" s="63" t="s">
        <v>3</v>
      </c>
      <c r="B10" s="12">
        <f>F40</f>
        <v>2420000</v>
      </c>
      <c r="D10" s="3"/>
      <c r="E10" s="3"/>
      <c r="F10" s="3"/>
    </row>
    <row r="11" spans="1:6" s="58" customFormat="1" ht="20.25" customHeight="1">
      <c r="A11" s="63" t="s">
        <v>4</v>
      </c>
      <c r="B11" s="13">
        <f ca="1">NOW()</f>
        <v>40729.597469328706</v>
      </c>
      <c r="D11" s="3"/>
      <c r="E11" s="14"/>
      <c r="F11" s="3"/>
    </row>
    <row r="12" spans="1:6" s="58" customFormat="1" ht="20.25" customHeight="1">
      <c r="A12" s="63" t="s">
        <v>5</v>
      </c>
      <c r="B12" s="64"/>
      <c r="D12" s="3"/>
      <c r="E12" s="14"/>
      <c r="F12" s="3"/>
    </row>
    <row r="13" spans="1:6" s="58" customFormat="1" ht="10.5" customHeight="1" thickBot="1">
      <c r="D13" s="16"/>
      <c r="E13" s="16"/>
      <c r="F13" s="16"/>
    </row>
    <row r="14" spans="1:6" s="58" customFormat="1" ht="28.5" customHeight="1" thickBot="1">
      <c r="A14" s="65" t="s">
        <v>6</v>
      </c>
      <c r="B14" s="66" t="s">
        <v>7</v>
      </c>
      <c r="C14" s="66" t="s">
        <v>8</v>
      </c>
      <c r="D14" s="19" t="s">
        <v>9</v>
      </c>
      <c r="E14" s="19" t="s">
        <v>10</v>
      </c>
      <c r="F14" s="20" t="s">
        <v>11</v>
      </c>
    </row>
    <row r="15" spans="1:6" s="58" customFormat="1" ht="11.25" customHeight="1">
      <c r="A15" s="67"/>
      <c r="B15" s="68"/>
      <c r="C15" s="69"/>
      <c r="D15" s="24"/>
      <c r="E15" s="24"/>
      <c r="F15" s="25"/>
    </row>
    <row r="16" spans="1:6" s="58" customFormat="1" ht="28.5" customHeight="1">
      <c r="A16" s="70" t="s">
        <v>42</v>
      </c>
      <c r="B16" s="71" t="s">
        <v>43</v>
      </c>
      <c r="C16" s="72" t="s">
        <v>44</v>
      </c>
      <c r="D16" s="73">
        <v>1</v>
      </c>
      <c r="E16" s="74">
        <v>2200000</v>
      </c>
      <c r="F16" s="30">
        <f>D16*E16</f>
        <v>2200000</v>
      </c>
    </row>
    <row r="17" spans="1:6" s="58" customFormat="1" ht="28.5" customHeight="1">
      <c r="A17" s="70"/>
      <c r="B17" s="71" t="s">
        <v>45</v>
      </c>
      <c r="C17" s="72" t="s">
        <v>46</v>
      </c>
      <c r="D17" s="73"/>
      <c r="E17" s="74"/>
      <c r="F17" s="30">
        <f>D17*E17</f>
        <v>0</v>
      </c>
    </row>
    <row r="18" spans="1:6" s="58" customFormat="1" ht="28.5" customHeight="1">
      <c r="A18" s="70"/>
      <c r="B18" s="71" t="s">
        <v>47</v>
      </c>
      <c r="C18" s="72" t="s">
        <v>77</v>
      </c>
      <c r="D18" s="73"/>
      <c r="E18" s="74"/>
      <c r="F18" s="30"/>
    </row>
    <row r="19" spans="1:6" s="58" customFormat="1" ht="28.5" customHeight="1">
      <c r="A19" s="75"/>
      <c r="B19" s="71" t="s">
        <v>48</v>
      </c>
      <c r="C19" s="78" t="s">
        <v>78</v>
      </c>
      <c r="D19" s="73"/>
      <c r="E19" s="74"/>
      <c r="F19" s="30">
        <f t="shared" ref="F19:F30" si="0">D19*E19</f>
        <v>0</v>
      </c>
    </row>
    <row r="20" spans="1:6" s="58" customFormat="1" ht="28.5" customHeight="1">
      <c r="A20" s="70"/>
      <c r="B20" s="71" t="s">
        <v>81</v>
      </c>
      <c r="C20" s="72" t="s">
        <v>82</v>
      </c>
      <c r="D20" s="73"/>
      <c r="E20" s="74"/>
      <c r="F20" s="30">
        <f t="shared" si="0"/>
        <v>0</v>
      </c>
    </row>
    <row r="21" spans="1:6" s="58" customFormat="1" ht="28.5" customHeight="1">
      <c r="A21" s="70"/>
      <c r="B21" s="71" t="s">
        <v>49</v>
      </c>
      <c r="C21" s="72" t="s">
        <v>50</v>
      </c>
      <c r="D21" s="73"/>
      <c r="E21" s="74"/>
      <c r="F21" s="30">
        <f t="shared" si="0"/>
        <v>0</v>
      </c>
    </row>
    <row r="22" spans="1:6" s="58" customFormat="1" ht="28.5" customHeight="1">
      <c r="A22" s="70"/>
      <c r="B22" s="71" t="s">
        <v>51</v>
      </c>
      <c r="C22" s="72" t="s">
        <v>52</v>
      </c>
      <c r="D22" s="73"/>
      <c r="E22" s="74"/>
      <c r="F22" s="30">
        <f t="shared" si="0"/>
        <v>0</v>
      </c>
    </row>
    <row r="23" spans="1:6" s="58" customFormat="1" ht="28.5" customHeight="1">
      <c r="A23" s="70"/>
      <c r="B23" s="71" t="s">
        <v>53</v>
      </c>
      <c r="C23" s="72" t="s">
        <v>54</v>
      </c>
      <c r="D23" s="73"/>
      <c r="E23" s="74"/>
      <c r="F23" s="30">
        <f t="shared" si="0"/>
        <v>0</v>
      </c>
    </row>
    <row r="24" spans="1:6" s="58" customFormat="1" ht="28.5" customHeight="1">
      <c r="A24" s="70"/>
      <c r="B24" s="71" t="s">
        <v>55</v>
      </c>
      <c r="C24" s="72" t="s">
        <v>56</v>
      </c>
      <c r="D24" s="76"/>
      <c r="E24" s="29"/>
      <c r="F24" s="30">
        <f t="shared" si="0"/>
        <v>0</v>
      </c>
    </row>
    <row r="25" spans="1:6" s="58" customFormat="1" ht="28.5" customHeight="1">
      <c r="A25" s="70"/>
      <c r="B25" s="71" t="s">
        <v>57</v>
      </c>
      <c r="C25" s="72" t="s">
        <v>58</v>
      </c>
      <c r="D25" s="73"/>
      <c r="E25" s="77"/>
      <c r="F25" s="30">
        <f t="shared" si="0"/>
        <v>0</v>
      </c>
    </row>
    <row r="26" spans="1:6" s="58" customFormat="1" ht="28.5" customHeight="1">
      <c r="A26" s="70"/>
      <c r="B26" s="71" t="s">
        <v>59</v>
      </c>
      <c r="C26" s="72" t="s">
        <v>60</v>
      </c>
      <c r="D26" s="76"/>
      <c r="E26" s="29"/>
      <c r="F26" s="30">
        <f t="shared" si="0"/>
        <v>0</v>
      </c>
    </row>
    <row r="27" spans="1:6" s="58" customFormat="1" ht="28.5" customHeight="1">
      <c r="A27" s="70"/>
      <c r="B27" s="78" t="s">
        <v>61</v>
      </c>
      <c r="C27" s="72" t="s">
        <v>62</v>
      </c>
      <c r="D27" s="76"/>
      <c r="E27" s="29"/>
      <c r="F27" s="30">
        <f t="shared" si="0"/>
        <v>0</v>
      </c>
    </row>
    <row r="28" spans="1:6" s="58" customFormat="1" ht="28.5" customHeight="1">
      <c r="A28" s="79"/>
      <c r="B28" s="78" t="s">
        <v>63</v>
      </c>
      <c r="C28" s="72" t="s">
        <v>64</v>
      </c>
      <c r="D28" s="80"/>
      <c r="E28" s="81"/>
      <c r="F28" s="30">
        <f t="shared" si="0"/>
        <v>0</v>
      </c>
    </row>
    <row r="29" spans="1:6" s="58" customFormat="1" ht="28.5" customHeight="1">
      <c r="A29" s="79"/>
      <c r="B29" s="78" t="s">
        <v>65</v>
      </c>
      <c r="C29" s="72" t="s">
        <v>66</v>
      </c>
      <c r="D29" s="80"/>
      <c r="E29" s="81"/>
      <c r="F29" s="30">
        <f t="shared" si="0"/>
        <v>0</v>
      </c>
    </row>
    <row r="30" spans="1:6" s="58" customFormat="1" ht="28.5" customHeight="1">
      <c r="A30" s="79"/>
      <c r="B30" s="78" t="s">
        <v>67</v>
      </c>
      <c r="C30" s="72" t="s">
        <v>68</v>
      </c>
      <c r="D30" s="80"/>
      <c r="E30" s="81"/>
      <c r="F30" s="30">
        <f t="shared" si="0"/>
        <v>0</v>
      </c>
    </row>
    <row r="31" spans="1:6" s="58" customFormat="1" ht="28.5" customHeight="1">
      <c r="A31" s="79"/>
      <c r="B31" s="78" t="s">
        <v>69</v>
      </c>
      <c r="C31" s="82" t="s">
        <v>70</v>
      </c>
      <c r="D31" s="80"/>
      <c r="E31" s="81"/>
      <c r="F31" s="30"/>
    </row>
    <row r="32" spans="1:6" s="58" customFormat="1" ht="28.5" customHeight="1">
      <c r="A32" s="79"/>
      <c r="B32" s="78"/>
      <c r="C32" s="82"/>
      <c r="D32" s="80"/>
      <c r="E32" s="81"/>
      <c r="F32" s="30"/>
    </row>
    <row r="33" spans="1:6" s="58" customFormat="1" ht="28.5" customHeight="1">
      <c r="A33" s="79"/>
      <c r="B33" s="78"/>
      <c r="C33" s="82"/>
      <c r="D33" s="80"/>
      <c r="E33" s="81"/>
      <c r="F33" s="30"/>
    </row>
    <row r="34" spans="1:6" s="58" customFormat="1" ht="28.5" customHeight="1">
      <c r="A34" s="79"/>
      <c r="B34" s="78"/>
      <c r="C34" s="82"/>
      <c r="D34" s="80"/>
      <c r="E34" s="81"/>
      <c r="F34" s="30"/>
    </row>
    <row r="35" spans="1:6" s="58" customFormat="1" ht="28.5" customHeight="1">
      <c r="A35" s="79"/>
      <c r="B35" s="78"/>
      <c r="C35" s="82"/>
      <c r="D35" s="80"/>
      <c r="E35" s="81"/>
      <c r="F35" s="30"/>
    </row>
    <row r="36" spans="1:6" s="58" customFormat="1" ht="28.5" customHeight="1">
      <c r="A36" s="79"/>
      <c r="B36" s="78"/>
      <c r="C36" s="72"/>
      <c r="D36" s="80"/>
      <c r="E36" s="81"/>
      <c r="F36" s="30">
        <f>D36*E36</f>
        <v>0</v>
      </c>
    </row>
    <row r="37" spans="1:6" s="58" customFormat="1" ht="28.5" customHeight="1" thickBot="1">
      <c r="A37" s="83"/>
      <c r="B37" s="84"/>
      <c r="C37" s="85"/>
      <c r="D37" s="86"/>
      <c r="E37" s="86"/>
      <c r="F37" s="30">
        <f>D37*E37</f>
        <v>0</v>
      </c>
    </row>
    <row r="38" spans="1:6" s="58" customFormat="1" ht="28.5" customHeight="1">
      <c r="A38" s="87" t="s">
        <v>71</v>
      </c>
      <c r="B38" s="88"/>
      <c r="C38" s="89"/>
      <c r="D38" s="39"/>
      <c r="E38" s="40" t="s">
        <v>72</v>
      </c>
      <c r="F38" s="41">
        <f>SUM(F15:F37)</f>
        <v>2200000</v>
      </c>
    </row>
    <row r="39" spans="1:6" s="58" customFormat="1" ht="28.5" customHeight="1">
      <c r="A39" s="90"/>
      <c r="B39" s="91"/>
      <c r="C39" s="57"/>
      <c r="D39" s="44"/>
      <c r="E39" s="45" t="s">
        <v>73</v>
      </c>
      <c r="F39" s="46">
        <f>F38*0.1</f>
        <v>220000</v>
      </c>
    </row>
    <row r="40" spans="1:6" s="58" customFormat="1" ht="28.5" customHeight="1" thickBot="1">
      <c r="A40" s="92" t="s">
        <v>74</v>
      </c>
      <c r="B40" s="93"/>
      <c r="C40" s="94"/>
      <c r="D40" s="50"/>
      <c r="E40" s="51" t="s">
        <v>75</v>
      </c>
      <c r="F40" s="52">
        <f>F38+F39</f>
        <v>2420000</v>
      </c>
    </row>
    <row r="41" spans="1:6" s="58" customFormat="1" ht="28.5" customHeight="1">
      <c r="A41" s="62" t="s">
        <v>76</v>
      </c>
      <c r="C41" s="62"/>
      <c r="D41" s="14"/>
      <c r="E41" s="14"/>
      <c r="F41" s="14"/>
    </row>
    <row r="42" spans="1:6" s="58" customFormat="1" ht="28.5" customHeight="1">
      <c r="A42" s="62"/>
      <c r="C42" s="62"/>
      <c r="D42" s="14"/>
      <c r="E42" s="14"/>
      <c r="F42" s="14"/>
    </row>
    <row r="43" spans="1:6" s="58" customFormat="1" ht="28.5" customHeight="1">
      <c r="A43" s="62"/>
      <c r="B43" s="62"/>
      <c r="C43" s="62"/>
      <c r="D43" s="14"/>
      <c r="E43" s="14"/>
      <c r="F43" s="14"/>
    </row>
    <row r="44" spans="1:6" s="58" customFormat="1" ht="28.5" customHeight="1">
      <c r="A44" s="91"/>
      <c r="B44" s="91"/>
      <c r="C44" s="91"/>
      <c r="D44" s="53"/>
      <c r="E44" s="16"/>
      <c r="F44" s="16"/>
    </row>
    <row r="45" spans="1:6" s="58" customFormat="1" ht="28.5" customHeight="1">
      <c r="D45" s="16"/>
      <c r="E45" s="16"/>
      <c r="F45" s="16"/>
    </row>
    <row r="46" spans="1:6" s="58" customFormat="1" ht="28.5" customHeight="1">
      <c r="D46" s="16"/>
      <c r="E46" s="16"/>
      <c r="F46" s="16"/>
    </row>
    <row r="47" spans="1:6" s="58" customFormat="1" ht="28.5" customHeight="1">
      <c r="D47" s="16"/>
      <c r="E47" s="16"/>
      <c r="F47" s="16"/>
    </row>
    <row r="48" spans="1:6" s="58" customFormat="1" ht="28.5" customHeight="1">
      <c r="D48" s="16"/>
      <c r="E48" s="16"/>
      <c r="F48" s="16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topLeftCell="A16" workbookViewId="0">
      <selection activeCell="C24" sqref="C24"/>
    </sheetView>
  </sheetViews>
  <sheetFormatPr defaultRowHeight="28.5" customHeight="1"/>
  <cols>
    <col min="1" max="1" width="16.6640625" style="56" customWidth="1"/>
    <col min="2" max="2" width="19" style="56" customWidth="1"/>
    <col min="3" max="3" width="41.44140625" style="56" customWidth="1"/>
    <col min="4" max="4" width="7.33203125" style="54" customWidth="1"/>
    <col min="5" max="5" width="14.44140625" style="54" customWidth="1"/>
    <col min="6" max="6" width="16.6640625" style="54" customWidth="1"/>
    <col min="7" max="16384" width="8.88671875" style="56"/>
  </cols>
  <sheetData>
    <row r="1" spans="1:6" ht="28.5" customHeight="1">
      <c r="A1" s="95" t="s">
        <v>0</v>
      </c>
      <c r="B1" s="95"/>
      <c r="C1" s="95"/>
      <c r="D1" s="95"/>
      <c r="E1" s="95"/>
      <c r="F1" s="95"/>
    </row>
    <row r="2" spans="1:6" s="58" customFormat="1" ht="23.25" customHeight="1">
      <c r="A2" s="96"/>
      <c r="B2" s="96"/>
      <c r="C2" s="57"/>
      <c r="D2" s="3"/>
      <c r="E2" s="3"/>
      <c r="F2" s="3"/>
    </row>
    <row r="3" spans="1:6" s="58" customFormat="1" ht="24.75" customHeight="1">
      <c r="A3" s="59"/>
      <c r="B3" s="60" t="s">
        <v>80</v>
      </c>
      <c r="C3" s="61" t="s">
        <v>1</v>
      </c>
      <c r="D3" s="3"/>
      <c r="E3" s="3"/>
      <c r="F3" s="3"/>
    </row>
    <row r="4" spans="1:6" s="58" customFormat="1" ht="20.25" customHeight="1">
      <c r="A4" s="8" t="s">
        <v>39</v>
      </c>
      <c r="B4" s="62"/>
      <c r="C4" s="62"/>
      <c r="D4" s="3"/>
      <c r="E4" s="3"/>
      <c r="F4" s="3"/>
    </row>
    <row r="5" spans="1:6" s="58" customFormat="1" ht="20.25" customHeight="1">
      <c r="A5" s="8" t="s">
        <v>40</v>
      </c>
      <c r="B5" s="62"/>
      <c r="C5" s="62"/>
      <c r="D5" s="3"/>
      <c r="E5" s="3"/>
      <c r="F5" s="3"/>
    </row>
    <row r="6" spans="1:6" s="58" customFormat="1" ht="20.25" customHeight="1">
      <c r="A6" s="8" t="s">
        <v>41</v>
      </c>
      <c r="B6" s="62"/>
      <c r="C6" s="62"/>
      <c r="D6" s="3"/>
      <c r="E6" s="3"/>
      <c r="F6" s="3"/>
    </row>
    <row r="7" spans="1:6" s="58" customFormat="1" ht="9" customHeight="1">
      <c r="A7" s="62"/>
      <c r="B7" s="62"/>
      <c r="D7" s="3"/>
      <c r="E7" s="3"/>
      <c r="F7" s="3"/>
    </row>
    <row r="8" spans="1:6" s="58" customFormat="1" ht="20.25" customHeight="1">
      <c r="A8" s="97" t="s">
        <v>2</v>
      </c>
      <c r="B8" s="97"/>
      <c r="D8" s="3"/>
      <c r="E8" s="3"/>
      <c r="F8" s="3"/>
    </row>
    <row r="9" spans="1:6" s="58" customFormat="1" ht="9" customHeight="1">
      <c r="A9" s="62"/>
      <c r="B9" s="62"/>
      <c r="D9" s="3"/>
      <c r="E9" s="3"/>
      <c r="F9" s="3"/>
    </row>
    <row r="10" spans="1:6" s="58" customFormat="1" ht="20.25" customHeight="1">
      <c r="A10" s="63" t="s">
        <v>3</v>
      </c>
      <c r="B10" s="12">
        <f>F40</f>
        <v>1870000</v>
      </c>
      <c r="D10" s="3"/>
      <c r="E10" s="3"/>
      <c r="F10" s="3"/>
    </row>
    <row r="11" spans="1:6" s="58" customFormat="1" ht="20.25" customHeight="1">
      <c r="A11" s="63" t="s">
        <v>4</v>
      </c>
      <c r="B11" s="13">
        <f ca="1">NOW()</f>
        <v>40729.597469328706</v>
      </c>
      <c r="D11" s="3"/>
      <c r="E11" s="14"/>
      <c r="F11" s="3"/>
    </row>
    <row r="12" spans="1:6" s="58" customFormat="1" ht="20.25" customHeight="1">
      <c r="A12" s="63" t="s">
        <v>5</v>
      </c>
      <c r="B12" s="64"/>
      <c r="D12" s="3"/>
      <c r="E12" s="14"/>
      <c r="F12" s="3"/>
    </row>
    <row r="13" spans="1:6" s="58" customFormat="1" ht="10.5" customHeight="1" thickBot="1">
      <c r="D13" s="16"/>
      <c r="E13" s="16"/>
      <c r="F13" s="16"/>
    </row>
    <row r="14" spans="1:6" s="58" customFormat="1" ht="28.5" customHeight="1" thickBot="1">
      <c r="A14" s="65" t="s">
        <v>6</v>
      </c>
      <c r="B14" s="66" t="s">
        <v>7</v>
      </c>
      <c r="C14" s="66" t="s">
        <v>8</v>
      </c>
      <c r="D14" s="19" t="s">
        <v>9</v>
      </c>
      <c r="E14" s="19" t="s">
        <v>10</v>
      </c>
      <c r="F14" s="20" t="s">
        <v>11</v>
      </c>
    </row>
    <row r="15" spans="1:6" s="58" customFormat="1" ht="11.25" customHeight="1">
      <c r="A15" s="67"/>
      <c r="B15" s="68"/>
      <c r="C15" s="69"/>
      <c r="D15" s="24"/>
      <c r="E15" s="24"/>
      <c r="F15" s="25"/>
    </row>
    <row r="16" spans="1:6" s="58" customFormat="1" ht="28.5" customHeight="1">
      <c r="A16" s="70" t="s">
        <v>42</v>
      </c>
      <c r="B16" s="71" t="s">
        <v>43</v>
      </c>
      <c r="C16" s="72" t="s">
        <v>44</v>
      </c>
      <c r="D16" s="73">
        <v>1</v>
      </c>
      <c r="E16" s="74">
        <v>1700000</v>
      </c>
      <c r="F16" s="30">
        <f>D16*E16</f>
        <v>1700000</v>
      </c>
    </row>
    <row r="17" spans="1:6" s="58" customFormat="1" ht="28.5" customHeight="1">
      <c r="A17" s="70"/>
      <c r="B17" s="71" t="s">
        <v>45</v>
      </c>
      <c r="C17" s="72" t="s">
        <v>46</v>
      </c>
      <c r="D17" s="73"/>
      <c r="E17" s="74"/>
      <c r="F17" s="30">
        <f>D17*E17</f>
        <v>0</v>
      </c>
    </row>
    <row r="18" spans="1:6" s="58" customFormat="1" ht="28.5" customHeight="1">
      <c r="A18" s="70"/>
      <c r="B18" s="71" t="s">
        <v>47</v>
      </c>
      <c r="C18" s="72" t="s">
        <v>77</v>
      </c>
      <c r="D18" s="73"/>
      <c r="E18" s="74"/>
      <c r="F18" s="30"/>
    </row>
    <row r="19" spans="1:6" s="58" customFormat="1" ht="28.5" customHeight="1">
      <c r="A19" s="75"/>
      <c r="B19" s="71" t="s">
        <v>48</v>
      </c>
      <c r="C19" s="78" t="s">
        <v>78</v>
      </c>
      <c r="D19" s="73"/>
      <c r="E19" s="74"/>
      <c r="F19" s="30">
        <f t="shared" ref="F19:F30" si="0">D19*E19</f>
        <v>0</v>
      </c>
    </row>
    <row r="20" spans="1:6" s="58" customFormat="1" ht="28.5" customHeight="1">
      <c r="A20" s="70"/>
      <c r="B20" s="71" t="s">
        <v>49</v>
      </c>
      <c r="C20" s="72" t="s">
        <v>50</v>
      </c>
      <c r="D20" s="73"/>
      <c r="E20" s="74"/>
      <c r="F20" s="30">
        <f t="shared" si="0"/>
        <v>0</v>
      </c>
    </row>
    <row r="21" spans="1:6" s="58" customFormat="1" ht="28.5" customHeight="1">
      <c r="A21" s="70"/>
      <c r="B21" s="71" t="s">
        <v>51</v>
      </c>
      <c r="C21" s="72" t="s">
        <v>52</v>
      </c>
      <c r="D21" s="73"/>
      <c r="E21" s="74"/>
      <c r="F21" s="30">
        <f t="shared" si="0"/>
        <v>0</v>
      </c>
    </row>
    <row r="22" spans="1:6" s="58" customFormat="1" ht="28.5" customHeight="1">
      <c r="A22" s="70"/>
      <c r="B22" s="71" t="s">
        <v>53</v>
      </c>
      <c r="C22" s="72" t="s">
        <v>54</v>
      </c>
      <c r="D22" s="73"/>
      <c r="E22" s="74"/>
      <c r="F22" s="30">
        <f t="shared" si="0"/>
        <v>0</v>
      </c>
    </row>
    <row r="23" spans="1:6" s="58" customFormat="1" ht="28.5" customHeight="1">
      <c r="A23" s="70"/>
      <c r="B23" s="71" t="s">
        <v>55</v>
      </c>
      <c r="C23" s="72" t="s">
        <v>56</v>
      </c>
      <c r="D23" s="73"/>
      <c r="E23" s="74"/>
      <c r="F23" s="30">
        <f t="shared" si="0"/>
        <v>0</v>
      </c>
    </row>
    <row r="24" spans="1:6" s="58" customFormat="1" ht="28.5" customHeight="1">
      <c r="A24" s="70"/>
      <c r="B24" s="71" t="s">
        <v>57</v>
      </c>
      <c r="C24" s="72" t="s">
        <v>58</v>
      </c>
      <c r="D24" s="76"/>
      <c r="E24" s="29"/>
      <c r="F24" s="30">
        <f t="shared" si="0"/>
        <v>0</v>
      </c>
    </row>
    <row r="25" spans="1:6" s="58" customFormat="1" ht="28.5" customHeight="1">
      <c r="A25" s="70"/>
      <c r="B25" s="71" t="s">
        <v>59</v>
      </c>
      <c r="C25" s="72" t="s">
        <v>60</v>
      </c>
      <c r="D25" s="73"/>
      <c r="E25" s="77"/>
      <c r="F25" s="30">
        <f t="shared" si="0"/>
        <v>0</v>
      </c>
    </row>
    <row r="26" spans="1:6" s="58" customFormat="1" ht="28.5" customHeight="1">
      <c r="A26" s="70"/>
      <c r="B26" s="78" t="s">
        <v>61</v>
      </c>
      <c r="C26" s="72" t="s">
        <v>62</v>
      </c>
      <c r="D26" s="76"/>
      <c r="E26" s="29"/>
      <c r="F26" s="30">
        <f t="shared" si="0"/>
        <v>0</v>
      </c>
    </row>
    <row r="27" spans="1:6" s="58" customFormat="1" ht="28.5" customHeight="1">
      <c r="A27" s="70"/>
      <c r="B27" s="78" t="s">
        <v>63</v>
      </c>
      <c r="C27" s="72" t="s">
        <v>64</v>
      </c>
      <c r="D27" s="76"/>
      <c r="E27" s="29"/>
      <c r="F27" s="30">
        <f t="shared" si="0"/>
        <v>0</v>
      </c>
    </row>
    <row r="28" spans="1:6" s="58" customFormat="1" ht="28.5" customHeight="1">
      <c r="A28" s="79"/>
      <c r="B28" s="78" t="s">
        <v>65</v>
      </c>
      <c r="C28" s="72" t="s">
        <v>66</v>
      </c>
      <c r="D28" s="80"/>
      <c r="E28" s="81"/>
      <c r="F28" s="30">
        <f t="shared" si="0"/>
        <v>0</v>
      </c>
    </row>
    <row r="29" spans="1:6" s="58" customFormat="1" ht="28.5" customHeight="1">
      <c r="A29" s="79"/>
      <c r="B29" s="78" t="s">
        <v>67</v>
      </c>
      <c r="C29" s="72" t="s">
        <v>68</v>
      </c>
      <c r="D29" s="80"/>
      <c r="E29" s="81"/>
      <c r="F29" s="30">
        <f t="shared" si="0"/>
        <v>0</v>
      </c>
    </row>
    <row r="30" spans="1:6" s="58" customFormat="1" ht="28.5" customHeight="1">
      <c r="A30" s="79"/>
      <c r="B30" s="78" t="s">
        <v>69</v>
      </c>
      <c r="C30" s="82" t="s">
        <v>70</v>
      </c>
      <c r="D30" s="80"/>
      <c r="E30" s="81"/>
      <c r="F30" s="30">
        <f t="shared" si="0"/>
        <v>0</v>
      </c>
    </row>
    <row r="31" spans="1:6" s="58" customFormat="1" ht="28.5" customHeight="1">
      <c r="A31" s="79"/>
      <c r="B31" s="78"/>
      <c r="C31" s="82"/>
      <c r="D31" s="80"/>
      <c r="E31" s="81"/>
      <c r="F31" s="30"/>
    </row>
    <row r="32" spans="1:6" s="58" customFormat="1" ht="28.5" customHeight="1">
      <c r="A32" s="79"/>
      <c r="B32" s="78"/>
      <c r="C32" s="82"/>
      <c r="D32" s="80"/>
      <c r="E32" s="81"/>
      <c r="F32" s="30"/>
    </row>
    <row r="33" spans="1:6" s="58" customFormat="1" ht="28.5" customHeight="1">
      <c r="A33" s="79"/>
      <c r="B33" s="78"/>
      <c r="C33" s="82"/>
      <c r="D33" s="80"/>
      <c r="E33" s="81"/>
      <c r="F33" s="30"/>
    </row>
    <row r="34" spans="1:6" s="58" customFormat="1" ht="28.5" customHeight="1">
      <c r="A34" s="79"/>
      <c r="B34" s="78"/>
      <c r="C34" s="82"/>
      <c r="D34" s="80"/>
      <c r="E34" s="81"/>
      <c r="F34" s="30"/>
    </row>
    <row r="35" spans="1:6" s="58" customFormat="1" ht="28.5" customHeight="1">
      <c r="A35" s="79"/>
      <c r="B35" s="78"/>
      <c r="C35" s="82"/>
      <c r="D35" s="80"/>
      <c r="E35" s="81"/>
      <c r="F35" s="30"/>
    </row>
    <row r="36" spans="1:6" s="58" customFormat="1" ht="28.5" customHeight="1">
      <c r="A36" s="79"/>
      <c r="B36" s="78"/>
      <c r="C36" s="72"/>
      <c r="D36" s="80"/>
      <c r="E36" s="81"/>
      <c r="F36" s="30">
        <f>D36*E36</f>
        <v>0</v>
      </c>
    </row>
    <row r="37" spans="1:6" s="58" customFormat="1" ht="28.5" customHeight="1" thickBot="1">
      <c r="A37" s="83"/>
      <c r="B37" s="84"/>
      <c r="C37" s="85"/>
      <c r="D37" s="86"/>
      <c r="E37" s="86"/>
      <c r="F37" s="30">
        <f>D37*E37</f>
        <v>0</v>
      </c>
    </row>
    <row r="38" spans="1:6" s="58" customFormat="1" ht="28.5" customHeight="1">
      <c r="A38" s="87" t="s">
        <v>71</v>
      </c>
      <c r="B38" s="88"/>
      <c r="C38" s="89"/>
      <c r="D38" s="39"/>
      <c r="E38" s="40" t="s">
        <v>72</v>
      </c>
      <c r="F38" s="41">
        <f>SUM(F15:F37)</f>
        <v>1700000</v>
      </c>
    </row>
    <row r="39" spans="1:6" s="58" customFormat="1" ht="28.5" customHeight="1">
      <c r="A39" s="90"/>
      <c r="B39" s="91"/>
      <c r="C39" s="57"/>
      <c r="D39" s="44"/>
      <c r="E39" s="45" t="s">
        <v>73</v>
      </c>
      <c r="F39" s="46">
        <f>F38*0.1</f>
        <v>170000</v>
      </c>
    </row>
    <row r="40" spans="1:6" s="58" customFormat="1" ht="28.5" customHeight="1" thickBot="1">
      <c r="A40" s="92" t="s">
        <v>74</v>
      </c>
      <c r="B40" s="93"/>
      <c r="C40" s="94"/>
      <c r="D40" s="50"/>
      <c r="E40" s="51" t="s">
        <v>75</v>
      </c>
      <c r="F40" s="52">
        <f>F38+F39</f>
        <v>1870000</v>
      </c>
    </row>
    <row r="41" spans="1:6" s="58" customFormat="1" ht="28.5" customHeight="1">
      <c r="A41" s="62" t="s">
        <v>76</v>
      </c>
      <c r="C41" s="62"/>
      <c r="D41" s="14"/>
      <c r="E41" s="14"/>
      <c r="F41" s="14"/>
    </row>
    <row r="42" spans="1:6" s="58" customFormat="1" ht="28.5" customHeight="1">
      <c r="A42" s="62"/>
      <c r="C42" s="62"/>
      <c r="D42" s="14"/>
      <c r="E42" s="14"/>
      <c r="F42" s="14"/>
    </row>
    <row r="43" spans="1:6" s="58" customFormat="1" ht="28.5" customHeight="1">
      <c r="A43" s="62"/>
      <c r="B43" s="62"/>
      <c r="C43" s="62"/>
      <c r="D43" s="14"/>
      <c r="E43" s="14"/>
      <c r="F43" s="14"/>
    </row>
    <row r="44" spans="1:6" s="58" customFormat="1" ht="28.5" customHeight="1">
      <c r="A44" s="91"/>
      <c r="B44" s="91"/>
      <c r="C44" s="91"/>
      <c r="D44" s="53"/>
      <c r="E44" s="16"/>
      <c r="F44" s="16"/>
    </row>
    <row r="45" spans="1:6" s="58" customFormat="1" ht="28.5" customHeight="1">
      <c r="D45" s="16"/>
      <c r="E45" s="16"/>
      <c r="F45" s="16"/>
    </row>
    <row r="46" spans="1:6" s="58" customFormat="1" ht="28.5" customHeight="1">
      <c r="D46" s="16"/>
      <c r="E46" s="16"/>
      <c r="F46" s="16"/>
    </row>
    <row r="47" spans="1:6" s="58" customFormat="1" ht="28.5" customHeight="1">
      <c r="D47" s="16"/>
      <c r="E47" s="16"/>
      <c r="F47" s="16"/>
    </row>
    <row r="48" spans="1:6" s="58" customFormat="1" ht="28.5" customHeight="1">
      <c r="D48" s="16"/>
      <c r="E48" s="16"/>
      <c r="F48" s="16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6"/>
  <sheetViews>
    <sheetView topLeftCell="A22" workbookViewId="0">
      <selection activeCell="B18" sqref="B18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54" customWidth="1"/>
    <col min="5" max="5" width="14.44140625" style="54" customWidth="1"/>
    <col min="6" max="6" width="16.6640625" style="54" customWidth="1"/>
    <col min="7" max="16384" width="8.88671875" style="1"/>
  </cols>
  <sheetData>
    <row r="1" spans="1:6" ht="28.5" customHeight="1">
      <c r="A1" s="98" t="s">
        <v>0</v>
      </c>
      <c r="B1" s="98"/>
      <c r="C1" s="98"/>
      <c r="D1" s="98"/>
      <c r="E1" s="98"/>
      <c r="F1" s="98"/>
    </row>
    <row r="2" spans="1:6" s="4" customFormat="1" ht="23.25" customHeight="1">
      <c r="A2" s="99"/>
      <c r="B2" s="99"/>
      <c r="C2" s="2"/>
      <c r="D2" s="3"/>
      <c r="E2" s="3"/>
      <c r="F2" s="3"/>
    </row>
    <row r="3" spans="1:6" s="4" customFormat="1" ht="24.75" customHeight="1">
      <c r="A3" s="5"/>
      <c r="B3" s="6" t="s">
        <v>79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100" t="s">
        <v>2</v>
      </c>
      <c r="B8" s="100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F38</f>
        <v>3300000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40723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26" t="s">
        <v>12</v>
      </c>
      <c r="B16" s="27" t="s">
        <v>13</v>
      </c>
      <c r="C16" s="28"/>
      <c r="D16" s="29">
        <v>1</v>
      </c>
      <c r="E16" s="29">
        <v>3000000</v>
      </c>
      <c r="F16" s="30">
        <f t="shared" ref="F16:F32" si="0">D16*E16</f>
        <v>3000000</v>
      </c>
    </row>
    <row r="17" spans="1:6" s="4" customFormat="1" ht="28.5" customHeight="1">
      <c r="A17" s="26"/>
      <c r="B17" s="31"/>
      <c r="C17" s="32" t="s">
        <v>14</v>
      </c>
      <c r="D17" s="31"/>
      <c r="E17" s="29"/>
      <c r="F17" s="30">
        <f t="shared" si="0"/>
        <v>0</v>
      </c>
    </row>
    <row r="18" spans="1:6" s="4" customFormat="1" ht="28.5" customHeight="1">
      <c r="A18" s="26"/>
      <c r="B18" s="31"/>
      <c r="C18" s="32" t="s">
        <v>15</v>
      </c>
      <c r="D18" s="31"/>
      <c r="E18" s="29"/>
      <c r="F18" s="30">
        <f t="shared" si="0"/>
        <v>0</v>
      </c>
    </row>
    <row r="19" spans="1:6" s="4" customFormat="1" ht="28.5" customHeight="1">
      <c r="A19" s="26"/>
      <c r="B19" s="31"/>
      <c r="C19" s="32" t="s">
        <v>16</v>
      </c>
      <c r="D19" s="31"/>
      <c r="E19" s="29"/>
      <c r="F19" s="30">
        <f t="shared" si="0"/>
        <v>0</v>
      </c>
    </row>
    <row r="20" spans="1:6" s="4" customFormat="1" ht="28.5" customHeight="1">
      <c r="A20" s="26"/>
      <c r="B20" s="31"/>
      <c r="C20" s="32" t="s">
        <v>17</v>
      </c>
      <c r="D20" s="31"/>
      <c r="E20" s="29"/>
      <c r="F20" s="30"/>
    </row>
    <row r="21" spans="1:6" s="4" customFormat="1" ht="28.5" customHeight="1">
      <c r="A21" s="26"/>
      <c r="B21" s="31"/>
      <c r="C21" s="32" t="s">
        <v>18</v>
      </c>
      <c r="D21" s="31"/>
      <c r="E21" s="29"/>
      <c r="F21" s="30">
        <f t="shared" si="0"/>
        <v>0</v>
      </c>
    </row>
    <row r="22" spans="1:6" s="4" customFormat="1" ht="28.5" customHeight="1">
      <c r="A22" s="26"/>
      <c r="B22" s="31"/>
      <c r="C22" s="32" t="s">
        <v>19</v>
      </c>
      <c r="D22" s="31"/>
      <c r="E22" s="29"/>
      <c r="F22" s="30">
        <f t="shared" si="0"/>
        <v>0</v>
      </c>
    </row>
    <row r="23" spans="1:6" s="4" customFormat="1" ht="28.5" customHeight="1">
      <c r="A23" s="26"/>
      <c r="B23" s="31"/>
      <c r="C23" s="32" t="s">
        <v>35</v>
      </c>
      <c r="D23" s="31"/>
      <c r="E23" s="29"/>
      <c r="F23" s="30">
        <f t="shared" si="0"/>
        <v>0</v>
      </c>
    </row>
    <row r="24" spans="1:6" s="4" customFormat="1" ht="28.5" customHeight="1">
      <c r="A24" s="26"/>
      <c r="B24" s="31"/>
      <c r="C24" s="32" t="s">
        <v>20</v>
      </c>
      <c r="D24" s="31"/>
      <c r="E24" s="29"/>
      <c r="F24" s="30">
        <f t="shared" si="0"/>
        <v>0</v>
      </c>
    </row>
    <row r="25" spans="1:6" s="4" customFormat="1" ht="28.5" customHeight="1">
      <c r="A25" s="26"/>
      <c r="B25" s="31"/>
      <c r="C25" s="32" t="s">
        <v>36</v>
      </c>
      <c r="D25" s="31"/>
      <c r="E25" s="29"/>
      <c r="F25" s="30">
        <f t="shared" si="0"/>
        <v>0</v>
      </c>
    </row>
    <row r="26" spans="1:6" s="4" customFormat="1" ht="28.5" customHeight="1">
      <c r="A26" s="33"/>
      <c r="B26" s="31"/>
      <c r="C26" s="55" t="s">
        <v>37</v>
      </c>
      <c r="D26" s="31"/>
      <c r="E26" s="29"/>
      <c r="F26" s="30">
        <f t="shared" si="0"/>
        <v>0</v>
      </c>
    </row>
    <row r="27" spans="1:6" s="4" customFormat="1" ht="28.5" customHeight="1">
      <c r="A27" s="33"/>
      <c r="B27" s="31"/>
      <c r="C27" s="55" t="s">
        <v>38</v>
      </c>
      <c r="D27" s="31"/>
      <c r="E27" s="29"/>
      <c r="F27" s="30"/>
    </row>
    <row r="28" spans="1:6" s="4" customFormat="1" ht="28.5" customHeight="1">
      <c r="A28" s="33"/>
      <c r="B28" s="31"/>
      <c r="C28" s="32" t="s">
        <v>21</v>
      </c>
      <c r="D28" s="31"/>
      <c r="E28" s="29"/>
      <c r="F28" s="30">
        <f t="shared" si="0"/>
        <v>0</v>
      </c>
    </row>
    <row r="29" spans="1:6" s="4" customFormat="1" ht="28.5" customHeight="1">
      <c r="A29" s="33"/>
      <c r="B29" s="31"/>
      <c r="C29" s="32" t="s">
        <v>22</v>
      </c>
      <c r="D29" s="31"/>
      <c r="E29" s="29"/>
      <c r="F29" s="30">
        <f t="shared" si="0"/>
        <v>0</v>
      </c>
    </row>
    <row r="30" spans="1:6" s="4" customFormat="1" ht="28.5" customHeight="1">
      <c r="A30" s="33"/>
      <c r="B30" s="31"/>
      <c r="C30" s="32" t="s">
        <v>23</v>
      </c>
      <c r="D30" s="31"/>
      <c r="E30" s="29"/>
      <c r="F30" s="30">
        <f t="shared" si="0"/>
        <v>0</v>
      </c>
    </row>
    <row r="31" spans="1:6" s="4" customFormat="1" ht="28.5" customHeight="1">
      <c r="A31" s="33"/>
      <c r="B31" s="31"/>
      <c r="C31" s="32" t="s">
        <v>24</v>
      </c>
      <c r="D31" s="31"/>
      <c r="E31" s="29"/>
      <c r="F31" s="30">
        <f t="shared" si="0"/>
        <v>0</v>
      </c>
    </row>
    <row r="32" spans="1:6" s="4" customFormat="1" ht="28.5" customHeight="1">
      <c r="A32" s="33"/>
      <c r="B32" s="31"/>
      <c r="C32" s="32" t="s">
        <v>25</v>
      </c>
      <c r="D32" s="31"/>
      <c r="E32" s="29"/>
      <c r="F32" s="30">
        <f t="shared" si="0"/>
        <v>0</v>
      </c>
    </row>
    <row r="33" spans="1:6" s="4" customFormat="1" ht="28.5" customHeight="1">
      <c r="A33" s="33"/>
      <c r="B33" s="34"/>
      <c r="C33" s="35"/>
      <c r="D33" s="29"/>
      <c r="E33" s="29"/>
      <c r="F33" s="30"/>
    </row>
    <row r="34" spans="1:6" s="4" customFormat="1" ht="28.5" customHeight="1">
      <c r="A34" s="33"/>
      <c r="B34" s="31"/>
      <c r="C34" s="32"/>
      <c r="D34" s="31"/>
      <c r="E34" s="29"/>
      <c r="F34" s="30"/>
    </row>
    <row r="35" spans="1:6" s="4" customFormat="1" ht="28.5" customHeight="1" thickBot="1">
      <c r="A35" s="33"/>
      <c r="B35" s="31"/>
      <c r="C35" s="32"/>
      <c r="D35" s="31"/>
      <c r="E35" s="29"/>
      <c r="F35" s="30"/>
    </row>
    <row r="36" spans="1:6" s="4" customFormat="1" ht="28.5" customHeight="1">
      <c r="A36" s="36" t="s">
        <v>26</v>
      </c>
      <c r="B36" s="37"/>
      <c r="C36" s="38"/>
      <c r="D36" s="39"/>
      <c r="E36" s="40" t="s">
        <v>27</v>
      </c>
      <c r="F36" s="41">
        <f>SUM(F15:F35)</f>
        <v>3000000</v>
      </c>
    </row>
    <row r="37" spans="1:6" s="4" customFormat="1" ht="28.5" customHeight="1">
      <c r="A37" s="42"/>
      <c r="B37" s="43"/>
      <c r="C37" s="2"/>
      <c r="D37" s="44"/>
      <c r="E37" s="45" t="s">
        <v>28</v>
      </c>
      <c r="F37" s="46">
        <f>F36*0.1</f>
        <v>300000</v>
      </c>
    </row>
    <row r="38" spans="1:6" s="4" customFormat="1" ht="28.5" customHeight="1" thickBot="1">
      <c r="A38" s="47" t="s">
        <v>29</v>
      </c>
      <c r="B38" s="48"/>
      <c r="C38" s="49"/>
      <c r="D38" s="50"/>
      <c r="E38" s="51" t="s">
        <v>30</v>
      </c>
      <c r="F38" s="52">
        <f>F36+F37</f>
        <v>3300000</v>
      </c>
    </row>
    <row r="39" spans="1:6" s="4" customFormat="1" ht="28.5" customHeight="1">
      <c r="A39" s="9" t="s">
        <v>31</v>
      </c>
      <c r="C39" s="9"/>
      <c r="D39" s="14"/>
      <c r="E39" s="14"/>
      <c r="F39" s="14"/>
    </row>
    <row r="40" spans="1:6" s="4" customFormat="1" ht="28.5" customHeight="1">
      <c r="A40" s="9" t="s">
        <v>32</v>
      </c>
      <c r="C40" s="9"/>
      <c r="D40" s="14"/>
      <c r="E40" s="14"/>
      <c r="F40" s="14"/>
    </row>
    <row r="41" spans="1:6" s="4" customFormat="1" ht="28.5" customHeight="1">
      <c r="A41" s="9"/>
      <c r="B41" s="9"/>
      <c r="C41" s="9"/>
      <c r="D41" s="14"/>
      <c r="E41" s="14"/>
      <c r="F41" s="14"/>
    </row>
    <row r="42" spans="1:6" s="4" customFormat="1" ht="28.5" customHeight="1">
      <c r="A42" s="43"/>
      <c r="B42" s="43"/>
      <c r="C42" s="43"/>
      <c r="D42" s="53"/>
      <c r="E42" s="16"/>
      <c r="F42" s="16"/>
    </row>
    <row r="43" spans="1:6" s="4" customFormat="1" ht="28.5" customHeight="1">
      <c r="D43" s="16"/>
      <c r="E43" s="16"/>
      <c r="F43" s="16"/>
    </row>
    <row r="44" spans="1:6" s="4" customFormat="1" ht="28.5" customHeight="1">
      <c r="D44" s="16"/>
      <c r="E44" s="16"/>
      <c r="F44" s="16"/>
    </row>
    <row r="45" spans="1:6" s="4" customFormat="1" ht="28.5" customHeight="1">
      <c r="D45" s="16"/>
      <c r="E45" s="16"/>
      <c r="F45" s="16"/>
    </row>
    <row r="46" spans="1:6" s="4" customFormat="1" ht="28.5" customHeight="1">
      <c r="D46" s="16"/>
      <c r="E46" s="16"/>
      <c r="F46" s="16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tabSelected="1" topLeftCell="A22" workbookViewId="0">
      <selection activeCell="E28" sqref="E28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54" customWidth="1"/>
    <col min="5" max="5" width="14.44140625" style="54" customWidth="1"/>
    <col min="6" max="6" width="16.6640625" style="54" customWidth="1"/>
    <col min="7" max="16384" width="8.88671875" style="1"/>
  </cols>
  <sheetData>
    <row r="1" spans="1:6" ht="28.5" customHeight="1">
      <c r="A1" s="98" t="s">
        <v>0</v>
      </c>
      <c r="B1" s="98"/>
      <c r="C1" s="98"/>
      <c r="D1" s="98"/>
      <c r="E1" s="98"/>
      <c r="F1" s="98"/>
    </row>
    <row r="2" spans="1:6" s="4" customFormat="1" ht="23.25" customHeight="1">
      <c r="A2" s="99"/>
      <c r="B2" s="99"/>
      <c r="C2" s="2"/>
      <c r="D2" s="3"/>
      <c r="E2" s="3"/>
      <c r="F2" s="3"/>
    </row>
    <row r="3" spans="1:6" s="4" customFormat="1" ht="24.75" customHeight="1">
      <c r="A3" s="5"/>
      <c r="B3" s="6" t="s">
        <v>79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100" t="s">
        <v>2</v>
      </c>
      <c r="B8" s="100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F37</f>
        <v>2420000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40723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26" t="s">
        <v>12</v>
      </c>
      <c r="B16" s="27" t="s">
        <v>33</v>
      </c>
      <c r="C16" s="28"/>
      <c r="D16" s="29">
        <v>1</v>
      </c>
      <c r="E16" s="29">
        <v>2200000</v>
      </c>
      <c r="F16" s="30">
        <f t="shared" ref="F16:F31" si="0">D16*E16</f>
        <v>2200000</v>
      </c>
    </row>
    <row r="17" spans="1:6" s="4" customFormat="1" ht="28.5" customHeight="1">
      <c r="A17" s="26"/>
      <c r="B17" s="31"/>
      <c r="C17" s="32" t="s">
        <v>14</v>
      </c>
      <c r="D17" s="31"/>
      <c r="E17" s="29"/>
      <c r="F17" s="30">
        <f t="shared" si="0"/>
        <v>0</v>
      </c>
    </row>
    <row r="18" spans="1:6" s="4" customFormat="1" ht="28.5" customHeight="1">
      <c r="A18" s="26"/>
      <c r="B18" s="31"/>
      <c r="C18" s="32" t="s">
        <v>15</v>
      </c>
      <c r="D18" s="31"/>
      <c r="E18" s="29"/>
      <c r="F18" s="30">
        <f t="shared" si="0"/>
        <v>0</v>
      </c>
    </row>
    <row r="19" spans="1:6" s="4" customFormat="1" ht="28.5" customHeight="1">
      <c r="A19" s="26"/>
      <c r="B19" s="31"/>
      <c r="C19" s="32" t="s">
        <v>16</v>
      </c>
      <c r="D19" s="31"/>
      <c r="E19" s="29"/>
      <c r="F19" s="30">
        <f t="shared" si="0"/>
        <v>0</v>
      </c>
    </row>
    <row r="20" spans="1:6" s="4" customFormat="1" ht="28.5" customHeight="1">
      <c r="A20" s="26"/>
      <c r="B20" s="31"/>
      <c r="C20" s="32" t="s">
        <v>17</v>
      </c>
      <c r="D20" s="31"/>
      <c r="E20" s="29"/>
      <c r="F20" s="30"/>
    </row>
    <row r="21" spans="1:6" s="4" customFormat="1" ht="28.5" customHeight="1">
      <c r="A21" s="26"/>
      <c r="B21" s="31"/>
      <c r="C21" s="32" t="s">
        <v>18</v>
      </c>
      <c r="D21" s="31"/>
      <c r="E21" s="29"/>
      <c r="F21" s="30">
        <f t="shared" si="0"/>
        <v>0</v>
      </c>
    </row>
    <row r="22" spans="1:6" s="4" customFormat="1" ht="28.5" customHeight="1">
      <c r="A22" s="26"/>
      <c r="B22" s="31"/>
      <c r="C22" s="32" t="s">
        <v>19</v>
      </c>
      <c r="D22" s="31"/>
      <c r="E22" s="29"/>
      <c r="F22" s="30">
        <f t="shared" si="0"/>
        <v>0</v>
      </c>
    </row>
    <row r="23" spans="1:6" s="4" customFormat="1" ht="28.5" customHeight="1">
      <c r="A23" s="26"/>
      <c r="B23" s="31"/>
      <c r="C23" s="32" t="s">
        <v>35</v>
      </c>
      <c r="D23" s="31"/>
      <c r="E23" s="29"/>
      <c r="F23" s="30">
        <f t="shared" si="0"/>
        <v>0</v>
      </c>
    </row>
    <row r="24" spans="1:6" s="4" customFormat="1" ht="28.5" customHeight="1">
      <c r="A24" s="26"/>
      <c r="B24" s="31"/>
      <c r="C24" s="32" t="s">
        <v>20</v>
      </c>
      <c r="D24" s="31"/>
      <c r="E24" s="29"/>
      <c r="F24" s="30">
        <f t="shared" si="0"/>
        <v>0</v>
      </c>
    </row>
    <row r="25" spans="1:6" s="4" customFormat="1" ht="28.5" customHeight="1">
      <c r="A25" s="26"/>
      <c r="B25" s="31"/>
      <c r="C25" s="32" t="s">
        <v>36</v>
      </c>
      <c r="D25" s="31"/>
      <c r="E25" s="29"/>
      <c r="F25" s="30">
        <f t="shared" si="0"/>
        <v>0</v>
      </c>
    </row>
    <row r="26" spans="1:6" s="4" customFormat="1" ht="28.5" customHeight="1">
      <c r="A26" s="33"/>
      <c r="B26" s="31"/>
      <c r="C26" s="32" t="s">
        <v>34</v>
      </c>
      <c r="D26" s="31"/>
      <c r="E26" s="29"/>
      <c r="F26" s="30">
        <f t="shared" si="0"/>
        <v>0</v>
      </c>
    </row>
    <row r="27" spans="1:6" s="4" customFormat="1" ht="28.5" customHeight="1">
      <c r="A27" s="33"/>
      <c r="B27" s="31"/>
      <c r="C27" s="32" t="s">
        <v>21</v>
      </c>
      <c r="D27" s="31"/>
      <c r="E27" s="29"/>
      <c r="F27" s="30">
        <f t="shared" si="0"/>
        <v>0</v>
      </c>
    </row>
    <row r="28" spans="1:6" s="4" customFormat="1" ht="28.5" customHeight="1">
      <c r="A28" s="33"/>
      <c r="B28" s="31"/>
      <c r="C28" s="32" t="s">
        <v>22</v>
      </c>
      <c r="D28" s="31"/>
      <c r="E28" s="29"/>
      <c r="F28" s="30">
        <f t="shared" si="0"/>
        <v>0</v>
      </c>
    </row>
    <row r="29" spans="1:6" s="4" customFormat="1" ht="28.5" customHeight="1">
      <c r="A29" s="33"/>
      <c r="B29" s="31"/>
      <c r="C29" s="32" t="s">
        <v>23</v>
      </c>
      <c r="D29" s="31"/>
      <c r="E29" s="29"/>
      <c r="F29" s="30">
        <f t="shared" si="0"/>
        <v>0</v>
      </c>
    </row>
    <row r="30" spans="1:6" s="4" customFormat="1" ht="28.5" customHeight="1">
      <c r="A30" s="33"/>
      <c r="B30" s="31"/>
      <c r="C30" s="32" t="s">
        <v>24</v>
      </c>
      <c r="D30" s="31"/>
      <c r="E30" s="29"/>
      <c r="F30" s="30">
        <f t="shared" si="0"/>
        <v>0</v>
      </c>
    </row>
    <row r="31" spans="1:6" s="4" customFormat="1" ht="28.5" customHeight="1">
      <c r="A31" s="33"/>
      <c r="B31" s="31"/>
      <c r="C31" s="32" t="s">
        <v>25</v>
      </c>
      <c r="D31" s="31"/>
      <c r="E31" s="29"/>
      <c r="F31" s="30">
        <f t="shared" si="0"/>
        <v>0</v>
      </c>
    </row>
    <row r="32" spans="1:6" s="4" customFormat="1" ht="28.5" customHeight="1">
      <c r="A32" s="33"/>
      <c r="B32" s="34"/>
      <c r="C32" s="35"/>
      <c r="D32" s="29"/>
      <c r="E32" s="29"/>
      <c r="F32" s="30"/>
    </row>
    <row r="33" spans="1:6" s="4" customFormat="1" ht="28.5" customHeight="1">
      <c r="A33" s="33"/>
      <c r="B33" s="31"/>
      <c r="C33" s="32"/>
      <c r="D33" s="31"/>
      <c r="E33" s="29"/>
      <c r="F33" s="30"/>
    </row>
    <row r="34" spans="1:6" s="4" customFormat="1" ht="28.5" customHeight="1" thickBot="1">
      <c r="A34" s="33"/>
      <c r="B34" s="31"/>
      <c r="C34" s="32"/>
      <c r="D34" s="31"/>
      <c r="E34" s="29"/>
      <c r="F34" s="30"/>
    </row>
    <row r="35" spans="1:6" s="4" customFormat="1" ht="28.5" customHeight="1">
      <c r="A35" s="36" t="s">
        <v>26</v>
      </c>
      <c r="B35" s="37"/>
      <c r="C35" s="38"/>
      <c r="D35" s="39"/>
      <c r="E35" s="40" t="s">
        <v>27</v>
      </c>
      <c r="F35" s="41">
        <f>SUM(F15:F34)</f>
        <v>2200000</v>
      </c>
    </row>
    <row r="36" spans="1:6" s="4" customFormat="1" ht="28.5" customHeight="1">
      <c r="A36" s="42"/>
      <c r="B36" s="43"/>
      <c r="C36" s="2"/>
      <c r="D36" s="44"/>
      <c r="E36" s="45" t="s">
        <v>28</v>
      </c>
      <c r="F36" s="46">
        <f>F35*0.1</f>
        <v>220000</v>
      </c>
    </row>
    <row r="37" spans="1:6" s="4" customFormat="1" ht="28.5" customHeight="1" thickBot="1">
      <c r="A37" s="47" t="s">
        <v>29</v>
      </c>
      <c r="B37" s="48"/>
      <c r="C37" s="49"/>
      <c r="D37" s="50"/>
      <c r="E37" s="51" t="s">
        <v>30</v>
      </c>
      <c r="F37" s="52">
        <f>F35+F36</f>
        <v>2420000</v>
      </c>
    </row>
    <row r="38" spans="1:6" s="4" customFormat="1" ht="28.5" customHeight="1">
      <c r="A38" s="9" t="s">
        <v>31</v>
      </c>
      <c r="C38" s="9"/>
      <c r="D38" s="14"/>
      <c r="E38" s="14"/>
      <c r="F38" s="14"/>
    </row>
    <row r="39" spans="1:6" s="4" customFormat="1" ht="28.5" customHeight="1">
      <c r="A39" s="9" t="s">
        <v>32</v>
      </c>
      <c r="C39" s="9"/>
      <c r="D39" s="14"/>
      <c r="E39" s="14"/>
      <c r="F39" s="14"/>
    </row>
    <row r="40" spans="1:6" s="4" customFormat="1" ht="28.5" customHeight="1">
      <c r="A40" s="9"/>
      <c r="B40" s="9"/>
      <c r="C40" s="9"/>
      <c r="D40" s="14"/>
      <c r="E40" s="14"/>
      <c r="F40" s="14"/>
    </row>
    <row r="41" spans="1:6" s="4" customFormat="1" ht="28.5" customHeight="1">
      <c r="A41" s="43"/>
      <c r="B41" s="43"/>
      <c r="C41" s="43"/>
      <c r="D41" s="53"/>
      <c r="E41" s="16"/>
      <c r="F41" s="16"/>
    </row>
    <row r="42" spans="1:6" s="4" customFormat="1" ht="28.5" customHeight="1">
      <c r="D42" s="16"/>
      <c r="E42" s="16"/>
      <c r="F42" s="16"/>
    </row>
    <row r="43" spans="1:6" s="4" customFormat="1" ht="28.5" customHeight="1">
      <c r="D43" s="16"/>
      <c r="E43" s="16"/>
      <c r="F43" s="16"/>
    </row>
    <row r="44" spans="1:6" s="4" customFormat="1" ht="28.5" customHeight="1">
      <c r="D44" s="16"/>
      <c r="E44" s="16"/>
      <c r="F44" s="16"/>
    </row>
    <row r="45" spans="1:6" s="4" customFormat="1" ht="28.5" customHeight="1">
      <c r="D45" s="16"/>
      <c r="E45" s="16"/>
      <c r="F45" s="16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데스크탑 (2)</vt:lpstr>
      <vt:lpstr>데스크탑</vt:lpstr>
      <vt:lpstr>z400-2 (2)</vt:lpstr>
      <vt:lpstr>z400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2011-06-29T07:50:36Z</cp:lastPrinted>
  <dcterms:created xsi:type="dcterms:W3CDTF">2011-06-29T07:43:26Z</dcterms:created>
  <dcterms:modified xsi:type="dcterms:W3CDTF">2011-07-05T05:45:43Z</dcterms:modified>
</cp:coreProperties>
</file>