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2520a" sheetId="1" r:id="rId1"/>
    <sheet name="2525a (2)" sheetId="3" r:id="rId2"/>
    <sheet name="3235" sheetId="4" r:id="rId3"/>
  </sheets>
  <definedNames>
    <definedName name="_xlnm.Print_Area" localSheetId="0">'2520a'!$A$1:$G$48</definedName>
    <definedName name="_xlnm.Print_Area" localSheetId="1">'2525a (2)'!$A$1:$G$48</definedName>
    <definedName name="_xlnm.Print_Area" localSheetId="2">'3235'!$A$1:$G$49</definedName>
  </definedNames>
  <calcPr calcId="125725"/>
</workbook>
</file>

<file path=xl/calcChain.xml><?xml version="1.0" encoding="utf-8"?>
<calcChain xmlns="http://schemas.openxmlformats.org/spreadsheetml/2006/main">
  <c r="G43" i="4"/>
  <c r="F43"/>
  <c r="E43"/>
  <c r="F42"/>
  <c r="E42"/>
  <c r="G42" s="1"/>
  <c r="E41"/>
  <c r="F41" s="1"/>
  <c r="G40"/>
  <c r="F40"/>
  <c r="E40"/>
  <c r="G39"/>
  <c r="F39"/>
  <c r="E39"/>
  <c r="F38"/>
  <c r="E38"/>
  <c r="G38" s="1"/>
  <c r="E37"/>
  <c r="F37" s="1"/>
  <c r="G36"/>
  <c r="F36"/>
  <c r="E36"/>
  <c r="G35"/>
  <c r="F35"/>
  <c r="E35"/>
  <c r="F34"/>
  <c r="E34"/>
  <c r="G34" s="1"/>
  <c r="E33"/>
  <c r="F33" s="1"/>
  <c r="G30"/>
  <c r="F30"/>
  <c r="E30"/>
  <c r="G29"/>
  <c r="G28"/>
  <c r="G27"/>
  <c r="G26"/>
  <c r="G25"/>
  <c r="G24"/>
  <c r="G23"/>
  <c r="G21"/>
  <c r="G20"/>
  <c r="G19"/>
  <c r="E18"/>
  <c r="F18" s="1"/>
  <c r="E17"/>
  <c r="F17" s="1"/>
  <c r="G16"/>
  <c r="F16"/>
  <c r="E16"/>
  <c r="B12"/>
  <c r="F42" i="3"/>
  <c r="E42"/>
  <c r="G42" s="1"/>
  <c r="E41"/>
  <c r="F41" s="1"/>
  <c r="G40"/>
  <c r="F40"/>
  <c r="E40"/>
  <c r="G39"/>
  <c r="F39"/>
  <c r="E39"/>
  <c r="F38"/>
  <c r="E38"/>
  <c r="G38" s="1"/>
  <c r="E37"/>
  <c r="F37" s="1"/>
  <c r="G36"/>
  <c r="F36"/>
  <c r="E36"/>
  <c r="G35"/>
  <c r="F35"/>
  <c r="E35"/>
  <c r="F34"/>
  <c r="E34"/>
  <c r="G34" s="1"/>
  <c r="E33"/>
  <c r="F33" s="1"/>
  <c r="G32"/>
  <c r="F32"/>
  <c r="E32"/>
  <c r="G29"/>
  <c r="F29"/>
  <c r="E29"/>
  <c r="G28"/>
  <c r="G27"/>
  <c r="G26"/>
  <c r="G25"/>
  <c r="G24"/>
  <c r="G23"/>
  <c r="G22"/>
  <c r="G21"/>
  <c r="G20"/>
  <c r="G19"/>
  <c r="G18"/>
  <c r="F18"/>
  <c r="E18"/>
  <c r="G17"/>
  <c r="F17"/>
  <c r="E17"/>
  <c r="F16"/>
  <c r="E16"/>
  <c r="G16" s="1"/>
  <c r="B12"/>
  <c r="G17" i="4" l="1"/>
  <c r="E44"/>
  <c r="F44"/>
  <c r="G18"/>
  <c r="G33"/>
  <c r="G44" s="1"/>
  <c r="B11" s="1"/>
  <c r="G37"/>
  <c r="G41"/>
  <c r="F43" i="3"/>
  <c r="G33"/>
  <c r="G37"/>
  <c r="G41"/>
  <c r="G43" s="1"/>
  <c r="B11" s="1"/>
  <c r="E43"/>
  <c r="G29" i="1" l="1"/>
  <c r="E29"/>
  <c r="F29" s="1"/>
  <c r="F42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E33"/>
  <c r="F33" s="1"/>
  <c r="F32"/>
  <c r="E32"/>
  <c r="G32" s="1"/>
  <c r="G28"/>
  <c r="G27"/>
  <c r="G26"/>
  <c r="G25"/>
  <c r="G24"/>
  <c r="G23"/>
  <c r="G22"/>
  <c r="G21"/>
  <c r="G20"/>
  <c r="G19"/>
  <c r="E18"/>
  <c r="F18" s="1"/>
  <c r="E17"/>
  <c r="F17" s="1"/>
  <c r="E16"/>
  <c r="F16" s="1"/>
  <c r="B12"/>
  <c r="F43" l="1"/>
  <c r="G17"/>
  <c r="G16"/>
  <c r="G18"/>
  <c r="G33"/>
  <c r="G35"/>
  <c r="G37"/>
  <c r="G39"/>
  <c r="G41"/>
  <c r="E43"/>
  <c r="G43" l="1"/>
  <c r="B11" s="1"/>
</calcChain>
</file>

<file path=xl/sharedStrings.xml><?xml version="1.0" encoding="utf-8"?>
<sst xmlns="http://schemas.openxmlformats.org/spreadsheetml/2006/main" count="112" uniqueCount="46">
  <si>
    <t>견     적     서</t>
    <phoneticPr fontId="3" type="noConversion"/>
  </si>
  <si>
    <t>귀하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</si>
  <si>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</si>
  <si>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</si>
  <si>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</si>
  <si>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</si>
  <si>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</si>
  <si>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</si>
  <si>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</si>
  <si>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</si>
  <si>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</si>
  <si>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</si>
  <si>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</si>
  <si>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</si>
  <si>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</si>
  <si>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</si>
  <si>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캐논 ir2520A</t>
    <phoneticPr fontId="3" type="noConversion"/>
  </si>
  <si>
    <t>1200dpi 고화질 인쇄 및 복사품질</t>
    <phoneticPr fontId="3" type="noConversion"/>
  </si>
  <si>
    <t>분당 20매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</si>
  <si>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</si>
  <si>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</si>
  <si>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</si>
  <si>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</si>
  <si>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 기본장착</t>
    <phoneticPr fontId="3" type="noConversion"/>
  </si>
  <si>
    <t>자동 양면원고이송장치(DADF) 기본장착</t>
    <phoneticPr fontId="3" type="noConversion"/>
  </si>
  <si>
    <t>토너 비용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</si>
  <si>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</si>
  <si>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</si>
  <si>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</si>
  <si>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</si>
  <si>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용지급지장치 550매/250매 카세트 2ea + 50매 수동급지함</t>
    <phoneticPr fontId="3" type="noConversion"/>
  </si>
  <si>
    <t>전  화 :</t>
    <phoneticPr fontId="3" type="noConversion"/>
  </si>
  <si>
    <t>주식회사 광산</t>
    <phoneticPr fontId="3" type="noConversion"/>
  </si>
  <si>
    <t>고속 팩스</t>
    <phoneticPr fontId="3" type="noConversion"/>
  </si>
  <si>
    <t>캐논 ir2525</t>
    <phoneticPr fontId="3" type="noConversion"/>
  </si>
  <si>
    <t>분당 25매 출력속도</t>
    <phoneticPr fontId="3" type="noConversion"/>
  </si>
  <si>
    <t>용지급지장치 550매*2 + 수동급지 100매</t>
    <phoneticPr fontId="3" type="noConversion"/>
  </si>
  <si>
    <t>A4 14,600매 인쇄가능 / 79.200원</t>
    <phoneticPr fontId="3" type="noConversion"/>
  </si>
  <si>
    <t>캐논 ir3235A</t>
    <phoneticPr fontId="3" type="noConversion"/>
  </si>
  <si>
    <t>분당 35매 출력속도</t>
    <phoneticPr fontId="3" type="noConversion"/>
  </si>
  <si>
    <t>대용량 하드디스크 60GB 장착</t>
    <phoneticPr fontId="3" type="noConversion"/>
  </si>
  <si>
    <t>512MB Memory</t>
    <phoneticPr fontId="3" type="noConversion"/>
  </si>
  <si>
    <t>용지급지장치 550매*2 + 수동급지 50매</t>
    <phoneticPr fontId="3" type="noConversion"/>
  </si>
  <si>
    <t>A4 24,000매 인쇄가능 / 110.000원</t>
    <phoneticPr fontId="3" type="noConversion"/>
  </si>
  <si>
    <t>033-251-2071</t>
    <phoneticPr fontId="3" type="noConversion"/>
  </si>
  <si>
    <t>033-251-2076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</si>
</sst>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zoomScaleNormal="100" workbookViewId="0">
      <selection activeCell="J41" sqref="J41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32</v>
      </c>
      <c r="B4" s="47"/>
      <c r="C4" s="7" t="s">
        <v>1</v>
      </c>
      <c r="D4" s="4"/>
      <c r="E4" s="4"/>
    </row>
    <row r="5" spans="1:7" ht="15" customHeight="1">
      <c r="A5" s="8" t="s">
        <v>31</v>
      </c>
      <c r="B5" s="9" t="s">
        <v>44</v>
      </c>
      <c r="C5" s="10"/>
      <c r="D5" s="4"/>
      <c r="E5" s="4"/>
    </row>
    <row r="6" spans="1:7" ht="15" customHeight="1">
      <c r="A6" s="8" t="s">
        <v>2</v>
      </c>
      <c r="B6" s="9" t="s">
        <v>45</v>
      </c>
      <c r="C6" s="4"/>
      <c r="D6" s="4"/>
      <c r="E6" s="4"/>
    </row>
    <row r="7" spans="1:7" ht="15" customHeight="1">
      <c r="A7" s="8" t="s">
        <v>3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G43</f>
        <v>2090000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41331.762695486112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15</v>
      </c>
      <c r="B17" s="26" t="s">
        <v>16</v>
      </c>
      <c r="C17" s="20">
        <v>1</v>
      </c>
      <c r="D17" s="27">
        <v>1900000</v>
      </c>
      <c r="E17" s="22">
        <f>C17*D17</f>
        <v>1900000</v>
      </c>
      <c r="F17" s="23">
        <f>E17*10%</f>
        <v>190000</v>
      </c>
      <c r="G17" s="23">
        <f t="shared" si="0"/>
        <v>2090000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18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19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20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25"/>
      <c r="B24" s="29" t="s">
        <v>21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9" t="s">
        <v>23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24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23" t="s">
        <v>30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23" t="s">
        <v>33</v>
      </c>
      <c r="C29" s="31"/>
      <c r="D29" s="27"/>
      <c r="E29" s="22">
        <f>C29*D29</f>
        <v>0</v>
      </c>
      <c r="F29" s="23">
        <f>E29*10%</f>
        <v>0</v>
      </c>
      <c r="G29" s="23">
        <f t="shared" si="0"/>
        <v>0</v>
      </c>
    </row>
    <row r="30" spans="1:7" s="2" customFormat="1" ht="15" customHeight="1">
      <c r="A30" s="32"/>
      <c r="B30" s="32"/>
      <c r="C30" s="31"/>
      <c r="D30" s="27"/>
      <c r="E30" s="27"/>
      <c r="F30" s="23"/>
      <c r="G30" s="23"/>
    </row>
    <row r="31" spans="1:7" s="2" customFormat="1" ht="15" customHeight="1">
      <c r="A31" s="32"/>
      <c r="B31" s="32"/>
      <c r="C31" s="31"/>
      <c r="D31" s="27"/>
      <c r="E31" s="27"/>
      <c r="F31" s="23"/>
      <c r="G31" s="23"/>
    </row>
    <row r="32" spans="1:7" s="2" customFormat="1" ht="15" customHeight="1">
      <c r="A32" s="32" t="s">
        <v>25</v>
      </c>
      <c r="B32" s="33" t="s">
        <v>37</v>
      </c>
      <c r="C32" s="31"/>
      <c r="D32" s="27"/>
      <c r="E32" s="27">
        <f>C32*D32</f>
        <v>0</v>
      </c>
      <c r="F32" s="23">
        <f>E32*10%</f>
        <v>0</v>
      </c>
      <c r="G32" s="23">
        <f>SUM(E32:F32)</f>
        <v>0</v>
      </c>
    </row>
    <row r="33" spans="1:7" s="2" customFormat="1" ht="15" customHeight="1">
      <c r="A33" s="32"/>
      <c r="B33" s="32"/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4"/>
      <c r="B42" s="34"/>
      <c r="C42" s="35"/>
      <c r="D42" s="36"/>
      <c r="E42" s="35">
        <f t="shared" si="1"/>
        <v>0</v>
      </c>
      <c r="F42" s="36">
        <f t="shared" si="2"/>
        <v>0</v>
      </c>
      <c r="G42" s="23">
        <f t="shared" si="0"/>
        <v>0</v>
      </c>
    </row>
    <row r="43" spans="1:7" s="2" customFormat="1" ht="15" customHeight="1">
      <c r="A43" s="37" t="s">
        <v>26</v>
      </c>
      <c r="B43" s="9"/>
      <c r="C43" s="6"/>
      <c r="D43" s="38" t="s">
        <v>27</v>
      </c>
      <c r="E43" s="39">
        <f>SUM(E16:E42)</f>
        <v>1900000</v>
      </c>
      <c r="F43" s="40">
        <f>SUM(F16:F42)</f>
        <v>190000</v>
      </c>
      <c r="G43" s="40">
        <f>SUM(G16:G42)</f>
        <v>2090000</v>
      </c>
    </row>
    <row r="44" spans="1:7" s="2" customFormat="1" ht="15" customHeight="1" thickBot="1">
      <c r="A44" s="41" t="s">
        <v>28</v>
      </c>
      <c r="B44" s="42"/>
      <c r="C44" s="43"/>
      <c r="D44" s="44"/>
      <c r="E44" s="45"/>
      <c r="F44" s="44"/>
      <c r="G44" s="44"/>
    </row>
    <row r="45" spans="1:7" s="2" customFormat="1" ht="15" customHeight="1">
      <c r="A45" s="2" t="s">
        <v>29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topLeftCell="A25" zoomScaleNormal="100" workbookViewId="0">
      <selection activeCell="A46" sqref="A46:A4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32</v>
      </c>
      <c r="B4" s="47"/>
      <c r="C4" s="7" t="s">
        <v>1</v>
      </c>
      <c r="D4" s="4"/>
      <c r="E4" s="4"/>
    </row>
    <row r="5" spans="1:7" ht="15" customHeight="1">
      <c r="A5" s="8" t="s">
        <v>31</v>
      </c>
      <c r="B5" s="9" t="s">
        <v>44</v>
      </c>
      <c r="C5" s="10"/>
      <c r="D5" s="4"/>
      <c r="E5" s="4"/>
    </row>
    <row r="6" spans="1:7" ht="15" customHeight="1">
      <c r="A6" s="8" t="s">
        <v>2</v>
      </c>
      <c r="B6" s="9" t="s">
        <v>45</v>
      </c>
      <c r="C6" s="4"/>
      <c r="D6" s="4"/>
      <c r="E6" s="4"/>
    </row>
    <row r="7" spans="1:7" ht="15" customHeight="1">
      <c r="A7" s="8" t="s">
        <v>3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G43</f>
        <v>2310000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41331.762695486112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15</v>
      </c>
      <c r="B17" s="26" t="s">
        <v>34</v>
      </c>
      <c r="C17" s="20">
        <v>1</v>
      </c>
      <c r="D17" s="27">
        <v>2100000</v>
      </c>
      <c r="E17" s="22">
        <f>C17*D17</f>
        <v>2100000</v>
      </c>
      <c r="F17" s="23">
        <f>E17*10%</f>
        <v>210000</v>
      </c>
      <c r="G17" s="23">
        <f t="shared" si="0"/>
        <v>2310000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35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19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20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25"/>
      <c r="B24" s="29" t="s">
        <v>21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9" t="s">
        <v>23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24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23" t="s">
        <v>36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23" t="s">
        <v>33</v>
      </c>
      <c r="C29" s="31"/>
      <c r="D29" s="27"/>
      <c r="E29" s="22">
        <f>C29*D29</f>
        <v>0</v>
      </c>
      <c r="F29" s="23">
        <f>E29*10%</f>
        <v>0</v>
      </c>
      <c r="G29" s="23">
        <f t="shared" si="0"/>
        <v>0</v>
      </c>
    </row>
    <row r="30" spans="1:7" s="2" customFormat="1" ht="15" customHeight="1">
      <c r="A30" s="32"/>
      <c r="B30" s="32"/>
      <c r="C30" s="31"/>
      <c r="D30" s="27"/>
      <c r="E30" s="27"/>
      <c r="F30" s="23"/>
      <c r="G30" s="23"/>
    </row>
    <row r="31" spans="1:7" s="2" customFormat="1" ht="15" customHeight="1">
      <c r="A31" s="32"/>
      <c r="B31" s="32"/>
      <c r="C31" s="31"/>
      <c r="D31" s="27"/>
      <c r="E31" s="27"/>
      <c r="F31" s="23"/>
      <c r="G31" s="23"/>
    </row>
    <row r="32" spans="1:7" s="2" customFormat="1" ht="15" customHeight="1">
      <c r="A32" s="32" t="s">
        <v>25</v>
      </c>
      <c r="B32" s="33" t="s">
        <v>37</v>
      </c>
      <c r="C32" s="31"/>
      <c r="D32" s="27"/>
      <c r="E32" s="27">
        <f>C32*D32</f>
        <v>0</v>
      </c>
      <c r="F32" s="23">
        <f>E32*10%</f>
        <v>0</v>
      </c>
      <c r="G32" s="23">
        <f>SUM(E32:F32)</f>
        <v>0</v>
      </c>
    </row>
    <row r="33" spans="1:7" s="2" customFormat="1" ht="15" customHeight="1">
      <c r="A33" s="32"/>
      <c r="B33" s="32"/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4"/>
      <c r="B42" s="34"/>
      <c r="C42" s="35"/>
      <c r="D42" s="36"/>
      <c r="E42" s="35">
        <f t="shared" si="1"/>
        <v>0</v>
      </c>
      <c r="F42" s="36">
        <f t="shared" si="2"/>
        <v>0</v>
      </c>
      <c r="G42" s="23">
        <f t="shared" si="0"/>
        <v>0</v>
      </c>
    </row>
    <row r="43" spans="1:7" s="2" customFormat="1" ht="15" customHeight="1">
      <c r="A43" s="37" t="s">
        <v>26</v>
      </c>
      <c r="B43" s="9"/>
      <c r="C43" s="6"/>
      <c r="D43" s="38" t="s">
        <v>27</v>
      </c>
      <c r="E43" s="39">
        <f>SUM(E16:E42)</f>
        <v>2100000</v>
      </c>
      <c r="F43" s="40">
        <f>SUM(F16:F42)</f>
        <v>210000</v>
      </c>
      <c r="G43" s="40">
        <f>SUM(G16:G42)</f>
        <v>2310000</v>
      </c>
    </row>
    <row r="44" spans="1:7" s="2" customFormat="1" ht="15" customHeight="1" thickBot="1">
      <c r="A44" s="41" t="s">
        <v>28</v>
      </c>
      <c r="B44" s="42"/>
      <c r="C44" s="43"/>
      <c r="D44" s="44"/>
      <c r="E44" s="45"/>
      <c r="F44" s="44"/>
      <c r="G44" s="44"/>
    </row>
    <row r="45" spans="1:7" s="2" customFormat="1" ht="15" customHeight="1">
      <c r="A45" s="2" t="s">
        <v>29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7"/>
  <sheetViews>
    <sheetView topLeftCell="A28" zoomScaleNormal="100" workbookViewId="0">
      <selection activeCell="C42" sqref="C42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32</v>
      </c>
      <c r="B4" s="47"/>
      <c r="C4" s="7" t="s">
        <v>1</v>
      </c>
      <c r="D4" s="4"/>
      <c r="E4" s="4"/>
    </row>
    <row r="5" spans="1:7" ht="15" customHeight="1">
      <c r="A5" s="8" t="s">
        <v>31</v>
      </c>
      <c r="B5" s="9" t="s">
        <v>44</v>
      </c>
      <c r="C5" s="10"/>
      <c r="D5" s="4"/>
      <c r="E5" s="4"/>
    </row>
    <row r="6" spans="1:7" ht="15" customHeight="1">
      <c r="A6" s="8" t="s">
        <v>2</v>
      </c>
      <c r="B6" s="9" t="s">
        <v>45</v>
      </c>
      <c r="C6" s="4"/>
      <c r="D6" s="4"/>
      <c r="E6" s="4"/>
    </row>
    <row r="7" spans="1:7" ht="15" customHeight="1">
      <c r="A7" s="8" t="s">
        <v>3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G44</f>
        <v>4400000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41331.762695486112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7" s="2" customFormat="1" ht="15" customHeight="1">
      <c r="A17" s="25" t="s">
        <v>15</v>
      </c>
      <c r="B17" s="26" t="s">
        <v>38</v>
      </c>
      <c r="C17" s="20">
        <v>1</v>
      </c>
      <c r="D17" s="27">
        <v>4000000</v>
      </c>
      <c r="E17" s="22">
        <f>C17*D17</f>
        <v>4000000</v>
      </c>
      <c r="F17" s="23">
        <f>E17*10%</f>
        <v>400000</v>
      </c>
      <c r="G17" s="23">
        <f t="shared" si="0"/>
        <v>4400000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39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8"/>
      <c r="B22" s="29" t="s">
        <v>41</v>
      </c>
      <c r="C22" s="30"/>
      <c r="D22" s="27"/>
      <c r="E22" s="22"/>
      <c r="F22" s="23"/>
      <c r="G22" s="23"/>
    </row>
    <row r="23" spans="1:7" s="2" customFormat="1" ht="15" customHeight="1">
      <c r="A23" s="25"/>
      <c r="B23" s="29" t="s">
        <v>40</v>
      </c>
      <c r="C23" s="30"/>
      <c r="D23" s="27"/>
      <c r="E23" s="22"/>
      <c r="F23" s="23"/>
      <c r="G23" s="23">
        <f t="shared" si="0"/>
        <v>0</v>
      </c>
    </row>
    <row r="24" spans="1:7" s="2" customFormat="1" ht="15" customHeight="1">
      <c r="A24" s="25"/>
      <c r="B24" s="29" t="s">
        <v>20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25"/>
      <c r="B25" s="29" t="s">
        <v>21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9" t="s">
        <v>22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9" t="s">
        <v>23</v>
      </c>
      <c r="C27" s="31"/>
      <c r="D27" s="27"/>
      <c r="E27" s="22"/>
      <c r="F27" s="23"/>
      <c r="G27" s="23">
        <f t="shared" si="0"/>
        <v>0</v>
      </c>
    </row>
    <row r="28" spans="1:7" s="2" customFormat="1" ht="15" customHeight="1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23" t="s">
        <v>42</v>
      </c>
      <c r="C29" s="31"/>
      <c r="D29" s="27"/>
      <c r="E29" s="27"/>
      <c r="F29" s="23"/>
      <c r="G29" s="23">
        <f t="shared" si="0"/>
        <v>0</v>
      </c>
    </row>
    <row r="30" spans="1:7" s="2" customFormat="1" ht="15" customHeight="1">
      <c r="A30" s="32"/>
      <c r="B30" s="23" t="s">
        <v>33</v>
      </c>
      <c r="C30" s="31"/>
      <c r="D30" s="27"/>
      <c r="E30" s="22">
        <f>C30*D30</f>
        <v>0</v>
      </c>
      <c r="F30" s="23">
        <f>E30*10%</f>
        <v>0</v>
      </c>
      <c r="G30" s="23">
        <f t="shared" si="0"/>
        <v>0</v>
      </c>
    </row>
    <row r="31" spans="1:7" s="2" customFormat="1" ht="15" customHeight="1">
      <c r="A31" s="32"/>
      <c r="B31" s="32"/>
      <c r="C31" s="31"/>
      <c r="D31" s="27"/>
      <c r="E31" s="27"/>
      <c r="F31" s="23"/>
      <c r="G31" s="23"/>
    </row>
    <row r="32" spans="1:7" s="2" customFormat="1" ht="15" customHeight="1">
      <c r="A32" s="32"/>
      <c r="B32" s="32"/>
      <c r="C32" s="31"/>
      <c r="D32" s="27"/>
      <c r="E32" s="27"/>
      <c r="F32" s="23"/>
      <c r="G32" s="23"/>
    </row>
    <row r="33" spans="1:7" s="2" customFormat="1" ht="15" customHeight="1">
      <c r="A33" s="32" t="s">
        <v>25</v>
      </c>
      <c r="B33" s="33" t="s">
        <v>43</v>
      </c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>C35*D35</f>
        <v>0</v>
      </c>
      <c r="F35" s="23">
        <f>E35*10%</f>
        <v>0</v>
      </c>
      <c r="G35" s="23">
        <f>SUM(E35:F35)</f>
        <v>0</v>
      </c>
    </row>
    <row r="36" spans="1:7" s="2" customFormat="1" ht="15" customHeight="1">
      <c r="A36" s="32"/>
      <c r="B36" s="32"/>
      <c r="C36" s="31"/>
      <c r="D36" s="27"/>
      <c r="E36" s="27">
        <f t="shared" ref="E36:E43" si="1">C36*D36</f>
        <v>0</v>
      </c>
      <c r="F36" s="23">
        <f t="shared" ref="F36:F43" si="2">E36*10%</f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7"/>
      <c r="E40" s="27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>
      <c r="A42" s="32"/>
      <c r="B42" s="32"/>
      <c r="C42" s="31"/>
      <c r="D42" s="23"/>
      <c r="E42" s="31">
        <f t="shared" si="1"/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>
      <c r="A43" s="34"/>
      <c r="B43" s="34"/>
      <c r="C43" s="35"/>
      <c r="D43" s="36"/>
      <c r="E43" s="35">
        <f t="shared" si="1"/>
        <v>0</v>
      </c>
      <c r="F43" s="36">
        <f t="shared" si="2"/>
        <v>0</v>
      </c>
      <c r="G43" s="23">
        <f t="shared" si="0"/>
        <v>0</v>
      </c>
    </row>
    <row r="44" spans="1:7" s="2" customFormat="1" ht="15" customHeight="1">
      <c r="A44" s="37" t="s">
        <v>26</v>
      </c>
      <c r="B44" s="9"/>
      <c r="C44" s="6"/>
      <c r="D44" s="38" t="s">
        <v>27</v>
      </c>
      <c r="E44" s="39">
        <f>SUM(E16:E43)</f>
        <v>4000000</v>
      </c>
      <c r="F44" s="40">
        <f>SUM(F16:F43)</f>
        <v>400000</v>
      </c>
      <c r="G44" s="40">
        <f>SUM(G16:G43)</f>
        <v>4400000</v>
      </c>
    </row>
    <row r="45" spans="1:7" s="2" customFormat="1" ht="15" customHeight="1" thickBot="1">
      <c r="A45" s="41" t="s">
        <v>28</v>
      </c>
      <c r="B45" s="42"/>
      <c r="C45" s="43"/>
      <c r="D45" s="44"/>
      <c r="E45" s="45"/>
      <c r="F45" s="44"/>
      <c r="G45" s="44"/>
    </row>
    <row r="46" spans="1:7" s="2" customFormat="1" ht="15" customHeight="1">
      <c r="A46" s="2" t="s">
        <v>29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9"/>
      <c r="B49" s="9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2520a</vt:lpstr>
      <vt:lpstr>2525a (2)</vt:lpstr>
      <vt:lpstr>3235</vt:lpstr>
      <vt:lpstr>'2520a'!Print_Area</vt:lpstr>
      <vt:lpstr>'2525a (2)'!Print_Area</vt:lpstr>
      <vt:lpstr>'3235'!Print_Area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2013-02-26T08:51:45Z</cp:lastPrinted>
  <dcterms:created xsi:type="dcterms:W3CDTF">2012-11-06T06:10:27Z</dcterms:created>
  <dcterms:modified xsi:type="dcterms:W3CDTF">2013-02-26T09:18:36Z</dcterms:modified>
</cp:coreProperties>
</file>