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995" windowHeight="6705"/>
  </bookViews>
  <sheets>
    <sheet name="견적서 (2)" sheetId="1" r:id="rId1"/>
  </sheets>
  <calcPr calcId="125725"/>
</workbook>
</file>

<file path=xl/calcChain.xml><?xml version="1.0" encoding="utf-8"?>
<calcChain xmlns="http://schemas.openxmlformats.org/spreadsheetml/2006/main">
  <c r="D33" i="1"/>
  <c r="E33" s="1"/>
  <c r="F33" s="1"/>
  <c r="D31"/>
  <c r="E31" s="1"/>
  <c r="F31" s="1"/>
  <c r="G31" s="1"/>
  <c r="D17"/>
  <c r="E17" s="1"/>
  <c r="D26"/>
  <c r="E26" s="1"/>
  <c r="F26" s="1"/>
  <c r="G26" s="1"/>
  <c r="E16"/>
  <c r="E18"/>
  <c r="F18"/>
  <c r="G18" s="1"/>
  <c r="E19"/>
  <c r="F19" s="1"/>
  <c r="G19" s="1"/>
  <c r="E20"/>
  <c r="E21"/>
  <c r="F21" s="1"/>
  <c r="E22"/>
  <c r="F22"/>
  <c r="G22" s="1"/>
  <c r="E23"/>
  <c r="F23" s="1"/>
  <c r="G23" s="1"/>
  <c r="E24"/>
  <c r="E25"/>
  <c r="E27"/>
  <c r="F27" s="1"/>
  <c r="G27" s="1"/>
  <c r="E28"/>
  <c r="E29"/>
  <c r="E30"/>
  <c r="F30"/>
  <c r="G30" s="1"/>
  <c r="E32"/>
  <c r="E34"/>
  <c r="F34"/>
  <c r="G34" s="1"/>
  <c r="E35"/>
  <c r="F35" s="1"/>
  <c r="G35" s="1"/>
  <c r="E36"/>
  <c r="E37"/>
  <c r="E38"/>
  <c r="F38"/>
  <c r="G38" s="1"/>
  <c r="E39"/>
  <c r="F39" s="1"/>
  <c r="G39" s="1"/>
  <c r="E40"/>
  <c r="E41"/>
  <c r="F41" s="1"/>
  <c r="E42"/>
  <c r="F42"/>
  <c r="G42" s="1"/>
  <c r="E43"/>
  <c r="F43" s="1"/>
  <c r="G43" s="1"/>
  <c r="E44" l="1"/>
  <c r="G29"/>
  <c r="G20"/>
  <c r="G40"/>
  <c r="G37"/>
  <c r="G32"/>
  <c r="G28"/>
  <c r="F37"/>
  <c r="F29"/>
  <c r="F25"/>
  <c r="G25" s="1"/>
  <c r="F17"/>
  <c r="G41"/>
  <c r="F40"/>
  <c r="F36"/>
  <c r="G36" s="1"/>
  <c r="G33"/>
  <c r="F32"/>
  <c r="F28"/>
  <c r="F24"/>
  <c r="G24" s="1"/>
  <c r="G21"/>
  <c r="F20"/>
  <c r="G17"/>
  <c r="F16"/>
  <c r="F44" s="1"/>
  <c r="G16" l="1"/>
  <c r="G44" s="1"/>
  <c r="B11" s="1"/>
</calcChain>
</file>

<file path=xl/sharedStrings.xml><?xml version="1.0" encoding="utf-8"?>
<sst xmlns="http://schemas.openxmlformats.org/spreadsheetml/2006/main" count="38" uniqueCount="38">
  <si>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</si>
  <si>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</si>
  <si>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</si>
  <si>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</si>
  <si>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</si>
  <si>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모니터</t>
    <phoneticPr fontId="3" type="noConversion"/>
  </si>
  <si>
    <t>(23인치 3D)</t>
    <phoneticPr fontId="3" type="noConversion"/>
  </si>
  <si>
    <t xml:space="preserve"> DVD MULTI</t>
    <phoneticPr fontId="3" type="noConversion"/>
  </si>
  <si>
    <t>500GB HDD</t>
    <phoneticPr fontId="3" type="noConversion"/>
  </si>
  <si>
    <t>4GB RAM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</si>
  <si>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</si>
  <si>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</si>
  <si>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</si>
  <si>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</si>
  <si>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</si>
  <si>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</si>
  <si>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</si>
  <si>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</si>
  <si>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</si>
  <si>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</si>
  <si>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</si>
  <si>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</si>
  <si>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</si>
  <si>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</si>
  <si>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</si>
  <si>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</si>
  <si>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아이맘 어린이집</t>
    <phoneticPr fontId="3" type="noConversion"/>
  </si>
  <si>
    <t>033-254-4544</t>
    <phoneticPr fontId="3" type="noConversion"/>
  </si>
  <si>
    <t>석사2지구 211-101</t>
    <phoneticPr fontId="3" type="noConversion"/>
  </si>
  <si>
    <t xml:space="preserve">주소 : </t>
    <phoneticPr fontId="3" type="noConversion"/>
  </si>
  <si>
    <t>s5-1450kr</t>
    <phoneticPr fontId="3" type="noConversion"/>
  </si>
  <si>
    <t>인텔 i5-3470</t>
    <phoneticPr fontId="3" type="noConversion"/>
  </si>
  <si>
    <t>Windows 8</t>
    <phoneticPr fontId="3" type="noConversion"/>
  </si>
  <si>
    <t>hp 23fi</t>
    <phoneticPr fontId="3" type="noConversion"/>
  </si>
  <si>
    <t>복합기</t>
    <phoneticPr fontId="3" type="noConversion"/>
  </si>
  <si>
    <t>hp oj 8600</t>
    <phoneticPr fontId="3" type="noConversion"/>
  </si>
  <si>
    <t>기타</t>
    <phoneticPr fontId="3" type="noConversion"/>
  </si>
  <si>
    <t xml:space="preserve">usb to serial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</si>
</sst>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933450"/>
          <a:ext cx="28194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4" workbookViewId="0">
      <selection activeCell="D34" sqref="D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25</v>
      </c>
      <c r="B1" s="44"/>
      <c r="C1" s="44"/>
      <c r="D1" s="44"/>
      <c r="E1" s="44"/>
      <c r="F1" s="44"/>
      <c r="G1" s="44"/>
    </row>
    <row r="2" spans="1:7" ht="15" customHeight="1">
      <c r="A2" s="3"/>
      <c r="B2" s="3"/>
      <c r="C2" s="43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2" t="s">
        <v>26</v>
      </c>
      <c r="B4" s="42"/>
      <c r="C4" s="41" t="s">
        <v>24</v>
      </c>
      <c r="D4" s="4"/>
      <c r="E4" s="4"/>
    </row>
    <row r="5" spans="1:7" ht="15" customHeight="1">
      <c r="A5" s="45" t="s">
        <v>23</v>
      </c>
      <c r="B5" s="40" t="s">
        <v>27</v>
      </c>
      <c r="C5" s="39"/>
      <c r="D5" s="4"/>
      <c r="E5" s="4"/>
    </row>
    <row r="6" spans="1:7" ht="15" customHeight="1">
      <c r="A6" s="45" t="s">
        <v>29</v>
      </c>
      <c r="B6" s="46" t="s">
        <v>28</v>
      </c>
      <c r="C6" s="4"/>
      <c r="D6" s="4"/>
      <c r="E6" s="4"/>
    </row>
    <row r="7" spans="1:7" ht="15" customHeight="1">
      <c r="A7" s="45" t="s">
        <v>22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8" t="s">
        <v>21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20</v>
      </c>
      <c r="B11" s="37">
        <f>G44</f>
        <v>1320000</v>
      </c>
      <c r="C11" s="4"/>
      <c r="D11" s="4"/>
      <c r="E11" s="4"/>
    </row>
    <row r="12" spans="1:7" ht="15" customHeight="1">
      <c r="A12" s="3" t="s">
        <v>19</v>
      </c>
      <c r="B12" s="36">
        <v>41297</v>
      </c>
      <c r="C12" s="4"/>
      <c r="D12" s="4"/>
      <c r="E12" s="4"/>
    </row>
    <row r="13" spans="1:7" ht="15" customHeight="1">
      <c r="A13" s="3" t="s">
        <v>18</v>
      </c>
      <c r="B13" s="35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4" t="s">
        <v>17</v>
      </c>
      <c r="B15" s="34" t="s">
        <v>16</v>
      </c>
      <c r="C15" s="32" t="s">
        <v>15</v>
      </c>
      <c r="D15" s="32" t="s">
        <v>14</v>
      </c>
      <c r="E15" s="33" t="s">
        <v>13</v>
      </c>
      <c r="F15" s="33" t="s">
        <v>12</v>
      </c>
      <c r="G15" s="32" t="s">
        <v>11</v>
      </c>
    </row>
    <row r="16" spans="1:7" s="3" customFormat="1" ht="15" customHeight="1">
      <c r="A16" s="31"/>
      <c r="B16" s="30"/>
      <c r="C16" s="24"/>
      <c r="D16" s="29"/>
      <c r="E16" s="17">
        <f>C16*D16</f>
        <v>0</v>
      </c>
      <c r="F16" s="16">
        <f>E16*10%</f>
        <v>0</v>
      </c>
      <c r="G16" s="28">
        <f>SUM(E16:F16)</f>
        <v>0</v>
      </c>
    </row>
    <row r="17" spans="1:9" s="3" customFormat="1" ht="15" customHeight="1">
      <c r="A17" s="25" t="s">
        <v>10</v>
      </c>
      <c r="B17" s="25" t="s">
        <v>30</v>
      </c>
      <c r="C17" s="24">
        <v>1</v>
      </c>
      <c r="D17" s="23">
        <f>750000/1.1</f>
        <v>681818.18181818177</v>
      </c>
      <c r="E17" s="17">
        <f>C17*D17</f>
        <v>681818.18181818177</v>
      </c>
      <c r="F17" s="16">
        <f>E17*10%</f>
        <v>68181.818181818177</v>
      </c>
      <c r="G17" s="16">
        <f>SUM(E17:F17)</f>
        <v>750000</v>
      </c>
      <c r="I17" s="26"/>
    </row>
    <row r="18" spans="1:9" s="3" customFormat="1" ht="15" customHeight="1">
      <c r="A18" s="25"/>
      <c r="B18" s="27"/>
      <c r="C18" s="24"/>
      <c r="D18" s="23"/>
      <c r="E18" s="17">
        <f>C18*D18</f>
        <v>0</v>
      </c>
      <c r="F18" s="16">
        <f>E18*10%</f>
        <v>0</v>
      </c>
      <c r="G18" s="16">
        <f>SUM(E18:F18)</f>
        <v>0</v>
      </c>
    </row>
    <row r="19" spans="1:9" s="3" customFormat="1" ht="15" customHeight="1">
      <c r="A19" s="25"/>
      <c r="B19" s="25" t="s">
        <v>31</v>
      </c>
      <c r="C19" s="24"/>
      <c r="D19" s="23"/>
      <c r="E19" s="17">
        <f>C19*D19</f>
        <v>0</v>
      </c>
      <c r="F19" s="16">
        <f>E19*10%</f>
        <v>0</v>
      </c>
      <c r="G19" s="16">
        <f>SUM(E19:F19)</f>
        <v>0</v>
      </c>
    </row>
    <row r="20" spans="1:9" s="3" customFormat="1" ht="15" customHeight="1">
      <c r="A20" s="25"/>
      <c r="B20" s="25" t="s">
        <v>9</v>
      </c>
      <c r="C20" s="24"/>
      <c r="D20" s="23"/>
      <c r="E20" s="17">
        <f>C20*D20</f>
        <v>0</v>
      </c>
      <c r="F20" s="16">
        <f>E20*10%</f>
        <v>0</v>
      </c>
      <c r="G20" s="16">
        <f>SUM(E20:F20)</f>
        <v>0</v>
      </c>
      <c r="I20" s="26"/>
    </row>
    <row r="21" spans="1:9" s="3" customFormat="1" ht="15" customHeight="1">
      <c r="A21" s="25"/>
      <c r="B21" s="25" t="s">
        <v>8</v>
      </c>
      <c r="C21" s="24"/>
      <c r="D21" s="23"/>
      <c r="E21" s="17">
        <f>C21*D21</f>
        <v>0</v>
      </c>
      <c r="F21" s="16">
        <f>E21*10%</f>
        <v>0</v>
      </c>
      <c r="G21" s="16">
        <f>SUM(E21:F21)</f>
        <v>0</v>
      </c>
    </row>
    <row r="22" spans="1:9" s="3" customFormat="1" ht="15" customHeight="1">
      <c r="A22" s="25"/>
      <c r="B22" s="25" t="s">
        <v>7</v>
      </c>
      <c r="C22" s="24"/>
      <c r="D22" s="23"/>
      <c r="E22" s="17">
        <f>C22*D22</f>
        <v>0</v>
      </c>
      <c r="F22" s="16">
        <f>E22*10%</f>
        <v>0</v>
      </c>
      <c r="G22" s="16">
        <f>SUM(E22:F22)</f>
        <v>0</v>
      </c>
    </row>
    <row r="23" spans="1:9" s="3" customFormat="1" ht="15" customHeight="1">
      <c r="A23" s="25"/>
      <c r="B23" s="25" t="s">
        <v>32</v>
      </c>
      <c r="C23" s="24"/>
      <c r="D23" s="23"/>
      <c r="E23" s="17">
        <f>C23*D23</f>
        <v>0</v>
      </c>
      <c r="F23" s="16">
        <f>E23*10%</f>
        <v>0</v>
      </c>
      <c r="G23" s="16">
        <f>SUM(E23:F23)</f>
        <v>0</v>
      </c>
    </row>
    <row r="24" spans="1:9" s="3" customFormat="1" ht="15" customHeight="1">
      <c r="A24" s="25"/>
      <c r="B24" s="25"/>
      <c r="C24" s="24"/>
      <c r="D24" s="23"/>
      <c r="E24" s="17">
        <f>C24*D24</f>
        <v>0</v>
      </c>
      <c r="F24" s="16">
        <f>E24*10%</f>
        <v>0</v>
      </c>
      <c r="G24" s="16">
        <f>SUM(E24:F24)</f>
        <v>0</v>
      </c>
    </row>
    <row r="25" spans="1:9" s="3" customFormat="1" ht="15" customHeight="1">
      <c r="A25" s="25"/>
      <c r="B25" s="25"/>
      <c r="C25" s="24"/>
      <c r="D25" s="23"/>
      <c r="E25" s="17">
        <f>C25*D25</f>
        <v>0</v>
      </c>
      <c r="F25" s="16">
        <f>E25*10%</f>
        <v>0</v>
      </c>
      <c r="G25" s="16">
        <f>SUM(E25:F25)</f>
        <v>0</v>
      </c>
    </row>
    <row r="26" spans="1:9" s="3" customFormat="1" ht="15" customHeight="1">
      <c r="A26" s="25" t="s">
        <v>5</v>
      </c>
      <c r="B26" s="25" t="s">
        <v>33</v>
      </c>
      <c r="C26" s="24">
        <v>1</v>
      </c>
      <c r="D26" s="23">
        <f>250000/1.1</f>
        <v>227272.72727272726</v>
      </c>
      <c r="E26" s="17">
        <f>C26*D26</f>
        <v>227272.72727272726</v>
      </c>
      <c r="F26" s="16">
        <f>E26*10%</f>
        <v>22727.272727272728</v>
      </c>
      <c r="G26" s="16">
        <f>SUM(E26:F26)</f>
        <v>250000</v>
      </c>
    </row>
    <row r="27" spans="1:9" s="3" customFormat="1" ht="15" customHeight="1">
      <c r="A27" s="25"/>
      <c r="B27" s="25" t="s">
        <v>6</v>
      </c>
      <c r="C27" s="24"/>
      <c r="D27" s="23"/>
      <c r="E27" s="17">
        <f>C27*D27</f>
        <v>0</v>
      </c>
      <c r="F27" s="16">
        <f>E27*10%</f>
        <v>0</v>
      </c>
      <c r="G27" s="16">
        <f>SUM(E27:F27)</f>
        <v>0</v>
      </c>
    </row>
    <row r="28" spans="1:9" s="3" customFormat="1" ht="15" customHeight="1">
      <c r="A28" s="25"/>
      <c r="B28" s="25"/>
      <c r="C28" s="24"/>
      <c r="D28" s="23"/>
      <c r="E28" s="17">
        <f>C28*D28</f>
        <v>0</v>
      </c>
      <c r="F28" s="16">
        <f>E28*10%</f>
        <v>0</v>
      </c>
      <c r="G28" s="16">
        <f>SUM(E28:F28)</f>
        <v>0</v>
      </c>
    </row>
    <row r="29" spans="1:9" s="3" customFormat="1" ht="15" customHeight="1">
      <c r="A29" s="25"/>
      <c r="B29" s="25"/>
      <c r="C29" s="24"/>
      <c r="D29" s="23"/>
      <c r="E29" s="17">
        <f>C29*D29</f>
        <v>0</v>
      </c>
      <c r="F29" s="16">
        <f>E29*10%</f>
        <v>0</v>
      </c>
      <c r="G29" s="16">
        <f>SUM(E29:F29)</f>
        <v>0</v>
      </c>
    </row>
    <row r="30" spans="1:9" s="3" customFormat="1" ht="15" customHeight="1">
      <c r="A30" s="25"/>
      <c r="B30" s="25"/>
      <c r="C30" s="24"/>
      <c r="D30" s="23"/>
      <c r="E30" s="17">
        <f>C30*D30</f>
        <v>0</v>
      </c>
      <c r="F30" s="16">
        <f>E30*10%</f>
        <v>0</v>
      </c>
      <c r="G30" s="16">
        <f>SUM(E30:F30)</f>
        <v>0</v>
      </c>
    </row>
    <row r="31" spans="1:9" s="3" customFormat="1" ht="15" customHeight="1">
      <c r="A31" s="25" t="s">
        <v>34</v>
      </c>
      <c r="B31" s="25" t="s">
        <v>35</v>
      </c>
      <c r="C31" s="24">
        <v>1</v>
      </c>
      <c r="D31" s="23">
        <f>300000/1.1</f>
        <v>272727.27272727271</v>
      </c>
      <c r="E31" s="17">
        <f>C31*D31</f>
        <v>272727.27272727271</v>
      </c>
      <c r="F31" s="16">
        <f>E31*10%</f>
        <v>27272.727272727272</v>
      </c>
      <c r="G31" s="16">
        <f>SUM(E31:F31)</f>
        <v>300000</v>
      </c>
    </row>
    <row r="32" spans="1:9" s="3" customFormat="1" ht="15" customHeight="1">
      <c r="A32" s="25"/>
      <c r="B32" s="25"/>
      <c r="C32" s="24"/>
      <c r="D32" s="23"/>
      <c r="E32" s="17">
        <f>C32*D32</f>
        <v>0</v>
      </c>
      <c r="F32" s="16">
        <f>E32*10%</f>
        <v>0</v>
      </c>
      <c r="G32" s="16">
        <f>SUM(E32:F32)</f>
        <v>0</v>
      </c>
    </row>
    <row r="33" spans="1:7" s="3" customFormat="1" ht="15" customHeight="1">
      <c r="A33" s="25" t="s">
        <v>36</v>
      </c>
      <c r="B33" s="25" t="s">
        <v>37</v>
      </c>
      <c r="C33" s="24">
        <v>1</v>
      </c>
      <c r="D33" s="23">
        <f>20000/1.1</f>
        <v>18181.81818181818</v>
      </c>
      <c r="E33" s="17">
        <f>C33*D33</f>
        <v>18181.81818181818</v>
      </c>
      <c r="F33" s="16">
        <f>E33*10%</f>
        <v>1818.181818181818</v>
      </c>
      <c r="G33" s="16">
        <f>SUM(E33:F33)</f>
        <v>20000</v>
      </c>
    </row>
    <row r="34" spans="1:7" s="3" customFormat="1" ht="15" customHeight="1">
      <c r="A34" s="25"/>
      <c r="B34" s="25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7" s="3" customFormat="1" ht="15" customHeight="1">
      <c r="A35" s="25"/>
      <c r="B35" s="25"/>
      <c r="C35" s="24"/>
      <c r="D35" s="23"/>
      <c r="E35" s="17">
        <f>C35*D35</f>
        <v>0</v>
      </c>
      <c r="F35" s="16">
        <f>E35*10%</f>
        <v>0</v>
      </c>
      <c r="G35" s="16">
        <f>SUM(E35:F35)</f>
        <v>0</v>
      </c>
    </row>
    <row r="36" spans="1:7" s="3" customFormat="1" ht="15" customHeight="1">
      <c r="A36" s="25"/>
      <c r="B36" s="25"/>
      <c r="C36" s="24"/>
      <c r="D36" s="23"/>
      <c r="E36" s="17">
        <f>C36*D36</f>
        <v>0</v>
      </c>
      <c r="F36" s="16">
        <f>E36*10%</f>
        <v>0</v>
      </c>
      <c r="G36" s="16">
        <f>SUM(E36:F36)</f>
        <v>0</v>
      </c>
    </row>
    <row r="37" spans="1:7" s="3" customFormat="1" ht="15" customHeight="1">
      <c r="A37" s="25"/>
      <c r="B37" s="25"/>
      <c r="C37" s="24"/>
      <c r="D37" s="23"/>
      <c r="E37" s="17">
        <f>C37*D37</f>
        <v>0</v>
      </c>
      <c r="F37" s="16">
        <f>E37*10%</f>
        <v>0</v>
      </c>
      <c r="G37" s="16">
        <f>SUM(E37:F37)</f>
        <v>0</v>
      </c>
    </row>
    <row r="38" spans="1:7" s="3" customFormat="1" ht="15" customHeight="1">
      <c r="A38" s="25"/>
      <c r="B38" s="25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7" s="3" customFormat="1" ht="15" customHeight="1">
      <c r="A39" s="25"/>
      <c r="B39" s="25"/>
      <c r="C39" s="24"/>
      <c r="D39" s="23"/>
      <c r="E39" s="17">
        <f>C39*D39</f>
        <v>0</v>
      </c>
      <c r="F39" s="16">
        <f>E39*10%</f>
        <v>0</v>
      </c>
      <c r="G39" s="16">
        <f>SUM(E39:F39)</f>
        <v>0</v>
      </c>
    </row>
    <row r="40" spans="1:7" s="3" customFormat="1" ht="15" customHeight="1">
      <c r="A40" s="25"/>
      <c r="B40" s="25"/>
      <c r="C40" s="24"/>
      <c r="D40" s="23"/>
      <c r="E40" s="17">
        <f>C40*D40</f>
        <v>0</v>
      </c>
      <c r="F40" s="16">
        <f>E40*10%</f>
        <v>0</v>
      </c>
      <c r="G40" s="16">
        <f>SUM(E40:F40)</f>
        <v>0</v>
      </c>
    </row>
    <row r="41" spans="1:7" s="3" customFormat="1" ht="15" customHeight="1">
      <c r="A41" s="25"/>
      <c r="B41" s="25"/>
      <c r="C41" s="24"/>
      <c r="D41" s="23"/>
      <c r="E41" s="17">
        <f>C41*D41</f>
        <v>0</v>
      </c>
      <c r="F41" s="16">
        <f>E41*10%</f>
        <v>0</v>
      </c>
      <c r="G41" s="16">
        <f>SUM(E41:F41)</f>
        <v>0</v>
      </c>
    </row>
    <row r="42" spans="1:7" s="3" customFormat="1" ht="15" customHeight="1">
      <c r="A42" s="22"/>
      <c r="B42" s="22"/>
      <c r="C42" s="21"/>
      <c r="D42" s="16"/>
      <c r="E42" s="17">
        <f>C42*D42</f>
        <v>0</v>
      </c>
      <c r="F42" s="16">
        <f>E42*10%</f>
        <v>0</v>
      </c>
      <c r="G42" s="16">
        <f>SUM(E42:F42)</f>
        <v>0</v>
      </c>
    </row>
    <row r="43" spans="1:7" s="3" customFormat="1" ht="15" customHeight="1" thickBot="1">
      <c r="A43" s="20"/>
      <c r="B43" s="20"/>
      <c r="C43" s="19"/>
      <c r="D43" s="18"/>
      <c r="E43" s="17">
        <f>C43*D43</f>
        <v>0</v>
      </c>
      <c r="F43" s="16">
        <f>E43*10%</f>
        <v>0</v>
      </c>
      <c r="G43" s="16">
        <f>SUM(E43:F43)</f>
        <v>0</v>
      </c>
    </row>
    <row r="44" spans="1:7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1199999.9999999998</v>
      </c>
      <c r="F44" s="12">
        <f>SUM(F16:F43)</f>
        <v>120000</v>
      </c>
      <c r="G44" s="12">
        <f>SUM(G16:G43)</f>
        <v>1320000</v>
      </c>
    </row>
    <row r="45" spans="1:7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1:7" s="3" customFormat="1" ht="15" customHeight="1">
      <c r="A49" s="6"/>
      <c r="B49" s="6"/>
      <c r="C49" s="5"/>
      <c r="D49" s="5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 s="4"/>
      <c r="F51" s="4"/>
      <c r="G51" s="4"/>
    </row>
    <row r="52" spans="1:7" s="3" customFormat="1" ht="15" customHeight="1">
      <c r="C52" s="4"/>
      <c r="D52" s="4"/>
      <c r="E52" s="4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2013-10-21T00:46:25Z</cp:lastPrinted>
  <dcterms:created xsi:type="dcterms:W3CDTF">2013-10-21T00:42:14Z</dcterms:created>
  <dcterms:modified xsi:type="dcterms:W3CDTF">2013-10-21T00:47:08Z</dcterms:modified>
</cp:coreProperties>
</file>