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900" yWindow="-180" windowWidth="15480" windowHeight="11640" activeTab="2"/>
  </bookViews>
  <sheets>
    <sheet name="견적서" sheetId="4" r:id="rId1"/>
    <sheet name="견적서 (2)" sheetId="5" r:id="rId2"/>
    <sheet name="견적서 (3)" sheetId="6" r:id="rId3"/>
    <sheet name="Sheet2" sheetId="2" r:id="rId4"/>
    <sheet name="Sheet3" sheetId="3" r:id="rId5"/>
  </sheets>
  <definedNames>
    <definedName name="_xlnm.Print_Area" localSheetId="0">견적서!$A$1:$J$45</definedName>
    <definedName name="_xlnm.Print_Area" localSheetId="1">'견적서 (2)'!$A$1:$J$43</definedName>
    <definedName name="_xlnm.Print_Area" localSheetId="2">'견적서 (3)'!$A$1:$J$43</definedName>
  </definedNames>
  <calcPr calcId="125725"/>
</workbook>
</file>

<file path=xl/calcChain.xml><?xml version="1.0" encoding="utf-8"?>
<calcChain xmlns="http://schemas.openxmlformats.org/spreadsheetml/2006/main">
  <c r="G16" i="6"/>
  <c r="H16" s="1"/>
  <c r="G37"/>
  <c r="H37" s="1"/>
  <c r="I37" s="1"/>
  <c r="G36"/>
  <c r="G35"/>
  <c r="H35" s="1"/>
  <c r="G34"/>
  <c r="I41"/>
  <c r="H41"/>
  <c r="G41"/>
  <c r="G40"/>
  <c r="H40" s="1"/>
  <c r="G39"/>
  <c r="H39" s="1"/>
  <c r="G38"/>
  <c r="H38" s="1"/>
  <c r="G33"/>
  <c r="H33" s="1"/>
  <c r="I33" s="1"/>
  <c r="G32"/>
  <c r="G31"/>
  <c r="H31" s="1"/>
  <c r="G30"/>
  <c r="H30" s="1"/>
  <c r="G27"/>
  <c r="H27" s="1"/>
  <c r="G26"/>
  <c r="G25"/>
  <c r="H25" s="1"/>
  <c r="G24"/>
  <c r="H24" s="1"/>
  <c r="G23"/>
  <c r="G22"/>
  <c r="H22" s="1"/>
  <c r="G21"/>
  <c r="H21" s="1"/>
  <c r="G20"/>
  <c r="H20" s="1"/>
  <c r="G19"/>
  <c r="H19" s="1"/>
  <c r="G18"/>
  <c r="H18" s="1"/>
  <c r="I18" s="1"/>
  <c r="G17"/>
  <c r="H17" s="1"/>
  <c r="G15"/>
  <c r="H15" s="1"/>
  <c r="G32" i="5"/>
  <c r="H32" s="1"/>
  <c r="I32" s="1"/>
  <c r="G31"/>
  <c r="H31" s="1"/>
  <c r="I31" s="1"/>
  <c r="G29"/>
  <c r="G30"/>
  <c r="H30" s="1"/>
  <c r="I30" s="1"/>
  <c r="G33"/>
  <c r="G38"/>
  <c r="G39"/>
  <c r="H39" s="1"/>
  <c r="I39" s="1"/>
  <c r="G40"/>
  <c r="G41"/>
  <c r="G28"/>
  <c r="G27"/>
  <c r="H27" s="1"/>
  <c r="I27" s="1"/>
  <c r="G26"/>
  <c r="H26" s="1"/>
  <c r="I26" s="1"/>
  <c r="G25"/>
  <c r="H25" s="1"/>
  <c r="G24"/>
  <c r="G23"/>
  <c r="G22"/>
  <c r="H22" s="1"/>
  <c r="G21"/>
  <c r="G20"/>
  <c r="H20" s="1"/>
  <c r="I20" s="1"/>
  <c r="G19"/>
  <c r="H19" s="1"/>
  <c r="I19" s="1"/>
  <c r="G18"/>
  <c r="G17"/>
  <c r="G16"/>
  <c r="H16" s="1"/>
  <c r="I16" s="1"/>
  <c r="G15"/>
  <c r="G15" i="4"/>
  <c r="H15" s="1"/>
  <c r="G16"/>
  <c r="H16" s="1"/>
  <c r="I16" s="1"/>
  <c r="G17"/>
  <c r="H17" s="1"/>
  <c r="G35"/>
  <c r="G34"/>
  <c r="G33"/>
  <c r="G32"/>
  <c r="H32" s="1"/>
  <c r="G31"/>
  <c r="G30"/>
  <c r="G29"/>
  <c r="G28"/>
  <c r="H28" s="1"/>
  <c r="G27"/>
  <c r="G26"/>
  <c r="G25"/>
  <c r="G24"/>
  <c r="H24" s="1"/>
  <c r="G23"/>
  <c r="H23" s="1"/>
  <c r="G22"/>
  <c r="G21"/>
  <c r="G20"/>
  <c r="H20" s="1"/>
  <c r="G19"/>
  <c r="H19" s="1"/>
  <c r="G18"/>
  <c r="I20" i="6" l="1"/>
  <c r="I40"/>
  <c r="I17"/>
  <c r="H36"/>
  <c r="I36" s="1"/>
  <c r="I35"/>
  <c r="H34"/>
  <c r="I34" s="1"/>
  <c r="I30"/>
  <c r="I27"/>
  <c r="H26"/>
  <c r="I26" s="1"/>
  <c r="I24"/>
  <c r="H23"/>
  <c r="I23" s="1"/>
  <c r="I38"/>
  <c r="H32"/>
  <c r="I32" s="1"/>
  <c r="I22"/>
  <c r="I16"/>
  <c r="I15"/>
  <c r="I19"/>
  <c r="I21"/>
  <c r="I25"/>
  <c r="I31"/>
  <c r="I39"/>
  <c r="H15" i="5"/>
  <c r="I15" s="1"/>
  <c r="H40"/>
  <c r="I40" s="1"/>
  <c r="H38"/>
  <c r="I38" s="1"/>
  <c r="H29"/>
  <c r="I29" s="1"/>
  <c r="H33"/>
  <c r="I33" s="1"/>
  <c r="I25"/>
  <c r="H23"/>
  <c r="I23" s="1"/>
  <c r="I22"/>
  <c r="H18"/>
  <c r="I18" s="1"/>
  <c r="H17"/>
  <c r="I17" s="1"/>
  <c r="H21"/>
  <c r="I21" s="1"/>
  <c r="H24"/>
  <c r="I24" s="1"/>
  <c r="H28"/>
  <c r="I28" s="1"/>
  <c r="H41"/>
  <c r="I41" s="1"/>
  <c r="H18" i="4"/>
  <c r="I18" s="1"/>
  <c r="I20"/>
  <c r="H22"/>
  <c r="I22" s="1"/>
  <c r="I24"/>
  <c r="H26"/>
  <c r="I26" s="1"/>
  <c r="I28"/>
  <c r="H30"/>
  <c r="I30" s="1"/>
  <c r="I32"/>
  <c r="H34"/>
  <c r="I34" s="1"/>
  <c r="I35"/>
  <c r="I17"/>
  <c r="I19"/>
  <c r="I23"/>
  <c r="I15"/>
  <c r="H21"/>
  <c r="I21" s="1"/>
  <c r="H25"/>
  <c r="I25" s="1"/>
  <c r="H27"/>
  <c r="I27" s="1"/>
  <c r="H29"/>
  <c r="I29" s="1"/>
  <c r="H31"/>
  <c r="I31" s="1"/>
  <c r="H33"/>
  <c r="I33" s="1"/>
  <c r="H35"/>
  <c r="G42" i="6" l="1"/>
  <c r="B12" s="1"/>
  <c r="G42" i="5"/>
  <c r="B12" s="1"/>
  <c r="G36" i="4"/>
  <c r="B12" s="1"/>
</calcChain>
</file>

<file path=xl/sharedStrings.xml><?xml version="1.0" encoding="utf-8"?>
<sst xmlns="http://schemas.openxmlformats.org/spreadsheetml/2006/main" count="185" uniqueCount="89">
  <si>
    <t>품  명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</si>
  <si>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</si>
  <si>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</si>
  <si>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</si>
  <si>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</si>
  <si>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등록번호</t>
    <phoneticPr fontId="3" type="noConversion"/>
  </si>
  <si>
    <t>전화번호</t>
    <phoneticPr fontId="3" type="noConversion"/>
  </si>
  <si>
    <t>2 2 1 - 1 0 - 4 6 0 0 0</t>
    <phoneticPr fontId="3" type="noConversion"/>
  </si>
  <si>
    <t>미래종합OA</t>
    <phoneticPr fontId="3" type="noConversion"/>
  </si>
  <si>
    <t>컴퓨터및사무기기</t>
    <phoneticPr fontId="3" type="noConversion"/>
  </si>
  <si>
    <t>공
급
자</t>
    <phoneticPr fontId="3" type="noConversion"/>
  </si>
  <si>
    <t>상   호</t>
    <phoneticPr fontId="3" type="noConversion"/>
  </si>
  <si>
    <t>주   소</t>
    <phoneticPr fontId="3" type="noConversion"/>
  </si>
  <si>
    <t>업   태</t>
    <phoneticPr fontId="3" type="noConversion"/>
  </si>
  <si>
    <t>성  명</t>
    <phoneticPr fontId="3" type="noConversion"/>
  </si>
  <si>
    <t>종  목</t>
    <phoneticPr fontId="3" type="noConversion"/>
  </si>
  <si>
    <t>비고</t>
    <phoneticPr fontId="3" type="noConversion"/>
  </si>
  <si>
    <t>☞ 컴퓨터 및 사무기기 수리 및 유지보수</t>
    <phoneticPr fontId="3" type="noConversion"/>
  </si>
  <si>
    <t>☞ 네트워크 공사</t>
    <phoneticPr fontId="3" type="noConversion"/>
  </si>
  <si>
    <t>☞ 컴퓨터 및 사무기기 판매</t>
    <phoneticPr fontId="3" type="noConversion"/>
  </si>
  <si>
    <t xml:space="preserve"> 견    적    서 </t>
    <phoneticPr fontId="3" type="noConversion"/>
  </si>
  <si>
    <t xml:space="preserve">견적일자 : </t>
    <phoneticPr fontId="3" type="noConversion"/>
  </si>
  <si>
    <t xml:space="preserve">유효기간 : </t>
    <phoneticPr fontId="3" type="noConversion"/>
  </si>
  <si>
    <t xml:space="preserve">기    타 : </t>
    <phoneticPr fontId="3" type="noConversion"/>
  </si>
  <si>
    <t>부가세 포함</t>
    <phoneticPr fontId="3" type="noConversion"/>
  </si>
  <si>
    <t>팩스번호</t>
    <phoneticPr fontId="3" type="noConversion"/>
  </si>
  <si>
    <t>합    계</t>
    <phoneticPr fontId="3" type="noConversion"/>
  </si>
  <si>
    <t>비   고</t>
    <phoneticPr fontId="3" type="noConversion"/>
  </si>
  <si>
    <t>수량</t>
    <phoneticPr fontId="3" type="noConversion"/>
  </si>
  <si>
    <t>아래와 같이 견적합니다.</t>
    <phoneticPr fontId="3" type="noConversion"/>
  </si>
  <si>
    <r>
      <t>도</t>
    </r>
    <r>
      <rPr>
        <b/>
        <sz val="12"/>
        <rFont val="맑은 고딕"/>
        <family val="3"/>
        <charset val="129"/>
      </rPr>
      <t>•</t>
    </r>
    <r>
      <rPr>
        <b/>
        <sz val="12"/>
        <rFont val="굴림체"/>
        <family val="3"/>
        <charset val="129"/>
      </rPr>
      <t>소매</t>
    </r>
    <phoneticPr fontId="3" type="noConversion"/>
  </si>
  <si>
    <t>합계금액</t>
    <phoneticPr fontId="3" type="noConversion"/>
  </si>
  <si>
    <t>☞ 전산소모품 일체</t>
    <phoneticPr fontId="3" type="noConversion"/>
  </si>
  <si>
    <t xml:space="preserve"> 033-244-9146</t>
    <phoneticPr fontId="3" type="noConversion"/>
  </si>
  <si>
    <t>규           격</t>
    <phoneticPr fontId="3" type="noConversion"/>
  </si>
  <si>
    <t>견적일로부터 7일</t>
    <phoneticPr fontId="3" type="noConversion"/>
  </si>
  <si>
    <t xml:space="preserve"> 033-256-9147  (010-5499-9147)</t>
    <phoneticPr fontId="3" type="noConversion"/>
  </si>
  <si>
    <t>이 영 수 (인)</t>
    <phoneticPr fontId="3" type="noConversion"/>
  </si>
  <si>
    <t>춘천시 춘천로68번길 42</t>
    <phoneticPr fontId="3" type="noConversion"/>
  </si>
  <si>
    <t>참씨드 주식회사 귀하</t>
    <phoneticPr fontId="3" type="noConversion"/>
  </si>
  <si>
    <t>바인더</t>
    <phoneticPr fontId="3" type="noConversion"/>
  </si>
  <si>
    <t>스프링화일</t>
    <phoneticPr fontId="3" type="noConversion"/>
  </si>
  <si>
    <t>잉크</t>
    <phoneticPr fontId="3" type="noConversion"/>
  </si>
  <si>
    <t>토너</t>
    <phoneticPr fontId="3" type="noConversion"/>
  </si>
  <si>
    <t>합지 D링 바인더(빨강)</t>
    <phoneticPr fontId="3" type="noConversion"/>
  </si>
  <si>
    <t>합지 D링 바인더(파랑)</t>
    <phoneticPr fontId="3" type="noConversion"/>
  </si>
  <si>
    <t>합지 D링 바인더(검정)</t>
    <phoneticPr fontId="3" type="noConversion"/>
  </si>
  <si>
    <t>하드보드 스프링화일</t>
    <phoneticPr fontId="3" type="noConversion"/>
  </si>
  <si>
    <t>npg-35 파랑</t>
    <phoneticPr fontId="3" type="noConversion"/>
  </si>
  <si>
    <t>npg-35 빨강</t>
    <phoneticPr fontId="3" type="noConversion"/>
  </si>
  <si>
    <t>hp c9730a 검정</t>
    <phoneticPr fontId="3" type="noConversion"/>
  </si>
  <si>
    <t>hp c9731a 파랑</t>
    <phoneticPr fontId="3" type="noConversion"/>
  </si>
  <si>
    <t>캐논 pg 810검정</t>
    <phoneticPr fontId="3" type="noConversion"/>
  </si>
  <si>
    <t>캐논 cl 811컬러</t>
    <phoneticPr fontId="3" type="noConversion"/>
  </si>
  <si>
    <t>hp cn016a</t>
    <phoneticPr fontId="3" type="noConversion"/>
  </si>
  <si>
    <t>hp cn017a</t>
  </si>
  <si>
    <t>hp cn018a</t>
  </si>
  <si>
    <t>hp cn019a</t>
  </si>
  <si>
    <t>용지</t>
    <phoneticPr fontId="3" type="noConversion"/>
  </si>
  <si>
    <t>hp q1298b</t>
    <phoneticPr fontId="3" type="noConversion"/>
  </si>
  <si>
    <t>문구류</t>
    <phoneticPr fontId="3" type="noConversion"/>
  </si>
  <si>
    <t>문구류</t>
    <phoneticPr fontId="3" type="noConversion"/>
  </si>
  <si>
    <t>롤러덱스 명함정리기</t>
    <phoneticPr fontId="3" type="noConversion"/>
  </si>
  <si>
    <t>명함철(600장)</t>
    <phoneticPr fontId="3" type="noConversion"/>
  </si>
  <si>
    <t>무광보드마카(흑,적,청)</t>
    <phoneticPr fontId="3" type="noConversion"/>
  </si>
  <si>
    <t>지문패드</t>
    <phoneticPr fontId="3" type="noConversion"/>
  </si>
  <si>
    <t>카드링/특대 42mm</t>
    <phoneticPr fontId="3" type="noConversion"/>
  </si>
  <si>
    <t>파이브바인더(a4)</t>
    <phoneticPr fontId="3" type="noConversion"/>
  </si>
  <si>
    <t>파이브바인더(a3)</t>
    <phoneticPr fontId="3" type="noConversion"/>
  </si>
  <si>
    <t>파워크립</t>
    <phoneticPr fontId="3" type="noConversion"/>
  </si>
  <si>
    <t>친환경 스탬프</t>
    <phoneticPr fontId="3" type="noConversion"/>
  </si>
  <si>
    <t>플라스틱 인장함</t>
    <phoneticPr fontId="3" type="noConversion"/>
  </si>
  <si>
    <t>상감인주</t>
    <phoneticPr fontId="3" type="noConversion"/>
  </si>
  <si>
    <t>친환경 계산기</t>
    <phoneticPr fontId="3" type="noConversion"/>
  </si>
  <si>
    <t>결제판</t>
    <phoneticPr fontId="3" type="noConversion"/>
  </si>
  <si>
    <t>날크립(대)</t>
    <phoneticPr fontId="3" type="noConversion"/>
  </si>
  <si>
    <t>날크립기</t>
    <phoneticPr fontId="3" type="noConversion"/>
  </si>
  <si>
    <t>형광펜 4색세트</t>
    <phoneticPr fontId="3" type="noConversion"/>
  </si>
  <si>
    <t>친환경 가위</t>
    <phoneticPr fontId="3" type="noConversion"/>
  </si>
  <si>
    <t>3M 테이프디스펜서</t>
    <phoneticPr fontId="3" type="noConversion"/>
  </si>
  <si>
    <t>3M 테이프리필</t>
    <phoneticPr fontId="3" type="noConversion"/>
  </si>
  <si>
    <t>강원대학교 귀하</t>
    <phoneticPr fontId="3" type="noConversion"/>
  </si>
  <si>
    <t>데스크탑</t>
    <phoneticPr fontId="3" type="noConversion"/>
  </si>
  <si>
    <t>삼보 DC353-G470-EU01</t>
    <phoneticPr fontId="3" type="noConversion"/>
  </si>
  <si>
    <t>코어 I7-4770</t>
    <phoneticPr fontId="3" type="noConversion"/>
  </si>
  <si>
    <t>4GB RAM</t>
    <phoneticPr fontId="3" type="noConversion"/>
  </si>
  <si>
    <t>1TB HDD</t>
    <phoneticPr fontId="3" type="noConversion"/>
  </si>
  <si>
    <t>DVD MULTI</t>
    <phoneticPr fontId="3" type="noConversion"/>
  </si>
  <si>
    <t>윈도우7 HOME</t>
    <phoneticPr fontId="3" type="noConversion"/>
  </si>
</sst>
</file>

<file path=xl/styles.xml><?xml version="1.0" encoding="utf-8"?>
<styleSheet xmlns="http://schemas.openxmlformats.org/spreadsheetml/2006/main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  <numFmt numFmtId="177" formatCode="yyyy&quot;년&quot;\ m&quot;월&quot;\ d&quot;일&quot;;@"/>
  </numFmts>
  <fonts count="14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11"/>
      <name val="굴림체"/>
      <family val="3"/>
      <charset val="129"/>
    </font>
    <font>
      <sz val="12"/>
      <name val="굴림체"/>
      <family val="3"/>
      <charset val="129"/>
    </font>
    <font>
      <b/>
      <sz val="11"/>
      <name val="돋움"/>
      <family val="3"/>
      <charset val="129"/>
    </font>
    <font>
      <b/>
      <u val="double"/>
      <sz val="24"/>
      <name val="굴림체"/>
      <family val="3"/>
      <charset val="129"/>
    </font>
    <font>
      <b/>
      <u/>
      <sz val="10"/>
      <name val="굴림체"/>
      <family val="3"/>
      <charset val="129"/>
    </font>
    <font>
      <b/>
      <u/>
      <sz val="16"/>
      <name val="굴림체"/>
      <family val="3"/>
      <charset val="129"/>
    </font>
    <font>
      <b/>
      <sz val="12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176" fontId="5" fillId="0" borderId="0" xfId="1" applyNumberFormat="1" applyFont="1" applyAlignment="1">
      <alignment horizontal="right" vertical="center"/>
    </xf>
    <xf numFmtId="0" fontId="4" fillId="0" borderId="3" xfId="0" applyFont="1" applyBorder="1" applyAlignment="1">
      <alignment horizontal="center" shrinkToFit="1"/>
    </xf>
    <xf numFmtId="41" fontId="4" fillId="0" borderId="4" xfId="1" applyFont="1" applyBorder="1" applyAlignment="1">
      <alignment vertical="center"/>
    </xf>
    <xf numFmtId="41" fontId="4" fillId="0" borderId="5" xfId="1" applyFont="1" applyBorder="1" applyAlignment="1">
      <alignment horizontal="center" vertical="center"/>
    </xf>
    <xf numFmtId="41" fontId="4" fillId="0" borderId="6" xfId="1" applyFont="1" applyBorder="1" applyAlignment="1">
      <alignment vertical="center"/>
    </xf>
    <xf numFmtId="41" fontId="4" fillId="0" borderId="3" xfId="1" applyFont="1" applyBorder="1" applyAlignment="1">
      <alignment vertical="center"/>
    </xf>
    <xf numFmtId="0" fontId="4" fillId="0" borderId="6" xfId="0" applyFont="1" applyBorder="1" applyAlignment="1">
      <alignment horizontal="center"/>
    </xf>
    <xf numFmtId="41" fontId="4" fillId="0" borderId="5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6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41" fontId="4" fillId="0" borderId="8" xfId="1" applyFont="1" applyBorder="1" applyAlignment="1">
      <alignment vertical="center"/>
    </xf>
    <xf numFmtId="41" fontId="4" fillId="0" borderId="7" xfId="1" applyFont="1" applyBorder="1" applyAlignment="1">
      <alignment vertical="center"/>
    </xf>
    <xf numFmtId="0" fontId="6" fillId="0" borderId="0" xfId="0" applyFont="1" applyAlignment="1">
      <alignment vertical="center"/>
    </xf>
    <xf numFmtId="41" fontId="4" fillId="0" borderId="3" xfId="1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42" fontId="6" fillId="0" borderId="0" xfId="2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177" fontId="8" fillId="0" borderId="0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/>
    <xf numFmtId="0" fontId="5" fillId="0" borderId="0" xfId="0" applyFont="1" applyBorder="1" applyAlignment="1">
      <alignment horizontal="left" vertical="center"/>
    </xf>
    <xf numFmtId="41" fontId="5" fillId="0" borderId="0" xfId="1" applyFont="1" applyBorder="1" applyAlignment="1">
      <alignment horizontal="center" vertical="center"/>
    </xf>
    <xf numFmtId="41" fontId="5" fillId="0" borderId="0" xfId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1" fontId="4" fillId="0" borderId="1" xfId="1" applyFont="1" applyFill="1" applyBorder="1" applyAlignment="1">
      <alignment horizontal="center" vertical="center"/>
    </xf>
    <xf numFmtId="41" fontId="4" fillId="0" borderId="2" xfId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6" xfId="0" applyFont="1" applyBorder="1" applyAlignment="1">
      <alignment horizontal="left" wrapText="1"/>
    </xf>
    <xf numFmtId="0" fontId="4" fillId="0" borderId="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 indent="1"/>
    </xf>
    <xf numFmtId="0" fontId="6" fillId="0" borderId="15" xfId="0" applyFont="1" applyBorder="1" applyAlignment="1">
      <alignment horizontal="left" vertical="center" indent="1"/>
    </xf>
    <xf numFmtId="0" fontId="6" fillId="0" borderId="13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1"/>
    </xf>
    <xf numFmtId="0" fontId="6" fillId="0" borderId="14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41" fontId="5" fillId="0" borderId="6" xfId="1" applyFont="1" applyFill="1" applyBorder="1" applyAlignment="1">
      <alignment horizontal="center" vertical="center"/>
    </xf>
    <xf numFmtId="41" fontId="5" fillId="0" borderId="7" xfId="1" applyFont="1" applyFill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41" fontId="5" fillId="0" borderId="3" xfId="1" applyFont="1" applyFill="1" applyBorder="1" applyAlignment="1">
      <alignment horizontal="center" vertical="center"/>
    </xf>
    <xf numFmtId="41" fontId="5" fillId="0" borderId="4" xfId="1" applyFont="1" applyBorder="1" applyAlignment="1">
      <alignment horizontal="center" vertical="center"/>
    </xf>
    <xf numFmtId="41" fontId="5" fillId="0" borderId="9" xfId="1" applyFont="1" applyBorder="1" applyAlignment="1">
      <alignment horizontal="center" vertical="center"/>
    </xf>
    <xf numFmtId="41" fontId="5" fillId="0" borderId="15" xfId="1" applyFont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0" borderId="8" xfId="1" applyFont="1" applyBorder="1" applyAlignment="1">
      <alignment horizontal="center" vertical="center"/>
    </xf>
    <xf numFmtId="41" fontId="5" fillId="0" borderId="14" xfId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20" xfId="0" applyFont="1" applyBorder="1" applyAlignment="1">
      <alignment horizontal="left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828675</xdr:colOff>
      <xdr:row>4</xdr:row>
      <xdr:rowOff>114300</xdr:rowOff>
    </xdr:from>
    <xdr:to>
      <xdr:col>9</xdr:col>
      <xdr:colOff>408814</xdr:colOff>
      <xdr:row>6</xdr:row>
      <xdr:rowOff>174499</xdr:rowOff>
    </xdr:to>
    <xdr:pic>
      <xdr:nvPicPr>
        <xdr:cNvPr id="7" name="그림 6" descr="도장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53200" y="1209675"/>
          <a:ext cx="589789" cy="612649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828675</xdr:colOff>
      <xdr:row>4</xdr:row>
      <xdr:rowOff>114300</xdr:rowOff>
    </xdr:from>
    <xdr:to>
      <xdr:col>9</xdr:col>
      <xdr:colOff>408814</xdr:colOff>
      <xdr:row>6</xdr:row>
      <xdr:rowOff>174499</xdr:rowOff>
    </xdr:to>
    <xdr:pic>
      <xdr:nvPicPr>
        <xdr:cNvPr id="2" name="그림 1" descr="도장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53200" y="1209675"/>
          <a:ext cx="589789" cy="612649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828675</xdr:colOff>
      <xdr:row>4</xdr:row>
      <xdr:rowOff>114300</xdr:rowOff>
    </xdr:from>
    <xdr:to>
      <xdr:col>9</xdr:col>
      <xdr:colOff>408814</xdr:colOff>
      <xdr:row>6</xdr:row>
      <xdr:rowOff>174499</xdr:rowOff>
    </xdr:to>
    <xdr:pic>
      <xdr:nvPicPr>
        <xdr:cNvPr id="2" name="그림 1" descr="도장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53200" y="1209675"/>
          <a:ext cx="589789" cy="612649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51"/>
  <sheetViews>
    <sheetView zoomScaleSheetLayoutView="80" workbookViewId="0">
      <selection activeCell="B40" sqref="B40:J40"/>
    </sheetView>
  </sheetViews>
  <sheetFormatPr defaultRowHeight="15" customHeight="1"/>
  <cols>
    <col min="1" max="1" width="11.6640625" style="1" customWidth="1"/>
    <col min="2" max="2" width="15.109375" style="1" customWidth="1"/>
    <col min="3" max="3" width="2.5546875" style="1" customWidth="1"/>
    <col min="4" max="4" width="1.5546875" style="1" customWidth="1"/>
    <col min="5" max="5" width="4.109375" style="5" customWidth="1"/>
    <col min="6" max="6" width="9.77734375" style="5" customWidth="1"/>
    <col min="7" max="7" width="12.21875" style="5" customWidth="1"/>
    <col min="8" max="8" width="9.77734375" style="5" customWidth="1"/>
    <col min="9" max="9" width="11.77734375" style="5" customWidth="1"/>
    <col min="10" max="10" width="5.109375" style="5" customWidth="1"/>
    <col min="11" max="11" width="8.88671875" style="1"/>
    <col min="12" max="12" width="9.33203125" style="1" bestFit="1" customWidth="1"/>
    <col min="13" max="16384" width="8.88671875" style="1"/>
  </cols>
  <sheetData>
    <row r="1" spans="1:12" ht="27.75" customHeight="1">
      <c r="A1" s="56" t="s">
        <v>20</v>
      </c>
      <c r="B1" s="56"/>
      <c r="C1" s="56"/>
      <c r="D1" s="56"/>
      <c r="E1" s="56"/>
      <c r="F1" s="56"/>
      <c r="G1" s="56"/>
      <c r="H1" s="56"/>
      <c r="I1" s="56"/>
      <c r="J1" s="24"/>
    </row>
    <row r="2" spans="1:12" ht="20.100000000000001" customHeight="1">
      <c r="A2" s="2"/>
      <c r="B2" s="2"/>
      <c r="C2" s="2"/>
      <c r="D2" s="2"/>
      <c r="E2" s="3"/>
      <c r="F2" s="4"/>
    </row>
    <row r="3" spans="1:12" ht="20.100000000000001" customHeight="1">
      <c r="A3" s="33" t="s">
        <v>39</v>
      </c>
      <c r="B3" s="32"/>
      <c r="C3" s="2"/>
      <c r="D3" s="2"/>
      <c r="E3" s="6"/>
      <c r="F3" s="6"/>
      <c r="G3" s="6"/>
    </row>
    <row r="4" spans="1:12" ht="20.100000000000001" customHeight="1" thickBot="1">
      <c r="A4" s="2"/>
      <c r="B4" s="2"/>
      <c r="C4" s="2"/>
      <c r="D4" s="2"/>
      <c r="E4" s="6"/>
      <c r="F4" s="6"/>
      <c r="G4" s="6"/>
    </row>
    <row r="5" spans="1:12" s="21" customFormat="1" ht="21.95" customHeight="1">
      <c r="A5" s="62" t="s">
        <v>29</v>
      </c>
      <c r="B5" s="62"/>
      <c r="C5" s="62"/>
      <c r="E5" s="57" t="s">
        <v>10</v>
      </c>
      <c r="F5" s="38" t="s">
        <v>5</v>
      </c>
      <c r="G5" s="60" t="s">
        <v>7</v>
      </c>
      <c r="H5" s="60"/>
      <c r="I5" s="60"/>
      <c r="J5" s="61"/>
    </row>
    <row r="6" spans="1:12" s="21" customFormat="1" ht="21.95" customHeight="1">
      <c r="A6" s="62"/>
      <c r="B6" s="62"/>
      <c r="C6" s="62"/>
      <c r="E6" s="58"/>
      <c r="F6" s="39" t="s">
        <v>11</v>
      </c>
      <c r="G6" s="26" t="s">
        <v>8</v>
      </c>
      <c r="H6" s="39" t="s">
        <v>14</v>
      </c>
      <c r="I6" s="63" t="s">
        <v>37</v>
      </c>
      <c r="J6" s="64"/>
    </row>
    <row r="7" spans="1:12" s="21" customFormat="1" ht="21.95" customHeight="1">
      <c r="A7" s="30" t="s">
        <v>21</v>
      </c>
      <c r="B7" s="31">
        <v>41312</v>
      </c>
      <c r="C7" s="31"/>
      <c r="E7" s="58"/>
      <c r="F7" s="39" t="s">
        <v>12</v>
      </c>
      <c r="G7" s="63" t="s">
        <v>38</v>
      </c>
      <c r="H7" s="63"/>
      <c r="I7" s="63"/>
      <c r="J7" s="64"/>
    </row>
    <row r="8" spans="1:12" s="21" customFormat="1" ht="21.95" customHeight="1">
      <c r="A8" s="30" t="s">
        <v>22</v>
      </c>
      <c r="B8" s="67" t="s">
        <v>35</v>
      </c>
      <c r="C8" s="67"/>
      <c r="E8" s="58"/>
      <c r="F8" s="39" t="s">
        <v>13</v>
      </c>
      <c r="G8" s="26" t="s">
        <v>30</v>
      </c>
      <c r="H8" s="39" t="s">
        <v>15</v>
      </c>
      <c r="I8" s="65" t="s">
        <v>9</v>
      </c>
      <c r="J8" s="66"/>
    </row>
    <row r="9" spans="1:12" s="21" customFormat="1" ht="21.95" customHeight="1">
      <c r="E9" s="58"/>
      <c r="F9" s="39" t="s">
        <v>6</v>
      </c>
      <c r="G9" s="27" t="s">
        <v>36</v>
      </c>
      <c r="H9" s="28"/>
      <c r="I9" s="28"/>
      <c r="J9" s="29"/>
    </row>
    <row r="10" spans="1:12" s="21" customFormat="1" ht="21.95" customHeight="1" thickBot="1">
      <c r="A10" s="30" t="s">
        <v>23</v>
      </c>
      <c r="B10" s="68" t="s">
        <v>24</v>
      </c>
      <c r="C10" s="68"/>
      <c r="D10" s="25"/>
      <c r="E10" s="59"/>
      <c r="F10" s="40" t="s">
        <v>25</v>
      </c>
      <c r="G10" s="69" t="s">
        <v>33</v>
      </c>
      <c r="H10" s="69"/>
      <c r="I10" s="69"/>
      <c r="J10" s="70"/>
    </row>
    <row r="11" spans="1:12" ht="15" customHeight="1" thickBot="1">
      <c r="A11" s="2"/>
      <c r="B11" s="7"/>
      <c r="C11" s="7"/>
      <c r="D11" s="7"/>
      <c r="E11" s="1"/>
      <c r="F11" s="1"/>
      <c r="G11" s="1"/>
      <c r="H11" s="1"/>
      <c r="I11" s="1"/>
      <c r="J11" s="1"/>
    </row>
    <row r="12" spans="1:12" ht="15" customHeight="1">
      <c r="A12" s="71" t="s">
        <v>31</v>
      </c>
      <c r="B12" s="73" t="str">
        <f>"일금"&amp;" "&amp;NUMBERSTRING(G36,1)&amp;"원정"&amp;" "&amp;"("&amp;DOLLAR(G36,0)&amp;")"</f>
        <v>일금 삼백오만팔천원정 (₩3,058,000)</v>
      </c>
      <c r="C12" s="74"/>
      <c r="D12" s="74"/>
      <c r="E12" s="74"/>
      <c r="F12" s="74"/>
      <c r="G12" s="74"/>
      <c r="H12" s="74"/>
      <c r="I12" s="74"/>
      <c r="J12" s="75"/>
    </row>
    <row r="13" spans="1:12" ht="15" customHeight="1" thickBot="1">
      <c r="A13" s="72"/>
      <c r="B13" s="76"/>
      <c r="C13" s="77"/>
      <c r="D13" s="77"/>
      <c r="E13" s="77"/>
      <c r="F13" s="77"/>
      <c r="G13" s="77"/>
      <c r="H13" s="77"/>
      <c r="I13" s="77"/>
      <c r="J13" s="78"/>
    </row>
    <row r="14" spans="1:12" s="2" customFormat="1" ht="18.75" customHeight="1" thickBot="1">
      <c r="A14" s="41" t="s">
        <v>0</v>
      </c>
      <c r="B14" s="53" t="s">
        <v>34</v>
      </c>
      <c r="C14" s="54"/>
      <c r="D14" s="55"/>
      <c r="E14" s="42" t="s">
        <v>28</v>
      </c>
      <c r="F14" s="42" t="s">
        <v>1</v>
      </c>
      <c r="G14" s="43" t="s">
        <v>2</v>
      </c>
      <c r="H14" s="43" t="s">
        <v>3</v>
      </c>
      <c r="I14" s="42" t="s">
        <v>4</v>
      </c>
      <c r="J14" s="42" t="s">
        <v>16</v>
      </c>
    </row>
    <row r="15" spans="1:12" s="2" customFormat="1" ht="15" customHeight="1">
      <c r="A15" s="8" t="s">
        <v>40</v>
      </c>
      <c r="B15" s="108" t="s">
        <v>44</v>
      </c>
      <c r="C15" s="109"/>
      <c r="D15" s="110"/>
      <c r="E15" s="22">
        <v>10</v>
      </c>
      <c r="F15" s="9">
        <v>6000</v>
      </c>
      <c r="G15" s="10">
        <f>E15*F15</f>
        <v>60000</v>
      </c>
      <c r="H15" s="11">
        <f t="shared" ref="H15:H17" si="0">G15*10%</f>
        <v>6000</v>
      </c>
      <c r="I15" s="12">
        <f>SUM(G15:H15)</f>
        <v>66000</v>
      </c>
      <c r="J15" s="11"/>
    </row>
    <row r="16" spans="1:12" s="2" customFormat="1" ht="15" customHeight="1">
      <c r="A16" s="13" t="s">
        <v>40</v>
      </c>
      <c r="B16" s="79" t="s">
        <v>45</v>
      </c>
      <c r="C16" s="80"/>
      <c r="D16" s="81"/>
      <c r="E16" s="23">
        <v>10</v>
      </c>
      <c r="F16" s="14">
        <v>6000</v>
      </c>
      <c r="G16" s="10">
        <f t="shared" ref="G16:G17" si="1">E16*F16</f>
        <v>60000</v>
      </c>
      <c r="H16" s="11">
        <f t="shared" si="0"/>
        <v>6000</v>
      </c>
      <c r="I16" s="11">
        <f>SUM(G16:H16)</f>
        <v>66000</v>
      </c>
      <c r="J16" s="11"/>
      <c r="L16" s="15"/>
    </row>
    <row r="17" spans="1:12" s="2" customFormat="1" ht="15" customHeight="1">
      <c r="A17" s="13" t="s">
        <v>40</v>
      </c>
      <c r="B17" s="79" t="s">
        <v>46</v>
      </c>
      <c r="C17" s="80"/>
      <c r="D17" s="81"/>
      <c r="E17" s="23">
        <v>10</v>
      </c>
      <c r="F17" s="14">
        <v>6000</v>
      </c>
      <c r="G17" s="10">
        <f t="shared" si="1"/>
        <v>60000</v>
      </c>
      <c r="H17" s="11">
        <f t="shared" si="0"/>
        <v>6000</v>
      </c>
      <c r="I17" s="11">
        <f t="shared" ref="I17:I33" si="2">SUM(G17:H17)</f>
        <v>66000</v>
      </c>
      <c r="J17" s="11"/>
    </row>
    <row r="18" spans="1:12" s="2" customFormat="1" ht="15" customHeight="1">
      <c r="A18" s="13" t="s">
        <v>41</v>
      </c>
      <c r="B18" s="79" t="s">
        <v>47</v>
      </c>
      <c r="C18" s="80"/>
      <c r="D18" s="81"/>
      <c r="E18" s="23">
        <v>30</v>
      </c>
      <c r="F18" s="14">
        <v>4200</v>
      </c>
      <c r="G18" s="10">
        <f t="shared" ref="G18:G33" si="3">E18*F18</f>
        <v>126000</v>
      </c>
      <c r="H18" s="11">
        <f t="shared" ref="H18:H35" si="4">G18*10%</f>
        <v>12600</v>
      </c>
      <c r="I18" s="11">
        <f t="shared" si="2"/>
        <v>138600</v>
      </c>
      <c r="J18" s="11"/>
    </row>
    <row r="19" spans="1:12" s="2" customFormat="1" ht="15" customHeight="1">
      <c r="A19" s="13"/>
      <c r="B19" s="79"/>
      <c r="C19" s="80"/>
      <c r="D19" s="81"/>
      <c r="E19" s="23"/>
      <c r="F19" s="14"/>
      <c r="G19" s="10">
        <f t="shared" si="3"/>
        <v>0</v>
      </c>
      <c r="H19" s="11">
        <f t="shared" si="4"/>
        <v>0</v>
      </c>
      <c r="I19" s="11">
        <f t="shared" si="2"/>
        <v>0</v>
      </c>
      <c r="J19" s="11"/>
    </row>
    <row r="20" spans="1:12" s="2" customFormat="1" ht="15" customHeight="1">
      <c r="A20" s="13" t="s">
        <v>43</v>
      </c>
      <c r="B20" s="79" t="s">
        <v>48</v>
      </c>
      <c r="C20" s="80"/>
      <c r="D20" s="81"/>
      <c r="E20" s="23">
        <v>2</v>
      </c>
      <c r="F20" s="14">
        <v>230000</v>
      </c>
      <c r="G20" s="10">
        <f t="shared" si="3"/>
        <v>460000</v>
      </c>
      <c r="H20" s="11">
        <f t="shared" si="4"/>
        <v>46000</v>
      </c>
      <c r="I20" s="11">
        <f t="shared" si="2"/>
        <v>506000</v>
      </c>
      <c r="J20" s="11"/>
    </row>
    <row r="21" spans="1:12" s="2" customFormat="1" ht="15" customHeight="1">
      <c r="A21" s="13" t="s">
        <v>43</v>
      </c>
      <c r="B21" s="79" t="s">
        <v>49</v>
      </c>
      <c r="C21" s="80"/>
      <c r="D21" s="81"/>
      <c r="E21" s="23">
        <v>1</v>
      </c>
      <c r="F21" s="14">
        <v>230000</v>
      </c>
      <c r="G21" s="10">
        <f t="shared" si="3"/>
        <v>230000</v>
      </c>
      <c r="H21" s="11">
        <f t="shared" si="4"/>
        <v>23000</v>
      </c>
      <c r="I21" s="11">
        <f t="shared" si="2"/>
        <v>253000</v>
      </c>
      <c r="J21" s="11"/>
      <c r="L21" s="15"/>
    </row>
    <row r="22" spans="1:12" s="2" customFormat="1" ht="15" customHeight="1">
      <c r="A22" s="13" t="s">
        <v>43</v>
      </c>
      <c r="B22" s="79" t="s">
        <v>50</v>
      </c>
      <c r="C22" s="80"/>
      <c r="D22" s="81"/>
      <c r="E22" s="23">
        <v>1</v>
      </c>
      <c r="F22" s="14">
        <v>320000</v>
      </c>
      <c r="G22" s="10">
        <f t="shared" si="3"/>
        <v>320000</v>
      </c>
      <c r="H22" s="11">
        <f t="shared" si="4"/>
        <v>32000</v>
      </c>
      <c r="I22" s="11">
        <f t="shared" si="2"/>
        <v>352000</v>
      </c>
      <c r="J22" s="11"/>
    </row>
    <row r="23" spans="1:12" s="2" customFormat="1" ht="15" customHeight="1">
      <c r="A23" s="13" t="s">
        <v>43</v>
      </c>
      <c r="B23" s="79" t="s">
        <v>51</v>
      </c>
      <c r="C23" s="80"/>
      <c r="D23" s="81"/>
      <c r="E23" s="23">
        <v>1</v>
      </c>
      <c r="F23" s="14">
        <v>440000</v>
      </c>
      <c r="G23" s="10">
        <f t="shared" si="3"/>
        <v>440000</v>
      </c>
      <c r="H23" s="11">
        <f t="shared" si="4"/>
        <v>44000</v>
      </c>
      <c r="I23" s="11">
        <f t="shared" si="2"/>
        <v>484000</v>
      </c>
      <c r="J23" s="11"/>
    </row>
    <row r="24" spans="1:12" s="2" customFormat="1" ht="15" customHeight="1">
      <c r="A24" s="13"/>
      <c r="B24" s="79"/>
      <c r="C24" s="80"/>
      <c r="D24" s="81"/>
      <c r="E24" s="23"/>
      <c r="F24" s="14"/>
      <c r="G24" s="10">
        <f t="shared" si="3"/>
        <v>0</v>
      </c>
      <c r="H24" s="11">
        <f t="shared" si="4"/>
        <v>0</v>
      </c>
      <c r="I24" s="11">
        <f t="shared" si="2"/>
        <v>0</v>
      </c>
      <c r="J24" s="11"/>
    </row>
    <row r="25" spans="1:12" s="2" customFormat="1" ht="15" customHeight="1">
      <c r="A25" s="13" t="s">
        <v>42</v>
      </c>
      <c r="B25" s="79" t="s">
        <v>52</v>
      </c>
      <c r="C25" s="80"/>
      <c r="D25" s="81"/>
      <c r="E25" s="23">
        <v>3</v>
      </c>
      <c r="F25" s="14">
        <v>36000</v>
      </c>
      <c r="G25" s="10">
        <f t="shared" si="3"/>
        <v>108000</v>
      </c>
      <c r="H25" s="11">
        <f t="shared" si="4"/>
        <v>10800</v>
      </c>
      <c r="I25" s="11">
        <f t="shared" si="2"/>
        <v>118800</v>
      </c>
      <c r="J25" s="11"/>
    </row>
    <row r="26" spans="1:12" s="2" customFormat="1" ht="15" customHeight="1">
      <c r="A26" s="13" t="s">
        <v>42</v>
      </c>
      <c r="B26" s="79" t="s">
        <v>53</v>
      </c>
      <c r="C26" s="80"/>
      <c r="D26" s="81"/>
      <c r="E26" s="23">
        <v>3</v>
      </c>
      <c r="F26" s="14">
        <v>48000</v>
      </c>
      <c r="G26" s="10">
        <f t="shared" si="3"/>
        <v>144000</v>
      </c>
      <c r="H26" s="11">
        <f t="shared" si="4"/>
        <v>14400</v>
      </c>
      <c r="I26" s="11">
        <f t="shared" si="2"/>
        <v>158400</v>
      </c>
      <c r="J26" s="11"/>
    </row>
    <row r="27" spans="1:12" s="2" customFormat="1" ht="15" customHeight="1">
      <c r="A27" s="13" t="s">
        <v>42</v>
      </c>
      <c r="B27" s="79" t="s">
        <v>54</v>
      </c>
      <c r="C27" s="80"/>
      <c r="D27" s="81"/>
      <c r="E27" s="23">
        <v>2</v>
      </c>
      <c r="F27" s="14">
        <v>45000</v>
      </c>
      <c r="G27" s="10">
        <f t="shared" si="3"/>
        <v>90000</v>
      </c>
      <c r="H27" s="11">
        <f t="shared" si="4"/>
        <v>9000</v>
      </c>
      <c r="I27" s="11">
        <f t="shared" si="2"/>
        <v>99000</v>
      </c>
      <c r="J27" s="11"/>
    </row>
    <row r="28" spans="1:12" s="2" customFormat="1" ht="15" customHeight="1">
      <c r="A28" s="13" t="s">
        <v>42</v>
      </c>
      <c r="B28" s="79" t="s">
        <v>55</v>
      </c>
      <c r="C28" s="80"/>
      <c r="D28" s="81"/>
      <c r="E28" s="23">
        <v>2</v>
      </c>
      <c r="F28" s="14">
        <v>33000</v>
      </c>
      <c r="G28" s="10">
        <f t="shared" si="3"/>
        <v>66000</v>
      </c>
      <c r="H28" s="11">
        <f t="shared" si="4"/>
        <v>6600</v>
      </c>
      <c r="I28" s="11">
        <f t="shared" si="2"/>
        <v>72600</v>
      </c>
      <c r="J28" s="11"/>
    </row>
    <row r="29" spans="1:12" s="2" customFormat="1" ht="15" customHeight="1">
      <c r="A29" s="13" t="s">
        <v>42</v>
      </c>
      <c r="B29" s="79" t="s">
        <v>56</v>
      </c>
      <c r="C29" s="80"/>
      <c r="D29" s="81"/>
      <c r="E29" s="23">
        <v>1</v>
      </c>
      <c r="F29" s="14">
        <v>33000</v>
      </c>
      <c r="G29" s="10">
        <f t="shared" si="3"/>
        <v>33000</v>
      </c>
      <c r="H29" s="11">
        <f t="shared" si="4"/>
        <v>3300</v>
      </c>
      <c r="I29" s="11">
        <f t="shared" si="2"/>
        <v>36300</v>
      </c>
      <c r="J29" s="11"/>
    </row>
    <row r="30" spans="1:12" s="2" customFormat="1" ht="15" customHeight="1">
      <c r="A30" s="13" t="s">
        <v>42</v>
      </c>
      <c r="B30" s="79" t="s">
        <v>57</v>
      </c>
      <c r="C30" s="80"/>
      <c r="D30" s="81"/>
      <c r="E30" s="23">
        <v>1</v>
      </c>
      <c r="F30" s="14">
        <v>33000</v>
      </c>
      <c r="G30" s="10">
        <f t="shared" si="3"/>
        <v>33000</v>
      </c>
      <c r="H30" s="11">
        <f t="shared" si="4"/>
        <v>3300</v>
      </c>
      <c r="I30" s="11">
        <f t="shared" si="2"/>
        <v>36300</v>
      </c>
      <c r="J30" s="11"/>
    </row>
    <row r="31" spans="1:12" s="2" customFormat="1" ht="15" customHeight="1">
      <c r="A31" s="13"/>
      <c r="B31" s="79"/>
      <c r="C31" s="80"/>
      <c r="D31" s="81"/>
      <c r="E31" s="23"/>
      <c r="F31" s="14"/>
      <c r="G31" s="10">
        <f t="shared" si="3"/>
        <v>0</v>
      </c>
      <c r="H31" s="11">
        <f t="shared" si="4"/>
        <v>0</v>
      </c>
      <c r="I31" s="11">
        <f t="shared" si="2"/>
        <v>0</v>
      </c>
      <c r="J31" s="11"/>
    </row>
    <row r="32" spans="1:12" s="2" customFormat="1" ht="15" customHeight="1">
      <c r="A32" s="13" t="s">
        <v>58</v>
      </c>
      <c r="B32" s="79" t="s">
        <v>59</v>
      </c>
      <c r="C32" s="80"/>
      <c r="D32" s="81"/>
      <c r="E32" s="23">
        <v>10</v>
      </c>
      <c r="F32" s="14">
        <v>55000</v>
      </c>
      <c r="G32" s="10">
        <f t="shared" si="3"/>
        <v>550000</v>
      </c>
      <c r="H32" s="11">
        <f t="shared" si="4"/>
        <v>55000</v>
      </c>
      <c r="I32" s="11">
        <f t="shared" si="2"/>
        <v>605000</v>
      </c>
      <c r="J32" s="11"/>
    </row>
    <row r="33" spans="1:13" s="2" customFormat="1" ht="15" customHeight="1">
      <c r="A33" s="13"/>
      <c r="B33" s="79"/>
      <c r="C33" s="80"/>
      <c r="D33" s="81"/>
      <c r="E33" s="23"/>
      <c r="F33" s="14"/>
      <c r="G33" s="10">
        <f t="shared" si="3"/>
        <v>0</v>
      </c>
      <c r="H33" s="11">
        <f t="shared" si="4"/>
        <v>0</v>
      </c>
      <c r="I33" s="11">
        <f t="shared" si="2"/>
        <v>0</v>
      </c>
      <c r="J33" s="11"/>
    </row>
    <row r="34" spans="1:13" s="2" customFormat="1" ht="15" customHeight="1">
      <c r="A34" s="16"/>
      <c r="B34" s="79"/>
      <c r="C34" s="80"/>
      <c r="D34" s="81"/>
      <c r="E34" s="11"/>
      <c r="F34" s="11"/>
      <c r="G34" s="17">
        <f>E34*F34</f>
        <v>0</v>
      </c>
      <c r="H34" s="11">
        <f t="shared" si="4"/>
        <v>0</v>
      </c>
      <c r="I34" s="11">
        <f>SUM(G34:H34)</f>
        <v>0</v>
      </c>
      <c r="J34" s="11"/>
    </row>
    <row r="35" spans="1:13" s="2" customFormat="1" ht="15" customHeight="1" thickBot="1">
      <c r="A35" s="18"/>
      <c r="B35" s="82"/>
      <c r="C35" s="83"/>
      <c r="D35" s="84"/>
      <c r="E35" s="20"/>
      <c r="F35" s="20"/>
      <c r="G35" s="19">
        <f>E35*F35</f>
        <v>0</v>
      </c>
      <c r="H35" s="20">
        <f t="shared" si="4"/>
        <v>0</v>
      </c>
      <c r="I35" s="11">
        <f>SUM(G35:H35)</f>
        <v>0</v>
      </c>
      <c r="J35" s="11"/>
    </row>
    <row r="36" spans="1:13" s="2" customFormat="1" ht="15" customHeight="1">
      <c r="A36" s="98"/>
      <c r="B36" s="99"/>
      <c r="C36" s="99"/>
      <c r="D36" s="99"/>
      <c r="E36" s="100"/>
      <c r="F36" s="101" t="s">
        <v>26</v>
      </c>
      <c r="G36" s="102">
        <f>SUM(I15:I35)</f>
        <v>3058000</v>
      </c>
      <c r="H36" s="103"/>
      <c r="I36" s="104"/>
      <c r="J36" s="85"/>
    </row>
    <row r="37" spans="1:13" s="2" customFormat="1" ht="15" customHeight="1" thickBot="1">
      <c r="A37" s="87"/>
      <c r="B37" s="88"/>
      <c r="C37" s="88"/>
      <c r="D37" s="88"/>
      <c r="E37" s="89"/>
      <c r="F37" s="86"/>
      <c r="G37" s="105"/>
      <c r="H37" s="106"/>
      <c r="I37" s="107"/>
      <c r="J37" s="86"/>
      <c r="M37" s="21"/>
    </row>
    <row r="38" spans="1:13" s="2" customFormat="1" ht="15" customHeight="1" thickBot="1">
      <c r="A38" s="34"/>
      <c r="B38" s="34"/>
      <c r="C38" s="34"/>
      <c r="D38" s="34"/>
      <c r="E38" s="34"/>
      <c r="F38" s="36"/>
      <c r="G38" s="35"/>
      <c r="H38" s="35"/>
      <c r="I38" s="35"/>
      <c r="J38" s="36"/>
      <c r="M38" s="21"/>
    </row>
    <row r="39" spans="1:13" s="2" customFormat="1" ht="15" customHeight="1">
      <c r="A39" s="90" t="s">
        <v>27</v>
      </c>
      <c r="B39" s="93" t="s">
        <v>32</v>
      </c>
      <c r="C39" s="94"/>
      <c r="D39" s="94"/>
      <c r="E39" s="94"/>
      <c r="F39" s="94"/>
      <c r="G39" s="94"/>
      <c r="H39" s="94"/>
      <c r="I39" s="94"/>
      <c r="J39" s="95"/>
    </row>
    <row r="40" spans="1:13" s="2" customFormat="1" ht="15" customHeight="1">
      <c r="A40" s="91"/>
      <c r="B40" s="96" t="s">
        <v>17</v>
      </c>
      <c r="C40" s="96"/>
      <c r="D40" s="96"/>
      <c r="E40" s="96"/>
      <c r="F40" s="96"/>
      <c r="G40" s="96"/>
      <c r="H40" s="96"/>
      <c r="I40" s="96"/>
      <c r="J40" s="97"/>
    </row>
    <row r="41" spans="1:13" s="2" customFormat="1" ht="15" customHeight="1">
      <c r="A41" s="91"/>
      <c r="B41" s="96" t="s">
        <v>18</v>
      </c>
      <c r="C41" s="96"/>
      <c r="D41" s="96"/>
      <c r="E41" s="96"/>
      <c r="F41" s="96"/>
      <c r="G41" s="96"/>
      <c r="H41" s="96"/>
      <c r="I41" s="96"/>
      <c r="J41" s="97"/>
    </row>
    <row r="42" spans="1:13" s="2" customFormat="1" ht="15" customHeight="1" thickBot="1">
      <c r="A42" s="92"/>
      <c r="B42" s="87" t="s">
        <v>19</v>
      </c>
      <c r="C42" s="88"/>
      <c r="D42" s="88"/>
      <c r="E42" s="88"/>
      <c r="F42" s="88"/>
      <c r="G42" s="88"/>
      <c r="H42" s="88"/>
      <c r="I42" s="88"/>
      <c r="J42" s="89"/>
    </row>
    <row r="43" spans="1:13" s="2" customFormat="1" ht="15" customHeight="1">
      <c r="A43" s="34"/>
      <c r="B43" s="34"/>
      <c r="C43" s="34"/>
      <c r="D43" s="34"/>
      <c r="E43" s="34"/>
      <c r="F43" s="36"/>
      <c r="G43" s="35"/>
      <c r="H43" s="35"/>
      <c r="I43" s="35"/>
      <c r="J43" s="36"/>
      <c r="M43" s="21"/>
    </row>
    <row r="44" spans="1:13" s="2" customFormat="1" ht="15" customHeight="1">
      <c r="A44" s="34"/>
      <c r="B44" s="34"/>
      <c r="C44" s="34"/>
      <c r="D44" s="34"/>
      <c r="E44" s="34"/>
      <c r="F44" s="36"/>
      <c r="G44" s="35"/>
      <c r="H44" s="35"/>
      <c r="I44" s="35"/>
      <c r="J44" s="36"/>
      <c r="M44" s="21"/>
    </row>
    <row r="45" spans="1:13" s="2" customFormat="1" ht="15" customHeight="1">
      <c r="E45" s="4"/>
      <c r="F45" s="4"/>
      <c r="G45" s="4"/>
      <c r="H45" s="4"/>
      <c r="I45" s="4"/>
      <c r="J45" s="4"/>
    </row>
    <row r="46" spans="1:13" s="2" customFormat="1" ht="15" customHeight="1">
      <c r="E46" s="4"/>
      <c r="F46" s="4"/>
      <c r="G46" s="4"/>
      <c r="H46" s="4"/>
      <c r="I46" s="4"/>
      <c r="J46" s="4"/>
    </row>
    <row r="47" spans="1:13" s="2" customFormat="1" ht="15" customHeight="1">
      <c r="E47" s="4"/>
      <c r="F47" s="4"/>
      <c r="G47" s="4"/>
      <c r="H47" s="4"/>
      <c r="I47" s="4"/>
      <c r="J47" s="4"/>
    </row>
    <row r="48" spans="1:13" s="2" customFormat="1" ht="15" customHeight="1">
      <c r="E48" s="4"/>
      <c r="F48" s="4"/>
      <c r="G48" s="4"/>
      <c r="H48" s="4"/>
      <c r="I48"/>
      <c r="J48"/>
    </row>
    <row r="49" spans="5:10" s="2" customFormat="1" ht="15" customHeight="1">
      <c r="E49" s="4"/>
      <c r="F49" s="4"/>
      <c r="G49" s="4"/>
      <c r="H49" s="4"/>
      <c r="I49" s="4"/>
      <c r="J49" s="4"/>
    </row>
    <row r="50" spans="5:10" s="2" customFormat="1" ht="15" customHeight="1">
      <c r="E50" s="4"/>
      <c r="F50" s="4"/>
      <c r="G50" s="4"/>
      <c r="H50" s="4"/>
      <c r="I50" s="4"/>
      <c r="J50" s="4"/>
    </row>
    <row r="51" spans="5:10" s="2" customFormat="1" ht="15" customHeight="1">
      <c r="E51" s="4"/>
      <c r="F51" s="4"/>
      <c r="G51" s="4"/>
      <c r="H51" s="4"/>
      <c r="I51" s="4"/>
      <c r="J51" s="4"/>
    </row>
    <row r="52" spans="5:10" s="2" customFormat="1" ht="15" customHeight="1">
      <c r="E52" s="4"/>
      <c r="F52" s="4"/>
      <c r="G52" s="4"/>
      <c r="H52" s="4"/>
      <c r="I52" s="4"/>
      <c r="J52" s="4"/>
    </row>
    <row r="53" spans="5:10" s="2" customFormat="1" ht="15" customHeight="1">
      <c r="E53" s="4"/>
      <c r="F53" s="4"/>
      <c r="G53" s="4"/>
      <c r="H53" s="4"/>
      <c r="I53" s="4"/>
      <c r="J53" s="4"/>
    </row>
    <row r="54" spans="5:10" s="2" customFormat="1" ht="15" customHeight="1">
      <c r="E54" s="4"/>
      <c r="F54" s="4"/>
      <c r="G54" s="4"/>
      <c r="H54" s="4"/>
      <c r="I54" s="4"/>
      <c r="J54" s="4"/>
    </row>
    <row r="55" spans="5:10" s="2" customFormat="1" ht="15" customHeight="1">
      <c r="E55" s="4"/>
      <c r="F55" s="4"/>
      <c r="G55" s="4"/>
      <c r="H55" s="4"/>
      <c r="I55" s="4"/>
      <c r="J55" s="4"/>
    </row>
    <row r="56" spans="5:10" s="2" customFormat="1" ht="15" customHeight="1">
      <c r="E56" s="4"/>
      <c r="F56" s="4"/>
      <c r="G56" s="4"/>
      <c r="H56" s="4"/>
      <c r="I56" s="4"/>
      <c r="J56" s="4"/>
    </row>
    <row r="57" spans="5:10" s="2" customFormat="1" ht="15" customHeight="1">
      <c r="E57" s="4"/>
      <c r="F57" s="4"/>
      <c r="G57" s="4"/>
      <c r="H57" s="4"/>
      <c r="I57" s="4"/>
      <c r="J57" s="4"/>
    </row>
    <row r="58" spans="5:10" s="2" customFormat="1" ht="15" customHeight="1">
      <c r="E58" s="4"/>
      <c r="F58" s="4"/>
      <c r="G58" s="4"/>
      <c r="H58" s="4"/>
      <c r="I58" s="4"/>
      <c r="J58" s="4"/>
    </row>
    <row r="59" spans="5:10" s="2" customFormat="1" ht="15" customHeight="1">
      <c r="E59" s="4"/>
      <c r="F59" s="4"/>
      <c r="G59" s="4"/>
      <c r="H59" s="4"/>
      <c r="I59" s="4"/>
      <c r="J59" s="4"/>
    </row>
    <row r="60" spans="5:10" s="2" customFormat="1" ht="15" customHeight="1">
      <c r="E60" s="4"/>
      <c r="F60" s="4"/>
      <c r="G60" s="4"/>
      <c r="H60" s="4"/>
      <c r="I60" s="4"/>
      <c r="J60" s="4"/>
    </row>
    <row r="61" spans="5:10" s="2" customFormat="1" ht="15" customHeight="1">
      <c r="E61" s="4"/>
      <c r="F61" s="4"/>
      <c r="G61" s="4"/>
      <c r="H61" s="4"/>
      <c r="I61" s="4"/>
      <c r="J61" s="4"/>
    </row>
    <row r="62" spans="5:10" s="2" customFormat="1" ht="15" customHeight="1">
      <c r="E62" s="4"/>
      <c r="F62" s="4"/>
      <c r="G62" s="4"/>
      <c r="H62" s="4"/>
      <c r="I62" s="4"/>
      <c r="J62" s="4"/>
    </row>
    <row r="63" spans="5:10" s="2" customFormat="1" ht="15" customHeight="1">
      <c r="E63" s="4"/>
      <c r="F63" s="4"/>
      <c r="G63" s="4"/>
      <c r="H63" s="4"/>
      <c r="I63" s="4"/>
      <c r="J63" s="4"/>
    </row>
    <row r="64" spans="5:10" s="2" customFormat="1" ht="15" customHeight="1">
      <c r="E64" s="4"/>
      <c r="F64" s="4"/>
      <c r="G64" s="4"/>
      <c r="H64" s="4"/>
      <c r="I64" s="4"/>
      <c r="J64" s="4"/>
    </row>
    <row r="65" spans="5:10" s="2" customFormat="1" ht="15" customHeight="1">
      <c r="E65" s="4"/>
      <c r="F65" s="4"/>
      <c r="G65" s="4"/>
      <c r="H65" s="4"/>
      <c r="I65" s="4"/>
      <c r="J65" s="4"/>
    </row>
    <row r="66" spans="5:10" s="2" customFormat="1" ht="15" customHeight="1">
      <c r="E66" s="4"/>
      <c r="F66" s="4"/>
      <c r="G66" s="4"/>
      <c r="H66" s="4"/>
      <c r="I66" s="4"/>
      <c r="J66" s="4"/>
    </row>
    <row r="67" spans="5:10" s="2" customFormat="1" ht="15" customHeight="1">
      <c r="E67" s="4"/>
      <c r="F67" s="4"/>
      <c r="G67" s="4"/>
      <c r="H67" s="4"/>
      <c r="I67" s="4"/>
      <c r="J67" s="4"/>
    </row>
    <row r="68" spans="5:10" s="2" customFormat="1" ht="15" customHeight="1">
      <c r="E68" s="4"/>
      <c r="F68" s="4"/>
      <c r="G68" s="4"/>
      <c r="H68" s="4"/>
      <c r="I68" s="4"/>
      <c r="J68" s="4"/>
    </row>
    <row r="69" spans="5:10" s="2" customFormat="1" ht="15" customHeight="1">
      <c r="E69" s="4"/>
      <c r="F69" s="4"/>
      <c r="G69" s="4"/>
      <c r="H69" s="4"/>
      <c r="I69" s="4"/>
      <c r="J69" s="4"/>
    </row>
    <row r="70" spans="5:10" s="2" customFormat="1" ht="15" customHeight="1">
      <c r="E70" s="4"/>
      <c r="F70" s="4"/>
      <c r="G70" s="4"/>
      <c r="H70" s="4"/>
      <c r="I70" s="4"/>
      <c r="J70" s="4"/>
    </row>
    <row r="71" spans="5:10" s="2" customFormat="1" ht="15" customHeight="1">
      <c r="E71" s="4"/>
      <c r="F71" s="4"/>
      <c r="G71" s="4"/>
      <c r="H71" s="4"/>
      <c r="I71" s="4"/>
      <c r="J71" s="4"/>
    </row>
    <row r="72" spans="5:10" s="2" customFormat="1" ht="15" customHeight="1">
      <c r="E72" s="4"/>
      <c r="F72" s="4"/>
      <c r="G72" s="4"/>
      <c r="H72" s="4"/>
      <c r="I72" s="4"/>
      <c r="J72" s="4"/>
    </row>
    <row r="73" spans="5:10" s="2" customFormat="1" ht="15" customHeight="1">
      <c r="E73" s="4"/>
      <c r="F73" s="4"/>
      <c r="G73" s="4"/>
      <c r="H73" s="4"/>
      <c r="I73" s="4"/>
      <c r="J73" s="4"/>
    </row>
    <row r="74" spans="5:10" s="2" customFormat="1" ht="15" customHeight="1">
      <c r="E74" s="4"/>
      <c r="F74" s="4"/>
      <c r="G74" s="4"/>
      <c r="H74" s="4"/>
      <c r="I74" s="4"/>
      <c r="J74" s="4"/>
    </row>
    <row r="75" spans="5:10" s="2" customFormat="1" ht="15" customHeight="1">
      <c r="E75" s="4"/>
      <c r="F75" s="4"/>
      <c r="G75" s="4"/>
      <c r="H75" s="4"/>
      <c r="I75" s="4"/>
      <c r="J75" s="4"/>
    </row>
    <row r="76" spans="5:10" s="2" customFormat="1" ht="15" customHeight="1">
      <c r="E76" s="4"/>
      <c r="F76" s="4"/>
      <c r="G76" s="4"/>
      <c r="H76" s="4"/>
      <c r="I76" s="4"/>
      <c r="J76" s="4"/>
    </row>
    <row r="77" spans="5:10" s="2" customFormat="1" ht="15" customHeight="1">
      <c r="E77" s="4"/>
      <c r="F77" s="4"/>
      <c r="G77" s="4"/>
      <c r="H77" s="4"/>
      <c r="I77" s="4"/>
      <c r="J77" s="4"/>
    </row>
    <row r="78" spans="5:10" s="2" customFormat="1" ht="15" customHeight="1">
      <c r="E78" s="4"/>
      <c r="F78" s="4"/>
      <c r="G78" s="4"/>
      <c r="H78" s="4"/>
      <c r="I78" s="4"/>
      <c r="J78" s="4"/>
    </row>
    <row r="79" spans="5:10" s="2" customFormat="1" ht="15" customHeight="1">
      <c r="E79" s="4"/>
      <c r="F79" s="4"/>
      <c r="G79" s="4"/>
      <c r="H79" s="4"/>
      <c r="I79" s="4"/>
      <c r="J79" s="4"/>
    </row>
    <row r="80" spans="5:10" s="2" customFormat="1" ht="15" customHeight="1">
      <c r="E80" s="4"/>
      <c r="F80" s="4"/>
      <c r="G80" s="4"/>
      <c r="H80" s="4"/>
      <c r="I80" s="4"/>
      <c r="J80" s="4"/>
    </row>
    <row r="81" spans="5:10" s="2" customFormat="1" ht="15" customHeight="1">
      <c r="E81" s="4"/>
      <c r="F81" s="4"/>
      <c r="G81" s="4"/>
      <c r="H81" s="4"/>
      <c r="I81" s="4"/>
      <c r="J81" s="4"/>
    </row>
    <row r="82" spans="5:10" s="2" customFormat="1" ht="15" customHeight="1">
      <c r="E82" s="4"/>
      <c r="F82" s="4"/>
      <c r="G82" s="4"/>
      <c r="H82" s="4"/>
      <c r="I82" s="4"/>
      <c r="J82" s="4"/>
    </row>
    <row r="83" spans="5:10" s="2" customFormat="1" ht="15" customHeight="1">
      <c r="E83" s="4"/>
      <c r="F83" s="4"/>
      <c r="G83" s="4"/>
      <c r="H83" s="4"/>
      <c r="I83" s="4"/>
      <c r="J83" s="4"/>
    </row>
    <row r="84" spans="5:10" s="2" customFormat="1" ht="15" customHeight="1">
      <c r="E84" s="4"/>
      <c r="F84" s="4"/>
      <c r="G84" s="4"/>
      <c r="H84" s="4"/>
      <c r="I84" s="4"/>
      <c r="J84" s="4"/>
    </row>
    <row r="85" spans="5:10" s="2" customFormat="1" ht="15" customHeight="1">
      <c r="E85" s="4"/>
      <c r="F85" s="4"/>
      <c r="G85" s="4"/>
      <c r="H85" s="4"/>
      <c r="I85" s="4"/>
      <c r="J85" s="4"/>
    </row>
    <row r="86" spans="5:10" s="2" customFormat="1" ht="15" customHeight="1">
      <c r="E86" s="4"/>
      <c r="F86" s="4"/>
      <c r="G86" s="4"/>
      <c r="H86" s="4"/>
      <c r="I86" s="4"/>
      <c r="J86" s="4"/>
    </row>
    <row r="87" spans="5:10" s="2" customFormat="1" ht="15" customHeight="1">
      <c r="E87" s="4"/>
      <c r="F87" s="4"/>
      <c r="G87" s="4"/>
      <c r="H87" s="4"/>
      <c r="I87" s="4"/>
      <c r="J87" s="4"/>
    </row>
    <row r="88" spans="5:10" s="2" customFormat="1" ht="15" customHeight="1">
      <c r="E88" s="4"/>
      <c r="F88" s="4"/>
      <c r="G88" s="4"/>
      <c r="H88" s="4"/>
      <c r="I88" s="4"/>
      <c r="J88" s="4"/>
    </row>
    <row r="89" spans="5:10" s="2" customFormat="1" ht="15" customHeight="1">
      <c r="E89" s="4"/>
      <c r="F89" s="4"/>
      <c r="G89" s="4"/>
      <c r="H89" s="4"/>
      <c r="I89" s="4"/>
      <c r="J89" s="4"/>
    </row>
    <row r="90" spans="5:10" s="2" customFormat="1" ht="15" customHeight="1">
      <c r="E90" s="4"/>
      <c r="F90" s="4"/>
      <c r="G90" s="4"/>
      <c r="H90" s="4"/>
      <c r="I90" s="4"/>
      <c r="J90" s="4"/>
    </row>
    <row r="91" spans="5:10" s="2" customFormat="1" ht="15" customHeight="1">
      <c r="E91" s="4"/>
      <c r="F91" s="4"/>
      <c r="G91" s="4"/>
      <c r="H91" s="4"/>
      <c r="I91" s="4"/>
      <c r="J91" s="4"/>
    </row>
    <row r="92" spans="5:10" s="2" customFormat="1" ht="15" customHeight="1">
      <c r="E92" s="4"/>
      <c r="F92" s="4"/>
      <c r="G92" s="4"/>
      <c r="H92" s="4"/>
      <c r="I92" s="4"/>
      <c r="J92" s="4"/>
    </row>
    <row r="93" spans="5:10" s="2" customFormat="1" ht="15" customHeight="1">
      <c r="E93" s="4"/>
      <c r="F93" s="4"/>
      <c r="G93" s="4"/>
      <c r="H93" s="4"/>
      <c r="I93" s="4"/>
      <c r="J93" s="4"/>
    </row>
    <row r="94" spans="5:10" s="2" customFormat="1" ht="15" customHeight="1">
      <c r="E94" s="4"/>
      <c r="F94" s="4"/>
      <c r="G94" s="4"/>
      <c r="H94" s="4"/>
      <c r="I94" s="4"/>
      <c r="J94" s="4"/>
    </row>
    <row r="95" spans="5:10" s="2" customFormat="1" ht="15" customHeight="1">
      <c r="E95" s="4"/>
      <c r="F95" s="4"/>
      <c r="G95" s="4"/>
      <c r="H95" s="4"/>
      <c r="I95" s="4"/>
      <c r="J95" s="4"/>
    </row>
    <row r="96" spans="5:10" s="2" customFormat="1" ht="15" customHeight="1">
      <c r="E96" s="4"/>
      <c r="F96" s="4"/>
      <c r="G96" s="4"/>
      <c r="H96" s="4"/>
      <c r="I96" s="4"/>
      <c r="J96" s="4"/>
    </row>
    <row r="97" spans="5:10" s="2" customFormat="1" ht="15" customHeight="1">
      <c r="E97" s="4"/>
      <c r="F97" s="4"/>
      <c r="G97" s="4"/>
      <c r="H97" s="4"/>
      <c r="I97" s="4"/>
      <c r="J97" s="4"/>
    </row>
    <row r="98" spans="5:10" s="2" customFormat="1" ht="15" customHeight="1">
      <c r="E98" s="4"/>
      <c r="F98" s="4"/>
      <c r="G98" s="4"/>
      <c r="H98" s="4"/>
      <c r="I98" s="4"/>
      <c r="J98" s="4"/>
    </row>
    <row r="99" spans="5:10" s="2" customFormat="1" ht="15" customHeight="1">
      <c r="E99" s="4"/>
      <c r="F99" s="4"/>
      <c r="G99" s="4"/>
      <c r="H99" s="4"/>
      <c r="I99" s="4"/>
      <c r="J99" s="4"/>
    </row>
    <row r="100" spans="5:10" s="2" customFormat="1" ht="15" customHeight="1">
      <c r="E100" s="4"/>
      <c r="F100" s="4"/>
      <c r="G100" s="4"/>
      <c r="H100" s="4"/>
      <c r="I100" s="4"/>
      <c r="J100" s="4"/>
    </row>
    <row r="101" spans="5:10" s="2" customFormat="1" ht="15" customHeight="1">
      <c r="E101" s="4"/>
      <c r="F101" s="4"/>
      <c r="G101" s="4"/>
      <c r="H101" s="4"/>
      <c r="I101" s="4"/>
      <c r="J101" s="4"/>
    </row>
    <row r="102" spans="5:10" s="2" customFormat="1" ht="15" customHeight="1">
      <c r="E102" s="4"/>
      <c r="F102" s="4"/>
      <c r="G102" s="4"/>
      <c r="H102" s="4"/>
      <c r="I102" s="4"/>
      <c r="J102" s="4"/>
    </row>
    <row r="103" spans="5:10" s="2" customFormat="1" ht="15" customHeight="1">
      <c r="E103" s="4"/>
      <c r="F103" s="4"/>
      <c r="G103" s="4"/>
      <c r="H103" s="4"/>
      <c r="I103" s="4"/>
      <c r="J103" s="4"/>
    </row>
    <row r="104" spans="5:10" s="2" customFormat="1" ht="15" customHeight="1">
      <c r="E104" s="4"/>
      <c r="F104" s="4"/>
      <c r="G104" s="4"/>
      <c r="H104" s="4"/>
      <c r="I104" s="4"/>
      <c r="J104" s="4"/>
    </row>
    <row r="105" spans="5:10" s="2" customFormat="1" ht="15" customHeight="1">
      <c r="E105" s="4"/>
      <c r="F105" s="4"/>
      <c r="G105" s="4"/>
      <c r="H105" s="4"/>
      <c r="I105" s="4"/>
      <c r="J105" s="4"/>
    </row>
    <row r="106" spans="5:10" s="2" customFormat="1" ht="15" customHeight="1">
      <c r="E106" s="4"/>
      <c r="F106" s="4"/>
      <c r="G106" s="4"/>
      <c r="H106" s="4"/>
      <c r="I106" s="4"/>
      <c r="J106" s="4"/>
    </row>
    <row r="107" spans="5:10" s="2" customFormat="1" ht="15" customHeight="1">
      <c r="E107" s="4"/>
      <c r="F107" s="4"/>
      <c r="G107" s="4"/>
      <c r="H107" s="4"/>
      <c r="I107" s="4"/>
      <c r="J107" s="4"/>
    </row>
    <row r="108" spans="5:10" s="2" customFormat="1" ht="15" customHeight="1">
      <c r="E108" s="4"/>
      <c r="F108" s="4"/>
      <c r="G108" s="4"/>
      <c r="H108" s="4"/>
      <c r="I108" s="4"/>
      <c r="J108" s="4"/>
    </row>
    <row r="109" spans="5:10" s="2" customFormat="1" ht="15" customHeight="1">
      <c r="E109" s="4"/>
      <c r="F109" s="4"/>
      <c r="G109" s="4"/>
      <c r="H109" s="4"/>
      <c r="I109" s="4"/>
      <c r="J109" s="4"/>
    </row>
    <row r="110" spans="5:10" s="2" customFormat="1" ht="15" customHeight="1">
      <c r="E110" s="4"/>
      <c r="F110" s="4"/>
      <c r="G110" s="4"/>
      <c r="H110" s="4"/>
      <c r="I110" s="4"/>
      <c r="J110" s="4"/>
    </row>
    <row r="111" spans="5:10" s="2" customFormat="1" ht="15" customHeight="1">
      <c r="E111" s="4"/>
      <c r="F111" s="4"/>
      <c r="G111" s="4"/>
      <c r="H111" s="4"/>
      <c r="I111" s="4"/>
      <c r="J111" s="4"/>
    </row>
    <row r="112" spans="5:10" s="2" customFormat="1" ht="15" customHeight="1">
      <c r="E112" s="4"/>
      <c r="F112" s="4"/>
      <c r="G112" s="4"/>
      <c r="H112" s="4"/>
      <c r="I112" s="4"/>
      <c r="J112" s="4"/>
    </row>
    <row r="151" spans="2:2" ht="15" customHeight="1">
      <c r="B151"/>
    </row>
  </sheetData>
  <mergeCells count="44">
    <mergeCell ref="B30:D30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J36:J37"/>
    <mergeCell ref="A37:E37"/>
    <mergeCell ref="A39:A42"/>
    <mergeCell ref="B39:J39"/>
    <mergeCell ref="B40:J40"/>
    <mergeCell ref="B41:J41"/>
    <mergeCell ref="B42:J42"/>
    <mergeCell ref="A36:E36"/>
    <mergeCell ref="F36:F37"/>
    <mergeCell ref="G36:I37"/>
    <mergeCell ref="B33:D33"/>
    <mergeCell ref="B34:D34"/>
    <mergeCell ref="B35:D35"/>
    <mergeCell ref="B31:D31"/>
    <mergeCell ref="B32:D32"/>
    <mergeCell ref="B14:D14"/>
    <mergeCell ref="A1:I1"/>
    <mergeCell ref="E5:E10"/>
    <mergeCell ref="G5:J5"/>
    <mergeCell ref="A5:C6"/>
    <mergeCell ref="I6:J6"/>
    <mergeCell ref="G7:J7"/>
    <mergeCell ref="I8:J8"/>
    <mergeCell ref="B8:C8"/>
    <mergeCell ref="B10:C10"/>
    <mergeCell ref="G10:J10"/>
    <mergeCell ref="A12:A13"/>
    <mergeCell ref="B12:J13"/>
  </mergeCells>
  <phoneticPr fontId="3" type="noConversion"/>
  <printOptions horizontalCentered="1"/>
  <pageMargins left="0.39370078740157483" right="0.39370078740157483" top="0.86614173228346458" bottom="0.46" header="0.51181102362204722" footer="0.28000000000000003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49"/>
  <sheetViews>
    <sheetView topLeftCell="A3" zoomScaleSheetLayoutView="80" workbookViewId="0">
      <selection activeCell="M11" sqref="M11"/>
    </sheetView>
  </sheetViews>
  <sheetFormatPr defaultRowHeight="15" customHeight="1"/>
  <cols>
    <col min="1" max="1" width="11.6640625" style="1" customWidth="1"/>
    <col min="2" max="2" width="15.109375" style="1" customWidth="1"/>
    <col min="3" max="3" width="2.5546875" style="1" customWidth="1"/>
    <col min="4" max="4" width="1.5546875" style="1" customWidth="1"/>
    <col min="5" max="5" width="4.109375" style="5" customWidth="1"/>
    <col min="6" max="6" width="9.77734375" style="5" customWidth="1"/>
    <col min="7" max="7" width="12.21875" style="5" customWidth="1"/>
    <col min="8" max="8" width="9.77734375" style="5" customWidth="1"/>
    <col min="9" max="9" width="11.77734375" style="5" customWidth="1"/>
    <col min="10" max="10" width="5.109375" style="5" customWidth="1"/>
    <col min="11" max="11" width="8.88671875" style="1"/>
    <col min="12" max="12" width="9.33203125" style="1" bestFit="1" customWidth="1"/>
    <col min="13" max="16384" width="8.88671875" style="1"/>
  </cols>
  <sheetData>
    <row r="1" spans="1:12" ht="27.75" customHeight="1">
      <c r="A1" s="56" t="s">
        <v>20</v>
      </c>
      <c r="B1" s="56"/>
      <c r="C1" s="56"/>
      <c r="D1" s="56"/>
      <c r="E1" s="56"/>
      <c r="F1" s="56"/>
      <c r="G1" s="56"/>
      <c r="H1" s="56"/>
      <c r="I1" s="56"/>
      <c r="J1" s="24"/>
    </row>
    <row r="2" spans="1:12" ht="20.100000000000001" customHeight="1">
      <c r="A2" s="2"/>
      <c r="B2" s="2"/>
      <c r="C2" s="2"/>
      <c r="D2" s="2"/>
      <c r="E2" s="3"/>
      <c r="F2" s="4"/>
    </row>
    <row r="3" spans="1:12" ht="20.100000000000001" customHeight="1">
      <c r="A3" s="33" t="s">
        <v>39</v>
      </c>
      <c r="B3" s="32"/>
      <c r="C3" s="2"/>
      <c r="D3" s="2"/>
      <c r="E3" s="6"/>
      <c r="F3" s="6"/>
      <c r="G3" s="6"/>
    </row>
    <row r="4" spans="1:12" ht="20.100000000000001" customHeight="1" thickBot="1">
      <c r="A4" s="2"/>
      <c r="B4" s="2"/>
      <c r="C4" s="2"/>
      <c r="D4" s="2"/>
      <c r="E4" s="6"/>
      <c r="F4" s="6"/>
      <c r="G4" s="6"/>
    </row>
    <row r="5" spans="1:12" s="21" customFormat="1" ht="21.95" customHeight="1">
      <c r="A5" s="62" t="s">
        <v>29</v>
      </c>
      <c r="B5" s="62"/>
      <c r="C5" s="62"/>
      <c r="E5" s="57" t="s">
        <v>10</v>
      </c>
      <c r="F5" s="38" t="s">
        <v>5</v>
      </c>
      <c r="G5" s="60" t="s">
        <v>7</v>
      </c>
      <c r="H5" s="60"/>
      <c r="I5" s="60"/>
      <c r="J5" s="61"/>
    </row>
    <row r="6" spans="1:12" s="21" customFormat="1" ht="21.95" customHeight="1">
      <c r="A6" s="62"/>
      <c r="B6" s="62"/>
      <c r="C6" s="62"/>
      <c r="E6" s="58"/>
      <c r="F6" s="39" t="s">
        <v>11</v>
      </c>
      <c r="G6" s="37" t="s">
        <v>8</v>
      </c>
      <c r="H6" s="39" t="s">
        <v>14</v>
      </c>
      <c r="I6" s="63" t="s">
        <v>37</v>
      </c>
      <c r="J6" s="64"/>
    </row>
    <row r="7" spans="1:12" s="21" customFormat="1" ht="21.95" customHeight="1">
      <c r="A7" s="30" t="s">
        <v>21</v>
      </c>
      <c r="B7" s="31">
        <v>41365</v>
      </c>
      <c r="C7" s="31"/>
      <c r="E7" s="58"/>
      <c r="F7" s="39" t="s">
        <v>12</v>
      </c>
      <c r="G7" s="63" t="s">
        <v>38</v>
      </c>
      <c r="H7" s="63"/>
      <c r="I7" s="63"/>
      <c r="J7" s="64"/>
    </row>
    <row r="8" spans="1:12" s="21" customFormat="1" ht="21.95" customHeight="1">
      <c r="A8" s="30" t="s">
        <v>22</v>
      </c>
      <c r="B8" s="67" t="s">
        <v>35</v>
      </c>
      <c r="C8" s="67"/>
      <c r="E8" s="58"/>
      <c r="F8" s="39" t="s">
        <v>13</v>
      </c>
      <c r="G8" s="37" t="s">
        <v>30</v>
      </c>
      <c r="H8" s="39" t="s">
        <v>15</v>
      </c>
      <c r="I8" s="65" t="s">
        <v>9</v>
      </c>
      <c r="J8" s="66"/>
    </row>
    <row r="9" spans="1:12" s="21" customFormat="1" ht="21.95" customHeight="1">
      <c r="E9" s="58"/>
      <c r="F9" s="39" t="s">
        <v>6</v>
      </c>
      <c r="G9" s="27" t="s">
        <v>36</v>
      </c>
      <c r="H9" s="28"/>
      <c r="I9" s="28"/>
      <c r="J9" s="29"/>
    </row>
    <row r="10" spans="1:12" s="21" customFormat="1" ht="21.95" customHeight="1" thickBot="1">
      <c r="A10" s="30" t="s">
        <v>23</v>
      </c>
      <c r="B10" s="68" t="s">
        <v>24</v>
      </c>
      <c r="C10" s="68"/>
      <c r="D10" s="25"/>
      <c r="E10" s="59"/>
      <c r="F10" s="40" t="s">
        <v>25</v>
      </c>
      <c r="G10" s="69" t="s">
        <v>33</v>
      </c>
      <c r="H10" s="69"/>
      <c r="I10" s="69"/>
      <c r="J10" s="70"/>
    </row>
    <row r="11" spans="1:12" ht="15" customHeight="1" thickBot="1">
      <c r="A11" s="2"/>
      <c r="B11" s="7"/>
      <c r="C11" s="7"/>
      <c r="D11" s="7"/>
      <c r="E11" s="1"/>
      <c r="F11" s="1"/>
      <c r="G11" s="1"/>
      <c r="H11" s="1"/>
      <c r="I11" s="1"/>
      <c r="J11" s="1"/>
    </row>
    <row r="12" spans="1:12" ht="15" customHeight="1">
      <c r="A12" s="71" t="s">
        <v>31</v>
      </c>
      <c r="B12" s="73" t="str">
        <f>"일금"&amp;" "&amp;NUMBERSTRING(G42,1)&amp;"원정"&amp;" "&amp;"("&amp;DOLLAR(G42,0)&amp;")"</f>
        <v>일금 일백일십육만칠천일백원정 (₩1,167,100)</v>
      </c>
      <c r="C12" s="74"/>
      <c r="D12" s="74"/>
      <c r="E12" s="74"/>
      <c r="F12" s="74"/>
      <c r="G12" s="74"/>
      <c r="H12" s="74"/>
      <c r="I12" s="74"/>
      <c r="J12" s="75"/>
    </row>
    <row r="13" spans="1:12" ht="15" customHeight="1" thickBot="1">
      <c r="A13" s="72"/>
      <c r="B13" s="76"/>
      <c r="C13" s="77"/>
      <c r="D13" s="77"/>
      <c r="E13" s="77"/>
      <c r="F13" s="77"/>
      <c r="G13" s="77"/>
      <c r="H13" s="77"/>
      <c r="I13" s="77"/>
      <c r="J13" s="78"/>
    </row>
    <row r="14" spans="1:12" s="2" customFormat="1" ht="18.75" customHeight="1" thickBot="1">
      <c r="A14" s="41" t="s">
        <v>0</v>
      </c>
      <c r="B14" s="53" t="s">
        <v>34</v>
      </c>
      <c r="C14" s="54"/>
      <c r="D14" s="55"/>
      <c r="E14" s="42" t="s">
        <v>28</v>
      </c>
      <c r="F14" s="42" t="s">
        <v>1</v>
      </c>
      <c r="G14" s="43" t="s">
        <v>2</v>
      </c>
      <c r="H14" s="43" t="s">
        <v>3</v>
      </c>
      <c r="I14" s="42" t="s">
        <v>4</v>
      </c>
      <c r="J14" s="42" t="s">
        <v>16</v>
      </c>
    </row>
    <row r="15" spans="1:12" s="2" customFormat="1" ht="15" customHeight="1">
      <c r="A15" s="8" t="s">
        <v>60</v>
      </c>
      <c r="B15" s="108" t="s">
        <v>62</v>
      </c>
      <c r="C15" s="109"/>
      <c r="D15" s="110"/>
      <c r="E15" s="22">
        <v>2</v>
      </c>
      <c r="F15" s="9">
        <v>35000</v>
      </c>
      <c r="G15" s="10">
        <f>E15*F15</f>
        <v>70000</v>
      </c>
      <c r="H15" s="11">
        <f t="shared" ref="H15:H41" si="0">G15*10%</f>
        <v>7000</v>
      </c>
      <c r="I15" s="12">
        <f>SUM(G15:H15)</f>
        <v>77000</v>
      </c>
      <c r="J15" s="11"/>
    </row>
    <row r="16" spans="1:12" s="2" customFormat="1" ht="15" customHeight="1">
      <c r="A16" s="13" t="s">
        <v>61</v>
      </c>
      <c r="B16" s="79" t="s">
        <v>63</v>
      </c>
      <c r="C16" s="80"/>
      <c r="D16" s="81"/>
      <c r="E16" s="23">
        <v>5</v>
      </c>
      <c r="F16" s="14">
        <v>15000</v>
      </c>
      <c r="G16" s="10">
        <f t="shared" ref="G16:G41" si="1">E16*F16</f>
        <v>75000</v>
      </c>
      <c r="H16" s="11">
        <f t="shared" si="0"/>
        <v>7500</v>
      </c>
      <c r="I16" s="11">
        <f>SUM(G16:H16)</f>
        <v>82500</v>
      </c>
      <c r="J16" s="11"/>
      <c r="L16" s="15"/>
    </row>
    <row r="17" spans="1:12" s="2" customFormat="1" ht="15" customHeight="1">
      <c r="A17" s="13" t="s">
        <v>61</v>
      </c>
      <c r="B17" s="79" t="s">
        <v>64</v>
      </c>
      <c r="C17" s="80"/>
      <c r="D17" s="81"/>
      <c r="E17" s="23">
        <v>40</v>
      </c>
      <c r="F17" s="14">
        <v>2500</v>
      </c>
      <c r="G17" s="10">
        <f t="shared" si="1"/>
        <v>100000</v>
      </c>
      <c r="H17" s="11">
        <f t="shared" si="0"/>
        <v>10000</v>
      </c>
      <c r="I17" s="11">
        <f t="shared" ref="I17:I41" si="2">SUM(G17:H17)</f>
        <v>110000</v>
      </c>
      <c r="J17" s="11"/>
    </row>
    <row r="18" spans="1:12" s="2" customFormat="1" ht="15" customHeight="1">
      <c r="A18" s="13" t="s">
        <v>61</v>
      </c>
      <c r="B18" s="79" t="s">
        <v>65</v>
      </c>
      <c r="C18" s="80"/>
      <c r="D18" s="81"/>
      <c r="E18" s="23">
        <v>1</v>
      </c>
      <c r="F18" s="14">
        <v>30000</v>
      </c>
      <c r="G18" s="10">
        <f t="shared" si="1"/>
        <v>30000</v>
      </c>
      <c r="H18" s="11">
        <f t="shared" si="0"/>
        <v>3000</v>
      </c>
      <c r="I18" s="11">
        <f t="shared" si="2"/>
        <v>33000</v>
      </c>
      <c r="J18" s="11"/>
    </row>
    <row r="19" spans="1:12" s="2" customFormat="1" ht="15" customHeight="1">
      <c r="A19" s="13" t="s">
        <v>61</v>
      </c>
      <c r="B19" s="79" t="s">
        <v>66</v>
      </c>
      <c r="C19" s="80"/>
      <c r="D19" s="81"/>
      <c r="E19" s="23">
        <v>5</v>
      </c>
      <c r="F19" s="14">
        <v>19500</v>
      </c>
      <c r="G19" s="10">
        <f t="shared" si="1"/>
        <v>97500</v>
      </c>
      <c r="H19" s="11">
        <f t="shared" si="0"/>
        <v>9750</v>
      </c>
      <c r="I19" s="11">
        <f t="shared" si="2"/>
        <v>107250</v>
      </c>
      <c r="J19" s="11"/>
    </row>
    <row r="20" spans="1:12" s="2" customFormat="1" ht="15" customHeight="1">
      <c r="A20" s="13" t="s">
        <v>61</v>
      </c>
      <c r="B20" s="79" t="s">
        <v>68</v>
      </c>
      <c r="C20" s="80"/>
      <c r="D20" s="81"/>
      <c r="E20" s="23">
        <v>10</v>
      </c>
      <c r="F20" s="14">
        <v>6000</v>
      </c>
      <c r="G20" s="10">
        <f t="shared" si="1"/>
        <v>60000</v>
      </c>
      <c r="H20" s="11">
        <f t="shared" si="0"/>
        <v>6000</v>
      </c>
      <c r="I20" s="11">
        <f t="shared" si="2"/>
        <v>66000</v>
      </c>
      <c r="J20" s="11"/>
    </row>
    <row r="21" spans="1:12" s="2" customFormat="1" ht="15" customHeight="1">
      <c r="A21" s="13" t="s">
        <v>61</v>
      </c>
      <c r="B21" s="79" t="s">
        <v>67</v>
      </c>
      <c r="C21" s="80"/>
      <c r="D21" s="81"/>
      <c r="E21" s="23">
        <v>30</v>
      </c>
      <c r="F21" s="14">
        <v>4500</v>
      </c>
      <c r="G21" s="10">
        <f t="shared" si="1"/>
        <v>135000</v>
      </c>
      <c r="H21" s="11">
        <f t="shared" si="0"/>
        <v>13500</v>
      </c>
      <c r="I21" s="11">
        <f t="shared" si="2"/>
        <v>148500</v>
      </c>
      <c r="J21" s="11"/>
      <c r="L21" s="15"/>
    </row>
    <row r="22" spans="1:12" s="2" customFormat="1" ht="15" customHeight="1">
      <c r="A22" s="13" t="s">
        <v>61</v>
      </c>
      <c r="B22" s="79" t="s">
        <v>69</v>
      </c>
      <c r="C22" s="80"/>
      <c r="D22" s="81"/>
      <c r="E22" s="23">
        <v>5</v>
      </c>
      <c r="F22" s="14">
        <v>4000</v>
      </c>
      <c r="G22" s="10">
        <f t="shared" si="1"/>
        <v>20000</v>
      </c>
      <c r="H22" s="11">
        <f t="shared" si="0"/>
        <v>2000</v>
      </c>
      <c r="I22" s="11">
        <f t="shared" si="2"/>
        <v>22000</v>
      </c>
      <c r="J22" s="11"/>
    </row>
    <row r="23" spans="1:12" s="2" customFormat="1" ht="15" customHeight="1">
      <c r="A23" s="13" t="s">
        <v>61</v>
      </c>
      <c r="B23" s="79" t="s">
        <v>70</v>
      </c>
      <c r="C23" s="80"/>
      <c r="D23" s="81"/>
      <c r="E23" s="23">
        <v>6</v>
      </c>
      <c r="F23" s="14">
        <v>17000</v>
      </c>
      <c r="G23" s="10">
        <f t="shared" si="1"/>
        <v>102000</v>
      </c>
      <c r="H23" s="11">
        <f t="shared" si="0"/>
        <v>10200</v>
      </c>
      <c r="I23" s="11">
        <f t="shared" si="2"/>
        <v>112200</v>
      </c>
      <c r="J23" s="11"/>
    </row>
    <row r="24" spans="1:12" s="2" customFormat="1" ht="15" customHeight="1">
      <c r="A24" s="13" t="s">
        <v>61</v>
      </c>
      <c r="B24" s="79" t="s">
        <v>71</v>
      </c>
      <c r="C24" s="80"/>
      <c r="D24" s="81"/>
      <c r="E24" s="23">
        <v>3</v>
      </c>
      <c r="F24" s="14">
        <v>20000</v>
      </c>
      <c r="G24" s="10">
        <f t="shared" si="1"/>
        <v>60000</v>
      </c>
      <c r="H24" s="11">
        <f t="shared" si="0"/>
        <v>6000</v>
      </c>
      <c r="I24" s="11">
        <f t="shared" si="2"/>
        <v>66000</v>
      </c>
      <c r="J24" s="11"/>
    </row>
    <row r="25" spans="1:12" s="2" customFormat="1" ht="15" customHeight="1">
      <c r="A25" s="13" t="s">
        <v>61</v>
      </c>
      <c r="B25" s="79" t="s">
        <v>72</v>
      </c>
      <c r="C25" s="80"/>
      <c r="D25" s="81"/>
      <c r="E25" s="23">
        <v>2</v>
      </c>
      <c r="F25" s="14">
        <v>21000</v>
      </c>
      <c r="G25" s="10">
        <f t="shared" si="1"/>
        <v>42000</v>
      </c>
      <c r="H25" s="11">
        <f t="shared" si="0"/>
        <v>4200</v>
      </c>
      <c r="I25" s="11">
        <f t="shared" si="2"/>
        <v>46200</v>
      </c>
      <c r="J25" s="11"/>
    </row>
    <row r="26" spans="1:12" s="2" customFormat="1" ht="15" customHeight="1">
      <c r="A26" s="13" t="s">
        <v>61</v>
      </c>
      <c r="B26" s="79" t="s">
        <v>73</v>
      </c>
      <c r="C26" s="80"/>
      <c r="D26" s="81"/>
      <c r="E26" s="23">
        <v>4</v>
      </c>
      <c r="F26" s="14">
        <v>13000</v>
      </c>
      <c r="G26" s="10">
        <f t="shared" si="1"/>
        <v>52000</v>
      </c>
      <c r="H26" s="11">
        <f t="shared" si="0"/>
        <v>5200</v>
      </c>
      <c r="I26" s="11">
        <f t="shared" si="2"/>
        <v>57200</v>
      </c>
      <c r="J26" s="11"/>
    </row>
    <row r="27" spans="1:12" s="2" customFormat="1" ht="15" customHeight="1">
      <c r="A27" s="13" t="s">
        <v>61</v>
      </c>
      <c r="B27" s="79" t="s">
        <v>74</v>
      </c>
      <c r="C27" s="80"/>
      <c r="D27" s="81"/>
      <c r="E27" s="23">
        <v>10</v>
      </c>
      <c r="F27" s="14">
        <v>2500</v>
      </c>
      <c r="G27" s="10">
        <f t="shared" si="1"/>
        <v>25000</v>
      </c>
      <c r="H27" s="11">
        <f t="shared" si="0"/>
        <v>2500</v>
      </c>
      <c r="I27" s="11">
        <f t="shared" si="2"/>
        <v>27500</v>
      </c>
      <c r="J27" s="11"/>
    </row>
    <row r="28" spans="1:12" s="2" customFormat="1" ht="15" customHeight="1">
      <c r="A28" s="13" t="s">
        <v>61</v>
      </c>
      <c r="B28" s="79" t="s">
        <v>75</v>
      </c>
      <c r="C28" s="80"/>
      <c r="D28" s="81"/>
      <c r="E28" s="23">
        <v>10</v>
      </c>
      <c r="F28" s="14">
        <v>6000</v>
      </c>
      <c r="G28" s="10">
        <f t="shared" si="1"/>
        <v>60000</v>
      </c>
      <c r="H28" s="11">
        <f t="shared" si="0"/>
        <v>6000</v>
      </c>
      <c r="I28" s="11">
        <f t="shared" si="2"/>
        <v>66000</v>
      </c>
      <c r="J28" s="11"/>
    </row>
    <row r="29" spans="1:12" s="2" customFormat="1" ht="15" customHeight="1">
      <c r="A29" s="13" t="s">
        <v>61</v>
      </c>
      <c r="B29" s="79" t="s">
        <v>76</v>
      </c>
      <c r="C29" s="80"/>
      <c r="D29" s="81"/>
      <c r="E29" s="23">
        <v>10</v>
      </c>
      <c r="F29" s="14">
        <v>3700</v>
      </c>
      <c r="G29" s="10">
        <f t="shared" ref="G29:G40" si="3">E29*F29</f>
        <v>37000</v>
      </c>
      <c r="H29" s="11">
        <f t="shared" ref="H29:H40" si="4">G29*10%</f>
        <v>3700</v>
      </c>
      <c r="I29" s="11">
        <f t="shared" ref="I29:I40" si="5">SUM(G29:H29)</f>
        <v>40700</v>
      </c>
      <c r="J29" s="11"/>
    </row>
    <row r="30" spans="1:12" s="2" customFormat="1" ht="15" customHeight="1">
      <c r="A30" s="13" t="s">
        <v>61</v>
      </c>
      <c r="B30" s="79" t="s">
        <v>77</v>
      </c>
      <c r="C30" s="80"/>
      <c r="D30" s="81"/>
      <c r="E30" s="23">
        <v>10</v>
      </c>
      <c r="F30" s="14">
        <v>2500</v>
      </c>
      <c r="G30" s="10">
        <f t="shared" si="3"/>
        <v>25000</v>
      </c>
      <c r="H30" s="11">
        <f t="shared" si="4"/>
        <v>2500</v>
      </c>
      <c r="I30" s="11">
        <f t="shared" si="5"/>
        <v>27500</v>
      </c>
      <c r="J30" s="11"/>
    </row>
    <row r="31" spans="1:12" s="2" customFormat="1" ht="15" customHeight="1">
      <c r="A31" s="13" t="s">
        <v>61</v>
      </c>
      <c r="B31" s="79" t="s">
        <v>78</v>
      </c>
      <c r="C31" s="80"/>
      <c r="D31" s="81"/>
      <c r="E31" s="23">
        <v>5</v>
      </c>
      <c r="F31" s="14">
        <v>2600</v>
      </c>
      <c r="G31" s="10">
        <f t="shared" si="3"/>
        <v>13000</v>
      </c>
      <c r="H31" s="11">
        <f t="shared" si="4"/>
        <v>1300</v>
      </c>
      <c r="I31" s="11">
        <f t="shared" si="5"/>
        <v>14300</v>
      </c>
      <c r="J31" s="11"/>
    </row>
    <row r="32" spans="1:12" s="2" customFormat="1" ht="15" customHeight="1">
      <c r="A32" s="13" t="s">
        <v>61</v>
      </c>
      <c r="B32" s="79" t="s">
        <v>79</v>
      </c>
      <c r="C32" s="80"/>
      <c r="D32" s="81"/>
      <c r="E32" s="23">
        <v>5</v>
      </c>
      <c r="F32" s="14">
        <v>2500</v>
      </c>
      <c r="G32" s="10">
        <f t="shared" si="3"/>
        <v>12500</v>
      </c>
      <c r="H32" s="11">
        <f t="shared" si="4"/>
        <v>1250</v>
      </c>
      <c r="I32" s="11">
        <f t="shared" si="5"/>
        <v>13750</v>
      </c>
      <c r="J32" s="11"/>
    </row>
    <row r="33" spans="1:13" s="2" customFormat="1" ht="15" customHeight="1">
      <c r="A33" s="13" t="s">
        <v>61</v>
      </c>
      <c r="B33" s="79" t="s">
        <v>80</v>
      </c>
      <c r="C33" s="80"/>
      <c r="D33" s="81"/>
      <c r="E33" s="23">
        <v>10</v>
      </c>
      <c r="F33" s="14">
        <v>4500</v>
      </c>
      <c r="G33" s="10">
        <f t="shared" si="3"/>
        <v>45000</v>
      </c>
      <c r="H33" s="11">
        <f t="shared" si="4"/>
        <v>4500</v>
      </c>
      <c r="I33" s="11">
        <f t="shared" si="5"/>
        <v>49500</v>
      </c>
      <c r="J33" s="11"/>
    </row>
    <row r="34" spans="1:13" s="2" customFormat="1" ht="15" customHeight="1">
      <c r="A34" s="13"/>
      <c r="B34" s="45"/>
      <c r="C34" s="46"/>
      <c r="D34" s="47"/>
      <c r="E34" s="23"/>
      <c r="F34" s="14"/>
      <c r="G34" s="10"/>
      <c r="H34" s="11"/>
      <c r="I34" s="11"/>
      <c r="J34" s="11"/>
    </row>
    <row r="35" spans="1:13" s="2" customFormat="1" ht="15" customHeight="1">
      <c r="A35" s="13"/>
      <c r="B35" s="45"/>
      <c r="C35" s="46"/>
      <c r="D35" s="47"/>
      <c r="E35" s="23"/>
      <c r="F35" s="14"/>
      <c r="G35" s="10"/>
      <c r="H35" s="11"/>
      <c r="I35" s="11"/>
      <c r="J35" s="11"/>
    </row>
    <row r="36" spans="1:13" s="2" customFormat="1" ht="15" customHeight="1">
      <c r="A36" s="13"/>
      <c r="B36" s="45"/>
      <c r="C36" s="46"/>
      <c r="D36" s="47"/>
      <c r="E36" s="23"/>
      <c r="F36" s="14"/>
      <c r="G36" s="10"/>
      <c r="H36" s="11"/>
      <c r="I36" s="11"/>
      <c r="J36" s="11"/>
    </row>
    <row r="37" spans="1:13" s="2" customFormat="1" ht="15" customHeight="1">
      <c r="A37" s="13"/>
      <c r="B37" s="45"/>
      <c r="C37" s="46"/>
      <c r="D37" s="47"/>
      <c r="E37" s="23"/>
      <c r="F37" s="14"/>
      <c r="G37" s="10"/>
      <c r="H37" s="11"/>
      <c r="I37" s="11"/>
      <c r="J37" s="11"/>
    </row>
    <row r="38" spans="1:13" s="2" customFormat="1" ht="15" customHeight="1">
      <c r="A38" s="13"/>
      <c r="B38" s="79"/>
      <c r="C38" s="80"/>
      <c r="D38" s="81"/>
      <c r="E38" s="23"/>
      <c r="F38" s="14"/>
      <c r="G38" s="10">
        <f t="shared" si="3"/>
        <v>0</v>
      </c>
      <c r="H38" s="11">
        <f t="shared" si="4"/>
        <v>0</v>
      </c>
      <c r="I38" s="11">
        <f t="shared" si="5"/>
        <v>0</v>
      </c>
      <c r="J38" s="11"/>
    </row>
    <row r="39" spans="1:13" s="2" customFormat="1" ht="15" customHeight="1">
      <c r="A39" s="13"/>
      <c r="B39" s="79"/>
      <c r="C39" s="80"/>
      <c r="D39" s="81"/>
      <c r="E39" s="23"/>
      <c r="F39" s="14"/>
      <c r="G39" s="10">
        <f t="shared" si="3"/>
        <v>0</v>
      </c>
      <c r="H39" s="11">
        <f t="shared" si="4"/>
        <v>0</v>
      </c>
      <c r="I39" s="11">
        <f t="shared" si="5"/>
        <v>0</v>
      </c>
      <c r="J39" s="11"/>
    </row>
    <row r="40" spans="1:13" s="2" customFormat="1" ht="15" customHeight="1">
      <c r="A40" s="13"/>
      <c r="B40" s="79"/>
      <c r="C40" s="80"/>
      <c r="D40" s="81"/>
      <c r="E40" s="23"/>
      <c r="F40" s="14"/>
      <c r="G40" s="10">
        <f t="shared" si="3"/>
        <v>0</v>
      </c>
      <c r="H40" s="11">
        <f t="shared" si="4"/>
        <v>0</v>
      </c>
      <c r="I40" s="11">
        <f t="shared" si="5"/>
        <v>0</v>
      </c>
      <c r="J40" s="11"/>
    </row>
    <row r="41" spans="1:13" s="2" customFormat="1" ht="15" customHeight="1" thickBot="1">
      <c r="A41" s="13"/>
      <c r="B41" s="79"/>
      <c r="C41" s="80"/>
      <c r="D41" s="81"/>
      <c r="E41" s="23"/>
      <c r="F41" s="14"/>
      <c r="G41" s="10">
        <f t="shared" si="1"/>
        <v>0</v>
      </c>
      <c r="H41" s="11">
        <f t="shared" si="0"/>
        <v>0</v>
      </c>
      <c r="I41" s="11">
        <f t="shared" si="2"/>
        <v>0</v>
      </c>
      <c r="J41" s="11"/>
    </row>
    <row r="42" spans="1:13" s="2" customFormat="1" ht="15" customHeight="1">
      <c r="A42" s="98"/>
      <c r="B42" s="99"/>
      <c r="C42" s="99"/>
      <c r="D42" s="99"/>
      <c r="E42" s="100"/>
      <c r="F42" s="101" t="s">
        <v>26</v>
      </c>
      <c r="G42" s="102">
        <f>SUM(I15:I41)</f>
        <v>1167100</v>
      </c>
      <c r="H42" s="103"/>
      <c r="I42" s="104"/>
      <c r="J42" s="85"/>
    </row>
    <row r="43" spans="1:13" s="2" customFormat="1" ht="15" customHeight="1" thickBot="1">
      <c r="A43" s="87"/>
      <c r="B43" s="88"/>
      <c r="C43" s="88"/>
      <c r="D43" s="88"/>
      <c r="E43" s="89"/>
      <c r="F43" s="86"/>
      <c r="G43" s="105"/>
      <c r="H43" s="106"/>
      <c r="I43" s="107"/>
      <c r="J43" s="86"/>
      <c r="M43" s="21"/>
    </row>
    <row r="44" spans="1:13" s="2" customFormat="1" ht="15" customHeight="1">
      <c r="E44" s="4"/>
      <c r="F44" s="4"/>
      <c r="G44" s="4"/>
      <c r="H44" s="4"/>
      <c r="I44" s="4"/>
      <c r="J44" s="4"/>
    </row>
    <row r="45" spans="1:13" s="2" customFormat="1" ht="15" customHeight="1">
      <c r="E45" s="4"/>
      <c r="F45" s="4"/>
      <c r="G45" s="4"/>
      <c r="H45" s="4"/>
      <c r="I45" s="4"/>
      <c r="J45" s="4"/>
    </row>
    <row r="46" spans="1:13" s="2" customFormat="1" ht="15" customHeight="1">
      <c r="E46" s="4"/>
      <c r="F46" s="4"/>
      <c r="G46" s="4"/>
      <c r="H46" s="4"/>
      <c r="I46"/>
      <c r="J46"/>
    </row>
    <row r="47" spans="1:13" s="2" customFormat="1" ht="15" customHeight="1">
      <c r="E47" s="4"/>
      <c r="F47" s="4"/>
      <c r="G47" s="4"/>
      <c r="H47" s="4"/>
      <c r="I47" s="4"/>
      <c r="J47" s="4"/>
    </row>
    <row r="48" spans="1:13" s="2" customFormat="1" ht="15" customHeight="1">
      <c r="E48" s="4"/>
      <c r="F48" s="4"/>
      <c r="G48" s="4"/>
      <c r="H48" s="4"/>
      <c r="I48" s="4"/>
      <c r="J48" s="4"/>
    </row>
    <row r="49" spans="5:10" s="2" customFormat="1" ht="15" customHeight="1">
      <c r="E49" s="4"/>
      <c r="F49" s="4"/>
      <c r="G49" s="4"/>
      <c r="H49" s="4"/>
      <c r="I49" s="4"/>
      <c r="J49" s="4"/>
    </row>
    <row r="50" spans="5:10" s="2" customFormat="1" ht="15" customHeight="1">
      <c r="E50" s="4"/>
      <c r="F50" s="4"/>
      <c r="G50" s="4"/>
      <c r="H50" s="4"/>
      <c r="I50" s="4"/>
      <c r="J50" s="4"/>
    </row>
    <row r="51" spans="5:10" s="2" customFormat="1" ht="15" customHeight="1">
      <c r="E51" s="4"/>
      <c r="F51" s="4"/>
      <c r="G51" s="4"/>
      <c r="H51" s="4"/>
      <c r="I51" s="4"/>
      <c r="J51" s="4"/>
    </row>
    <row r="52" spans="5:10" s="2" customFormat="1" ht="15" customHeight="1">
      <c r="E52" s="4"/>
      <c r="F52" s="4"/>
      <c r="G52" s="4"/>
      <c r="H52" s="4"/>
      <c r="I52" s="4"/>
      <c r="J52" s="4"/>
    </row>
    <row r="53" spans="5:10" s="2" customFormat="1" ht="15" customHeight="1">
      <c r="E53" s="4"/>
      <c r="F53" s="4"/>
      <c r="G53" s="4"/>
      <c r="H53" s="4"/>
      <c r="I53" s="4"/>
      <c r="J53" s="4"/>
    </row>
    <row r="54" spans="5:10" s="2" customFormat="1" ht="15" customHeight="1">
      <c r="E54" s="4"/>
      <c r="F54" s="4"/>
      <c r="G54" s="4"/>
      <c r="H54" s="4"/>
      <c r="I54" s="4"/>
      <c r="J54" s="4"/>
    </row>
    <row r="55" spans="5:10" s="2" customFormat="1" ht="15" customHeight="1">
      <c r="E55" s="4"/>
      <c r="F55" s="4"/>
      <c r="G55" s="4"/>
      <c r="H55" s="4"/>
      <c r="I55" s="4"/>
      <c r="J55" s="4"/>
    </row>
    <row r="56" spans="5:10" s="2" customFormat="1" ht="15" customHeight="1">
      <c r="E56" s="4"/>
      <c r="F56" s="4"/>
      <c r="G56" s="4"/>
      <c r="H56" s="4"/>
      <c r="I56" s="4"/>
      <c r="J56" s="4"/>
    </row>
    <row r="57" spans="5:10" s="2" customFormat="1" ht="15" customHeight="1">
      <c r="E57" s="4"/>
      <c r="F57" s="4"/>
      <c r="G57" s="4"/>
      <c r="H57" s="4"/>
      <c r="I57" s="4"/>
      <c r="J57" s="4"/>
    </row>
    <row r="58" spans="5:10" s="2" customFormat="1" ht="15" customHeight="1">
      <c r="E58" s="4"/>
      <c r="F58" s="4"/>
      <c r="G58" s="4"/>
      <c r="H58" s="4"/>
      <c r="I58" s="4"/>
      <c r="J58" s="4"/>
    </row>
    <row r="59" spans="5:10" s="2" customFormat="1" ht="15" customHeight="1">
      <c r="E59" s="4"/>
      <c r="F59" s="4"/>
      <c r="G59" s="4"/>
      <c r="H59" s="4"/>
      <c r="I59" s="4"/>
      <c r="J59" s="4"/>
    </row>
    <row r="60" spans="5:10" s="2" customFormat="1" ht="15" customHeight="1">
      <c r="E60" s="4"/>
      <c r="F60" s="4"/>
      <c r="G60" s="4"/>
      <c r="H60" s="4"/>
      <c r="I60" s="4"/>
      <c r="J60" s="4"/>
    </row>
    <row r="61" spans="5:10" s="2" customFormat="1" ht="15" customHeight="1">
      <c r="E61" s="4"/>
      <c r="F61" s="4"/>
      <c r="G61" s="4"/>
      <c r="H61" s="4"/>
      <c r="I61" s="4"/>
      <c r="J61" s="4"/>
    </row>
    <row r="62" spans="5:10" s="2" customFormat="1" ht="15" customHeight="1">
      <c r="E62" s="4"/>
      <c r="F62" s="4"/>
      <c r="G62" s="4"/>
      <c r="H62" s="4"/>
      <c r="I62" s="4"/>
      <c r="J62" s="4"/>
    </row>
    <row r="63" spans="5:10" s="2" customFormat="1" ht="15" customHeight="1">
      <c r="E63" s="4"/>
      <c r="F63" s="4"/>
      <c r="G63" s="4"/>
      <c r="H63" s="4"/>
      <c r="I63" s="4"/>
      <c r="J63" s="4"/>
    </row>
    <row r="64" spans="5:10" s="2" customFormat="1" ht="15" customHeight="1">
      <c r="E64" s="4"/>
      <c r="F64" s="4"/>
      <c r="G64" s="4"/>
      <c r="H64" s="4"/>
      <c r="I64" s="4"/>
      <c r="J64" s="4"/>
    </row>
    <row r="65" spans="5:10" s="2" customFormat="1" ht="15" customHeight="1">
      <c r="E65" s="4"/>
      <c r="F65" s="4"/>
      <c r="G65" s="4"/>
      <c r="H65" s="4"/>
      <c r="I65" s="4"/>
      <c r="J65" s="4"/>
    </row>
    <row r="66" spans="5:10" s="2" customFormat="1" ht="15" customHeight="1">
      <c r="E66" s="4"/>
      <c r="F66" s="4"/>
      <c r="G66" s="4"/>
      <c r="H66" s="4"/>
      <c r="I66" s="4"/>
      <c r="J66" s="4"/>
    </row>
    <row r="67" spans="5:10" s="2" customFormat="1" ht="15" customHeight="1">
      <c r="E67" s="4"/>
      <c r="F67" s="4"/>
      <c r="G67" s="4"/>
      <c r="H67" s="4"/>
      <c r="I67" s="4"/>
      <c r="J67" s="4"/>
    </row>
    <row r="68" spans="5:10" s="2" customFormat="1" ht="15" customHeight="1">
      <c r="E68" s="4"/>
      <c r="F68" s="4"/>
      <c r="G68" s="4"/>
      <c r="H68" s="4"/>
      <c r="I68" s="4"/>
      <c r="J68" s="4"/>
    </row>
    <row r="69" spans="5:10" s="2" customFormat="1" ht="15" customHeight="1">
      <c r="E69" s="4"/>
      <c r="F69" s="4"/>
      <c r="G69" s="4"/>
      <c r="H69" s="4"/>
      <c r="I69" s="4"/>
      <c r="J69" s="4"/>
    </row>
    <row r="70" spans="5:10" s="2" customFormat="1" ht="15" customHeight="1">
      <c r="E70" s="4"/>
      <c r="F70" s="4"/>
      <c r="G70" s="4"/>
      <c r="H70" s="4"/>
      <c r="I70" s="4"/>
      <c r="J70" s="4"/>
    </row>
    <row r="71" spans="5:10" s="2" customFormat="1" ht="15" customHeight="1">
      <c r="E71" s="4"/>
      <c r="F71" s="4"/>
      <c r="G71" s="4"/>
      <c r="H71" s="4"/>
      <c r="I71" s="4"/>
      <c r="J71" s="4"/>
    </row>
    <row r="72" spans="5:10" s="2" customFormat="1" ht="15" customHeight="1">
      <c r="E72" s="4"/>
      <c r="F72" s="4"/>
      <c r="G72" s="4"/>
      <c r="H72" s="4"/>
      <c r="I72" s="4"/>
      <c r="J72" s="4"/>
    </row>
    <row r="73" spans="5:10" s="2" customFormat="1" ht="15" customHeight="1">
      <c r="E73" s="4"/>
      <c r="F73" s="4"/>
      <c r="G73" s="4"/>
      <c r="H73" s="4"/>
      <c r="I73" s="4"/>
      <c r="J73" s="4"/>
    </row>
    <row r="74" spans="5:10" s="2" customFormat="1" ht="15" customHeight="1">
      <c r="E74" s="4"/>
      <c r="F74" s="4"/>
      <c r="G74" s="4"/>
      <c r="H74" s="4"/>
      <c r="I74" s="4"/>
      <c r="J74" s="4"/>
    </row>
    <row r="75" spans="5:10" s="2" customFormat="1" ht="15" customHeight="1">
      <c r="E75" s="4"/>
      <c r="F75" s="4"/>
      <c r="G75" s="4"/>
      <c r="H75" s="4"/>
      <c r="I75" s="4"/>
      <c r="J75" s="4"/>
    </row>
    <row r="76" spans="5:10" s="2" customFormat="1" ht="15" customHeight="1">
      <c r="E76" s="4"/>
      <c r="F76" s="4"/>
      <c r="G76" s="4"/>
      <c r="H76" s="4"/>
      <c r="I76" s="4"/>
      <c r="J76" s="4"/>
    </row>
    <row r="77" spans="5:10" s="2" customFormat="1" ht="15" customHeight="1">
      <c r="E77" s="4"/>
      <c r="F77" s="4"/>
      <c r="G77" s="4"/>
      <c r="H77" s="4"/>
      <c r="I77" s="4"/>
      <c r="J77" s="4"/>
    </row>
    <row r="78" spans="5:10" s="2" customFormat="1" ht="15" customHeight="1">
      <c r="E78" s="4"/>
      <c r="F78" s="4"/>
      <c r="G78" s="4"/>
      <c r="H78" s="4"/>
      <c r="I78" s="4"/>
      <c r="J78" s="4"/>
    </row>
    <row r="79" spans="5:10" s="2" customFormat="1" ht="15" customHeight="1">
      <c r="E79" s="4"/>
      <c r="F79" s="4"/>
      <c r="G79" s="4"/>
      <c r="H79" s="4"/>
      <c r="I79" s="4"/>
      <c r="J79" s="4"/>
    </row>
    <row r="80" spans="5:10" s="2" customFormat="1" ht="15" customHeight="1">
      <c r="E80" s="4"/>
      <c r="F80" s="4"/>
      <c r="G80" s="4"/>
      <c r="H80" s="4"/>
      <c r="I80" s="4"/>
      <c r="J80" s="4"/>
    </row>
    <row r="81" spans="5:10" s="2" customFormat="1" ht="15" customHeight="1">
      <c r="E81" s="4"/>
      <c r="F81" s="4"/>
      <c r="G81" s="4"/>
      <c r="H81" s="4"/>
      <c r="I81" s="4"/>
      <c r="J81" s="4"/>
    </row>
    <row r="82" spans="5:10" s="2" customFormat="1" ht="15" customHeight="1">
      <c r="E82" s="4"/>
      <c r="F82" s="4"/>
      <c r="G82" s="4"/>
      <c r="H82" s="4"/>
      <c r="I82" s="4"/>
      <c r="J82" s="4"/>
    </row>
    <row r="83" spans="5:10" s="2" customFormat="1" ht="15" customHeight="1">
      <c r="E83" s="4"/>
      <c r="F83" s="4"/>
      <c r="G83" s="4"/>
      <c r="H83" s="4"/>
      <c r="I83" s="4"/>
      <c r="J83" s="4"/>
    </row>
    <row r="84" spans="5:10" s="2" customFormat="1" ht="15" customHeight="1">
      <c r="E84" s="4"/>
      <c r="F84" s="4"/>
      <c r="G84" s="4"/>
      <c r="H84" s="4"/>
      <c r="I84" s="4"/>
      <c r="J84" s="4"/>
    </row>
    <row r="85" spans="5:10" s="2" customFormat="1" ht="15" customHeight="1">
      <c r="E85" s="4"/>
      <c r="F85" s="4"/>
      <c r="G85" s="4"/>
      <c r="H85" s="4"/>
      <c r="I85" s="4"/>
      <c r="J85" s="4"/>
    </row>
    <row r="86" spans="5:10" s="2" customFormat="1" ht="15" customHeight="1">
      <c r="E86" s="4"/>
      <c r="F86" s="4"/>
      <c r="G86" s="4"/>
      <c r="H86" s="4"/>
      <c r="I86" s="4"/>
      <c r="J86" s="4"/>
    </row>
    <row r="87" spans="5:10" s="2" customFormat="1" ht="15" customHeight="1">
      <c r="E87" s="4"/>
      <c r="F87" s="4"/>
      <c r="G87" s="4"/>
      <c r="H87" s="4"/>
      <c r="I87" s="4"/>
      <c r="J87" s="4"/>
    </row>
    <row r="88" spans="5:10" s="2" customFormat="1" ht="15" customHeight="1">
      <c r="E88" s="4"/>
      <c r="F88" s="4"/>
      <c r="G88" s="4"/>
      <c r="H88" s="4"/>
      <c r="I88" s="4"/>
      <c r="J88" s="4"/>
    </row>
    <row r="89" spans="5:10" s="2" customFormat="1" ht="15" customHeight="1">
      <c r="E89" s="4"/>
      <c r="F89" s="4"/>
      <c r="G89" s="4"/>
      <c r="H89" s="4"/>
      <c r="I89" s="4"/>
      <c r="J89" s="4"/>
    </row>
    <row r="90" spans="5:10" s="2" customFormat="1" ht="15" customHeight="1">
      <c r="E90" s="4"/>
      <c r="F90" s="4"/>
      <c r="G90" s="4"/>
      <c r="H90" s="4"/>
      <c r="I90" s="4"/>
      <c r="J90" s="4"/>
    </row>
    <row r="91" spans="5:10" s="2" customFormat="1" ht="15" customHeight="1">
      <c r="E91" s="4"/>
      <c r="F91" s="4"/>
      <c r="G91" s="4"/>
      <c r="H91" s="4"/>
      <c r="I91" s="4"/>
      <c r="J91" s="4"/>
    </row>
    <row r="92" spans="5:10" s="2" customFormat="1" ht="15" customHeight="1">
      <c r="E92" s="4"/>
      <c r="F92" s="4"/>
      <c r="G92" s="4"/>
      <c r="H92" s="4"/>
      <c r="I92" s="4"/>
      <c r="J92" s="4"/>
    </row>
    <row r="93" spans="5:10" s="2" customFormat="1" ht="15" customHeight="1">
      <c r="E93" s="4"/>
      <c r="F93" s="4"/>
      <c r="G93" s="4"/>
      <c r="H93" s="4"/>
      <c r="I93" s="4"/>
      <c r="J93" s="4"/>
    </row>
    <row r="94" spans="5:10" s="2" customFormat="1" ht="15" customHeight="1">
      <c r="E94" s="4"/>
      <c r="F94" s="4"/>
      <c r="G94" s="4"/>
      <c r="H94" s="4"/>
      <c r="I94" s="4"/>
      <c r="J94" s="4"/>
    </row>
    <row r="95" spans="5:10" s="2" customFormat="1" ht="15" customHeight="1">
      <c r="E95" s="4"/>
      <c r="F95" s="4"/>
      <c r="G95" s="4"/>
      <c r="H95" s="4"/>
      <c r="I95" s="4"/>
      <c r="J95" s="4"/>
    </row>
    <row r="96" spans="5:10" s="2" customFormat="1" ht="15" customHeight="1">
      <c r="E96" s="4"/>
      <c r="F96" s="4"/>
      <c r="G96" s="4"/>
      <c r="H96" s="4"/>
      <c r="I96" s="4"/>
      <c r="J96" s="4"/>
    </row>
    <row r="97" spans="5:10" s="2" customFormat="1" ht="15" customHeight="1">
      <c r="E97" s="4"/>
      <c r="F97" s="4"/>
      <c r="G97" s="4"/>
      <c r="H97" s="4"/>
      <c r="I97" s="4"/>
      <c r="J97" s="4"/>
    </row>
    <row r="98" spans="5:10" s="2" customFormat="1" ht="15" customHeight="1">
      <c r="E98" s="4"/>
      <c r="F98" s="4"/>
      <c r="G98" s="4"/>
      <c r="H98" s="4"/>
      <c r="I98" s="4"/>
      <c r="J98" s="4"/>
    </row>
    <row r="99" spans="5:10" s="2" customFormat="1" ht="15" customHeight="1">
      <c r="E99" s="4"/>
      <c r="F99" s="4"/>
      <c r="G99" s="4"/>
      <c r="H99" s="4"/>
      <c r="I99" s="4"/>
      <c r="J99" s="4"/>
    </row>
    <row r="100" spans="5:10" s="2" customFormat="1" ht="15" customHeight="1">
      <c r="E100" s="4"/>
      <c r="F100" s="4"/>
      <c r="G100" s="4"/>
      <c r="H100" s="4"/>
      <c r="I100" s="4"/>
      <c r="J100" s="4"/>
    </row>
    <row r="101" spans="5:10" s="2" customFormat="1" ht="15" customHeight="1">
      <c r="E101" s="4"/>
      <c r="F101" s="4"/>
      <c r="G101" s="4"/>
      <c r="H101" s="4"/>
      <c r="I101" s="4"/>
      <c r="J101" s="4"/>
    </row>
    <row r="102" spans="5:10" s="2" customFormat="1" ht="15" customHeight="1">
      <c r="E102" s="4"/>
      <c r="F102" s="4"/>
      <c r="G102" s="4"/>
      <c r="H102" s="4"/>
      <c r="I102" s="4"/>
      <c r="J102" s="4"/>
    </row>
    <row r="103" spans="5:10" s="2" customFormat="1" ht="15" customHeight="1">
      <c r="E103" s="4"/>
      <c r="F103" s="4"/>
      <c r="G103" s="4"/>
      <c r="H103" s="4"/>
      <c r="I103" s="4"/>
      <c r="J103" s="4"/>
    </row>
    <row r="104" spans="5:10" s="2" customFormat="1" ht="15" customHeight="1">
      <c r="E104" s="4"/>
      <c r="F104" s="4"/>
      <c r="G104" s="4"/>
      <c r="H104" s="4"/>
      <c r="I104" s="4"/>
      <c r="J104" s="4"/>
    </row>
    <row r="105" spans="5:10" s="2" customFormat="1" ht="15" customHeight="1">
      <c r="E105" s="4"/>
      <c r="F105" s="4"/>
      <c r="G105" s="4"/>
      <c r="H105" s="4"/>
      <c r="I105" s="4"/>
      <c r="J105" s="4"/>
    </row>
    <row r="106" spans="5:10" s="2" customFormat="1" ht="15" customHeight="1">
      <c r="E106" s="4"/>
      <c r="F106" s="4"/>
      <c r="G106" s="4"/>
      <c r="H106" s="4"/>
      <c r="I106" s="4"/>
      <c r="J106" s="4"/>
    </row>
    <row r="107" spans="5:10" s="2" customFormat="1" ht="15" customHeight="1">
      <c r="E107" s="4"/>
      <c r="F107" s="4"/>
      <c r="G107" s="4"/>
      <c r="H107" s="4"/>
      <c r="I107" s="4"/>
      <c r="J107" s="4"/>
    </row>
    <row r="108" spans="5:10" s="2" customFormat="1" ht="15" customHeight="1">
      <c r="E108" s="4"/>
      <c r="F108" s="4"/>
      <c r="G108" s="4"/>
      <c r="H108" s="4"/>
      <c r="I108" s="4"/>
      <c r="J108" s="4"/>
    </row>
    <row r="109" spans="5:10" s="2" customFormat="1" ht="15" customHeight="1">
      <c r="E109" s="4"/>
      <c r="F109" s="4"/>
      <c r="G109" s="4"/>
      <c r="H109" s="4"/>
      <c r="I109" s="4"/>
      <c r="J109" s="4"/>
    </row>
    <row r="110" spans="5:10" s="2" customFormat="1" ht="15" customHeight="1">
      <c r="E110" s="4"/>
      <c r="F110" s="4"/>
      <c r="G110" s="4"/>
      <c r="H110" s="4"/>
      <c r="I110" s="4"/>
      <c r="J110" s="4"/>
    </row>
    <row r="149" spans="2:2" ht="15" customHeight="1">
      <c r="B149"/>
    </row>
  </sheetData>
  <mergeCells count="41">
    <mergeCell ref="A42:E42"/>
    <mergeCell ref="F42:F43"/>
    <mergeCell ref="G42:I43"/>
    <mergeCell ref="J42:J43"/>
    <mergeCell ref="A43:E43"/>
    <mergeCell ref="B39:D39"/>
    <mergeCell ref="B40:D40"/>
    <mergeCell ref="B41:D41"/>
    <mergeCell ref="B24:D24"/>
    <mergeCell ref="B25:D25"/>
    <mergeCell ref="B26:D26"/>
    <mergeCell ref="B27:D27"/>
    <mergeCell ref="B28:D28"/>
    <mergeCell ref="B31:D31"/>
    <mergeCell ref="B29:D29"/>
    <mergeCell ref="B30:D30"/>
    <mergeCell ref="B32:D32"/>
    <mergeCell ref="B33:D33"/>
    <mergeCell ref="B38:D38"/>
    <mergeCell ref="B23:D23"/>
    <mergeCell ref="A12:A13"/>
    <mergeCell ref="B12:J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A1:I1"/>
    <mergeCell ref="A5:C6"/>
    <mergeCell ref="E5:E10"/>
    <mergeCell ref="G5:J5"/>
    <mergeCell ref="I6:J6"/>
    <mergeCell ref="G7:J7"/>
    <mergeCell ref="B8:C8"/>
    <mergeCell ref="I8:J8"/>
    <mergeCell ref="B10:C10"/>
    <mergeCell ref="G10:J10"/>
  </mergeCells>
  <phoneticPr fontId="3" type="noConversion"/>
  <printOptions horizontalCentered="1"/>
  <pageMargins left="0.39370078740157483" right="0.39370078740157483" top="0.86614173228346458" bottom="0.46" header="0.51181102362204722" footer="0.28000000000000003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49"/>
  <sheetViews>
    <sheetView tabSelected="1" topLeftCell="A10" zoomScaleSheetLayoutView="80" workbookViewId="0">
      <selection activeCell="B23" sqref="B23:D23"/>
    </sheetView>
  </sheetViews>
  <sheetFormatPr defaultRowHeight="15" customHeight="1"/>
  <cols>
    <col min="1" max="1" width="11.6640625" style="1" customWidth="1"/>
    <col min="2" max="2" width="15.109375" style="1" customWidth="1"/>
    <col min="3" max="3" width="2.5546875" style="1" customWidth="1"/>
    <col min="4" max="4" width="1.5546875" style="1" customWidth="1"/>
    <col min="5" max="5" width="4.109375" style="5" customWidth="1"/>
    <col min="6" max="6" width="9.77734375" style="5" customWidth="1"/>
    <col min="7" max="7" width="12.21875" style="5" customWidth="1"/>
    <col min="8" max="8" width="9.77734375" style="5" customWidth="1"/>
    <col min="9" max="9" width="11.77734375" style="5" customWidth="1"/>
    <col min="10" max="10" width="5.109375" style="5" customWidth="1"/>
    <col min="11" max="11" width="8.88671875" style="1"/>
    <col min="12" max="12" width="9.33203125" style="1" bestFit="1" customWidth="1"/>
    <col min="13" max="16384" width="8.88671875" style="1"/>
  </cols>
  <sheetData>
    <row r="1" spans="1:12" ht="27.75" customHeight="1">
      <c r="A1" s="56" t="s">
        <v>20</v>
      </c>
      <c r="B1" s="56"/>
      <c r="C1" s="56"/>
      <c r="D1" s="56"/>
      <c r="E1" s="56"/>
      <c r="F1" s="56"/>
      <c r="G1" s="56"/>
      <c r="H1" s="56"/>
      <c r="I1" s="56"/>
      <c r="J1" s="24"/>
    </row>
    <row r="2" spans="1:12" ht="20.100000000000001" customHeight="1">
      <c r="A2" s="2"/>
      <c r="B2" s="2"/>
      <c r="C2" s="2"/>
      <c r="D2" s="2"/>
      <c r="E2" s="3"/>
      <c r="F2" s="4"/>
    </row>
    <row r="3" spans="1:12" ht="20.100000000000001" customHeight="1">
      <c r="A3" s="33" t="s">
        <v>81</v>
      </c>
      <c r="B3" s="32"/>
      <c r="C3" s="2"/>
      <c r="D3" s="2"/>
      <c r="E3" s="6"/>
      <c r="F3" s="6"/>
      <c r="G3" s="6"/>
    </row>
    <row r="4" spans="1:12" ht="20.100000000000001" customHeight="1" thickBot="1">
      <c r="A4" s="2"/>
      <c r="B4" s="2"/>
      <c r="C4" s="2"/>
      <c r="D4" s="2"/>
      <c r="E4" s="6"/>
      <c r="F4" s="6"/>
      <c r="G4" s="6"/>
    </row>
    <row r="5" spans="1:12" s="21" customFormat="1" ht="21.95" customHeight="1">
      <c r="A5" s="62" t="s">
        <v>29</v>
      </c>
      <c r="B5" s="62"/>
      <c r="C5" s="62"/>
      <c r="E5" s="57" t="s">
        <v>10</v>
      </c>
      <c r="F5" s="38" t="s">
        <v>5</v>
      </c>
      <c r="G5" s="60" t="s">
        <v>7</v>
      </c>
      <c r="H5" s="60"/>
      <c r="I5" s="60"/>
      <c r="J5" s="61"/>
    </row>
    <row r="6" spans="1:12" s="21" customFormat="1" ht="21.95" customHeight="1">
      <c r="A6" s="62"/>
      <c r="B6" s="62"/>
      <c r="C6" s="62"/>
      <c r="E6" s="58"/>
      <c r="F6" s="39" t="s">
        <v>11</v>
      </c>
      <c r="G6" s="44" t="s">
        <v>8</v>
      </c>
      <c r="H6" s="39" t="s">
        <v>14</v>
      </c>
      <c r="I6" s="63" t="s">
        <v>37</v>
      </c>
      <c r="J6" s="64"/>
    </row>
    <row r="7" spans="1:12" s="21" customFormat="1" ht="21.95" customHeight="1">
      <c r="A7" s="30" t="s">
        <v>21</v>
      </c>
      <c r="B7" s="31">
        <v>41613</v>
      </c>
      <c r="C7" s="31"/>
      <c r="E7" s="58"/>
      <c r="F7" s="39" t="s">
        <v>12</v>
      </c>
      <c r="G7" s="63" t="s">
        <v>38</v>
      </c>
      <c r="H7" s="63"/>
      <c r="I7" s="63"/>
      <c r="J7" s="64"/>
    </row>
    <row r="8" spans="1:12" s="21" customFormat="1" ht="21.95" customHeight="1">
      <c r="A8" s="30" t="s">
        <v>22</v>
      </c>
      <c r="B8" s="67" t="s">
        <v>35</v>
      </c>
      <c r="C8" s="67"/>
      <c r="E8" s="58"/>
      <c r="F8" s="39" t="s">
        <v>13</v>
      </c>
      <c r="G8" s="44" t="s">
        <v>30</v>
      </c>
      <c r="H8" s="39" t="s">
        <v>15</v>
      </c>
      <c r="I8" s="65" t="s">
        <v>9</v>
      </c>
      <c r="J8" s="66"/>
    </row>
    <row r="9" spans="1:12" s="21" customFormat="1" ht="21.95" customHeight="1">
      <c r="E9" s="58"/>
      <c r="F9" s="39" t="s">
        <v>6</v>
      </c>
      <c r="G9" s="27" t="s">
        <v>36</v>
      </c>
      <c r="H9" s="28"/>
      <c r="I9" s="28"/>
      <c r="J9" s="29"/>
    </row>
    <row r="10" spans="1:12" s="21" customFormat="1" ht="21.95" customHeight="1" thickBot="1">
      <c r="A10" s="30" t="s">
        <v>23</v>
      </c>
      <c r="B10" s="68" t="s">
        <v>24</v>
      </c>
      <c r="C10" s="68"/>
      <c r="D10" s="25"/>
      <c r="E10" s="59"/>
      <c r="F10" s="40" t="s">
        <v>25</v>
      </c>
      <c r="G10" s="69" t="s">
        <v>33</v>
      </c>
      <c r="H10" s="69"/>
      <c r="I10" s="69"/>
      <c r="J10" s="70"/>
    </row>
    <row r="11" spans="1:12" ht="15" customHeight="1" thickBot="1">
      <c r="A11" s="2"/>
      <c r="B11" s="7"/>
      <c r="C11" s="7"/>
      <c r="D11" s="7"/>
      <c r="E11" s="1"/>
      <c r="F11" s="1"/>
      <c r="G11" s="1"/>
      <c r="H11" s="1"/>
      <c r="I11" s="1"/>
      <c r="J11" s="1"/>
    </row>
    <row r="12" spans="1:12" ht="15" customHeight="1">
      <c r="A12" s="71" t="s">
        <v>31</v>
      </c>
      <c r="B12" s="73" t="str">
        <f>"일금"&amp;" "&amp;NUMBERSTRING(G42,1)&amp;"원정"&amp;" "&amp;"("&amp;DOLLAR(G42,0)&amp;")"</f>
        <v>일금 일백이십육만오천원정 (₩1,265,000)</v>
      </c>
      <c r="C12" s="74"/>
      <c r="D12" s="74"/>
      <c r="E12" s="74"/>
      <c r="F12" s="74"/>
      <c r="G12" s="74"/>
      <c r="H12" s="74"/>
      <c r="I12" s="74"/>
      <c r="J12" s="75"/>
    </row>
    <row r="13" spans="1:12" ht="15" customHeight="1" thickBot="1">
      <c r="A13" s="72"/>
      <c r="B13" s="76"/>
      <c r="C13" s="77"/>
      <c r="D13" s="77"/>
      <c r="E13" s="77"/>
      <c r="F13" s="77"/>
      <c r="G13" s="77"/>
      <c r="H13" s="77"/>
      <c r="I13" s="77"/>
      <c r="J13" s="78"/>
    </row>
    <row r="14" spans="1:12" s="2" customFormat="1" ht="18.75" customHeight="1" thickBot="1">
      <c r="A14" s="41" t="s">
        <v>0</v>
      </c>
      <c r="B14" s="53" t="s">
        <v>34</v>
      </c>
      <c r="C14" s="54"/>
      <c r="D14" s="55"/>
      <c r="E14" s="42" t="s">
        <v>28</v>
      </c>
      <c r="F14" s="42" t="s">
        <v>1</v>
      </c>
      <c r="G14" s="43" t="s">
        <v>2</v>
      </c>
      <c r="H14" s="43" t="s">
        <v>3</v>
      </c>
      <c r="I14" s="42" t="s">
        <v>4</v>
      </c>
      <c r="J14" s="42" t="s">
        <v>16</v>
      </c>
    </row>
    <row r="15" spans="1:12" s="2" customFormat="1" ht="15" customHeight="1">
      <c r="A15" s="8"/>
      <c r="B15" s="108"/>
      <c r="C15" s="109"/>
      <c r="D15" s="110"/>
      <c r="E15" s="22"/>
      <c r="F15" s="9"/>
      <c r="G15" s="10">
        <f>E15*F15</f>
        <v>0</v>
      </c>
      <c r="H15" s="11">
        <f t="shared" ref="H15:H41" si="0">G15*10%</f>
        <v>0</v>
      </c>
      <c r="I15" s="12">
        <f>SUM(G15:H15)</f>
        <v>0</v>
      </c>
      <c r="J15" s="11"/>
    </row>
    <row r="16" spans="1:12" s="2" customFormat="1" ht="15" customHeight="1">
      <c r="A16" s="51" t="s">
        <v>82</v>
      </c>
      <c r="B16" s="79" t="s">
        <v>83</v>
      </c>
      <c r="C16" s="80"/>
      <c r="D16" s="81"/>
      <c r="E16" s="23">
        <v>1</v>
      </c>
      <c r="F16" s="14">
        <v>1150000</v>
      </c>
      <c r="G16" s="10">
        <f t="shared" ref="G16:G41" si="1">E16*F16</f>
        <v>1150000</v>
      </c>
      <c r="H16" s="11">
        <f t="shared" si="0"/>
        <v>115000</v>
      </c>
      <c r="I16" s="11">
        <f>SUM(G16:H16)</f>
        <v>1265000</v>
      </c>
      <c r="J16" s="11"/>
      <c r="L16" s="15"/>
    </row>
    <row r="17" spans="1:10" s="2" customFormat="1" ht="15" customHeight="1">
      <c r="A17" s="51"/>
      <c r="B17" s="79"/>
      <c r="C17" s="80"/>
      <c r="D17" s="81"/>
      <c r="E17" s="23"/>
      <c r="F17" s="14"/>
      <c r="G17" s="10">
        <f t="shared" si="1"/>
        <v>0</v>
      </c>
      <c r="H17" s="11">
        <f t="shared" si="0"/>
        <v>0</v>
      </c>
      <c r="I17" s="11">
        <f t="shared" ref="I17:I41" si="2">SUM(G17:H17)</f>
        <v>0</v>
      </c>
      <c r="J17" s="11"/>
    </row>
    <row r="18" spans="1:10" s="2" customFormat="1" ht="15" customHeight="1">
      <c r="A18" s="51"/>
      <c r="B18" s="79"/>
      <c r="C18" s="80"/>
      <c r="D18" s="81"/>
      <c r="E18" s="23"/>
      <c r="F18" s="14"/>
      <c r="G18" s="10">
        <f t="shared" si="1"/>
        <v>0</v>
      </c>
      <c r="H18" s="11">
        <f t="shared" si="0"/>
        <v>0</v>
      </c>
      <c r="I18" s="11">
        <f t="shared" si="2"/>
        <v>0</v>
      </c>
      <c r="J18" s="11"/>
    </row>
    <row r="19" spans="1:10" s="2" customFormat="1" ht="15" customHeight="1">
      <c r="A19" s="51"/>
      <c r="B19" s="111" t="s">
        <v>84</v>
      </c>
      <c r="C19" s="112"/>
      <c r="D19" s="113"/>
      <c r="E19" s="23"/>
      <c r="F19" s="14"/>
      <c r="G19" s="10">
        <f t="shared" si="1"/>
        <v>0</v>
      </c>
      <c r="H19" s="11">
        <f t="shared" si="0"/>
        <v>0</v>
      </c>
      <c r="I19" s="11">
        <f t="shared" si="2"/>
        <v>0</v>
      </c>
      <c r="J19" s="11"/>
    </row>
    <row r="20" spans="1:10" s="2" customFormat="1" ht="15" customHeight="1">
      <c r="A20" s="51"/>
      <c r="B20" s="111" t="s">
        <v>85</v>
      </c>
      <c r="C20" s="112"/>
      <c r="D20" s="113"/>
      <c r="E20" s="23"/>
      <c r="F20" s="14"/>
      <c r="G20" s="10">
        <f t="shared" si="1"/>
        <v>0</v>
      </c>
      <c r="H20" s="11">
        <f t="shared" si="0"/>
        <v>0</v>
      </c>
      <c r="I20" s="11">
        <f t="shared" si="2"/>
        <v>0</v>
      </c>
      <c r="J20" s="11"/>
    </row>
    <row r="21" spans="1:10" s="2" customFormat="1" ht="15" customHeight="1">
      <c r="A21" s="51"/>
      <c r="B21" s="111" t="s">
        <v>86</v>
      </c>
      <c r="C21" s="112"/>
      <c r="D21" s="113"/>
      <c r="E21" s="23"/>
      <c r="F21" s="14"/>
      <c r="G21" s="10">
        <f t="shared" si="1"/>
        <v>0</v>
      </c>
      <c r="H21" s="11">
        <f t="shared" si="0"/>
        <v>0</v>
      </c>
      <c r="I21" s="11">
        <f t="shared" si="2"/>
        <v>0</v>
      </c>
      <c r="J21" s="11"/>
    </row>
    <row r="22" spans="1:10" s="2" customFormat="1" ht="17.25" customHeight="1">
      <c r="A22" s="52"/>
      <c r="B22" s="111" t="s">
        <v>87</v>
      </c>
      <c r="C22" s="112"/>
      <c r="D22" s="113"/>
      <c r="E22" s="23"/>
      <c r="F22" s="14"/>
      <c r="G22" s="10">
        <f t="shared" si="1"/>
        <v>0</v>
      </c>
      <c r="H22" s="11">
        <f t="shared" si="0"/>
        <v>0</v>
      </c>
      <c r="I22" s="11">
        <f t="shared" si="2"/>
        <v>0</v>
      </c>
      <c r="J22" s="11"/>
    </row>
    <row r="23" spans="1:10" s="2" customFormat="1" ht="15" customHeight="1">
      <c r="A23" s="51"/>
      <c r="B23" s="111" t="s">
        <v>88</v>
      </c>
      <c r="C23" s="112"/>
      <c r="D23" s="113"/>
      <c r="E23" s="23"/>
      <c r="F23" s="14"/>
      <c r="G23" s="10">
        <f t="shared" si="1"/>
        <v>0</v>
      </c>
      <c r="H23" s="11">
        <f t="shared" si="0"/>
        <v>0</v>
      </c>
      <c r="I23" s="11">
        <f t="shared" si="2"/>
        <v>0</v>
      </c>
      <c r="J23" s="11"/>
    </row>
    <row r="24" spans="1:10" s="2" customFormat="1" ht="15" customHeight="1">
      <c r="A24" s="51"/>
      <c r="B24" s="79"/>
      <c r="C24" s="80"/>
      <c r="D24" s="81"/>
      <c r="E24" s="23"/>
      <c r="F24" s="14"/>
      <c r="G24" s="10">
        <f t="shared" si="1"/>
        <v>0</v>
      </c>
      <c r="H24" s="11">
        <f t="shared" si="0"/>
        <v>0</v>
      </c>
      <c r="I24" s="11">
        <f t="shared" si="2"/>
        <v>0</v>
      </c>
      <c r="J24" s="11"/>
    </row>
    <row r="25" spans="1:10" s="2" customFormat="1" ht="15" customHeight="1">
      <c r="A25" s="13"/>
      <c r="B25" s="79"/>
      <c r="C25" s="80"/>
      <c r="D25" s="81"/>
      <c r="E25" s="23"/>
      <c r="F25" s="14"/>
      <c r="G25" s="10">
        <f t="shared" si="1"/>
        <v>0</v>
      </c>
      <c r="H25" s="11">
        <f t="shared" si="0"/>
        <v>0</v>
      </c>
      <c r="I25" s="11">
        <f t="shared" si="2"/>
        <v>0</v>
      </c>
      <c r="J25" s="11"/>
    </row>
    <row r="26" spans="1:10" s="2" customFormat="1" ht="15" customHeight="1">
      <c r="A26" s="51"/>
      <c r="B26" s="79"/>
      <c r="C26" s="80"/>
      <c r="D26" s="81"/>
      <c r="E26" s="23"/>
      <c r="F26" s="14"/>
      <c r="G26" s="10">
        <f t="shared" si="1"/>
        <v>0</v>
      </c>
      <c r="H26" s="11">
        <f t="shared" si="0"/>
        <v>0</v>
      </c>
      <c r="I26" s="11">
        <f t="shared" si="2"/>
        <v>0</v>
      </c>
      <c r="J26" s="11"/>
    </row>
    <row r="27" spans="1:10" s="2" customFormat="1" ht="15" customHeight="1">
      <c r="A27" s="13"/>
      <c r="B27" s="79"/>
      <c r="C27" s="80"/>
      <c r="D27" s="81"/>
      <c r="E27" s="23"/>
      <c r="F27" s="14"/>
      <c r="G27" s="10">
        <f t="shared" si="1"/>
        <v>0</v>
      </c>
      <c r="H27" s="11">
        <f t="shared" si="0"/>
        <v>0</v>
      </c>
      <c r="I27" s="11">
        <f t="shared" si="2"/>
        <v>0</v>
      </c>
      <c r="J27" s="11"/>
    </row>
    <row r="28" spans="1:10" s="2" customFormat="1" ht="15" customHeight="1">
      <c r="A28" s="13"/>
      <c r="B28" s="48"/>
      <c r="C28" s="49"/>
      <c r="D28" s="50"/>
      <c r="E28" s="23"/>
      <c r="F28" s="14"/>
      <c r="G28" s="10"/>
      <c r="H28" s="11"/>
      <c r="I28" s="11"/>
      <c r="J28" s="11"/>
    </row>
    <row r="29" spans="1:10" s="2" customFormat="1" ht="15" customHeight="1">
      <c r="A29" s="13"/>
      <c r="B29" s="48"/>
      <c r="C29" s="49"/>
      <c r="D29" s="50"/>
      <c r="E29" s="23"/>
      <c r="F29" s="14"/>
      <c r="G29" s="10"/>
      <c r="H29" s="11"/>
      <c r="I29" s="11"/>
      <c r="J29" s="11"/>
    </row>
    <row r="30" spans="1:10" s="2" customFormat="1" ht="15" customHeight="1">
      <c r="A30" s="13"/>
      <c r="B30" s="79"/>
      <c r="C30" s="80"/>
      <c r="D30" s="81"/>
      <c r="E30" s="23"/>
      <c r="F30" s="14"/>
      <c r="G30" s="10">
        <f t="shared" si="1"/>
        <v>0</v>
      </c>
      <c r="H30" s="11">
        <f t="shared" si="0"/>
        <v>0</v>
      </c>
      <c r="I30" s="11">
        <f t="shared" si="2"/>
        <v>0</v>
      </c>
      <c r="J30" s="11"/>
    </row>
    <row r="31" spans="1:10" s="2" customFormat="1" ht="15" customHeight="1">
      <c r="A31" s="13"/>
      <c r="B31" s="79"/>
      <c r="C31" s="80"/>
      <c r="D31" s="81"/>
      <c r="E31" s="23"/>
      <c r="F31" s="14"/>
      <c r="G31" s="10">
        <f t="shared" si="1"/>
        <v>0</v>
      </c>
      <c r="H31" s="11">
        <f t="shared" si="0"/>
        <v>0</v>
      </c>
      <c r="I31" s="11">
        <f t="shared" si="2"/>
        <v>0</v>
      </c>
      <c r="J31" s="11"/>
    </row>
    <row r="32" spans="1:10" s="2" customFormat="1" ht="15" customHeight="1">
      <c r="A32" s="51"/>
      <c r="B32" s="79"/>
      <c r="C32" s="80"/>
      <c r="D32" s="81"/>
      <c r="E32" s="23"/>
      <c r="F32" s="14"/>
      <c r="G32" s="10">
        <f t="shared" si="1"/>
        <v>0</v>
      </c>
      <c r="H32" s="11">
        <f t="shared" si="0"/>
        <v>0</v>
      </c>
      <c r="I32" s="11">
        <f t="shared" si="2"/>
        <v>0</v>
      </c>
      <c r="J32" s="11"/>
    </row>
    <row r="33" spans="1:13" s="2" customFormat="1" ht="15" customHeight="1">
      <c r="A33" s="13"/>
      <c r="B33" s="79"/>
      <c r="C33" s="80"/>
      <c r="D33" s="81"/>
      <c r="E33" s="23"/>
      <c r="F33" s="14"/>
      <c r="G33" s="10">
        <f t="shared" si="1"/>
        <v>0</v>
      </c>
      <c r="H33" s="11">
        <f t="shared" si="0"/>
        <v>0</v>
      </c>
      <c r="I33" s="11">
        <f t="shared" si="2"/>
        <v>0</v>
      </c>
      <c r="J33" s="11"/>
    </row>
    <row r="34" spans="1:13" s="2" customFormat="1" ht="15" customHeight="1">
      <c r="A34" s="13"/>
      <c r="B34" s="79"/>
      <c r="C34" s="80"/>
      <c r="D34" s="81"/>
      <c r="E34" s="23"/>
      <c r="F34" s="14"/>
      <c r="G34" s="10">
        <f t="shared" si="1"/>
        <v>0</v>
      </c>
      <c r="H34" s="11">
        <f t="shared" si="0"/>
        <v>0</v>
      </c>
      <c r="I34" s="11">
        <f t="shared" si="2"/>
        <v>0</v>
      </c>
      <c r="J34" s="11"/>
    </row>
    <row r="35" spans="1:13" s="2" customFormat="1" ht="15" customHeight="1">
      <c r="A35" s="13"/>
      <c r="B35" s="79"/>
      <c r="C35" s="80"/>
      <c r="D35" s="81"/>
      <c r="E35" s="23"/>
      <c r="F35" s="14"/>
      <c r="G35" s="10">
        <f t="shared" si="1"/>
        <v>0</v>
      </c>
      <c r="H35" s="11">
        <f t="shared" si="0"/>
        <v>0</v>
      </c>
      <c r="I35" s="11">
        <f t="shared" si="2"/>
        <v>0</v>
      </c>
      <c r="J35" s="11"/>
    </row>
    <row r="36" spans="1:13" s="2" customFormat="1" ht="15" customHeight="1">
      <c r="A36" s="13"/>
      <c r="B36" s="79"/>
      <c r="C36" s="80"/>
      <c r="D36" s="81"/>
      <c r="E36" s="23"/>
      <c r="F36" s="14"/>
      <c r="G36" s="10">
        <f t="shared" si="1"/>
        <v>0</v>
      </c>
      <c r="H36" s="11">
        <f t="shared" si="0"/>
        <v>0</v>
      </c>
      <c r="I36" s="11">
        <f t="shared" si="2"/>
        <v>0</v>
      </c>
      <c r="J36" s="11"/>
    </row>
    <row r="37" spans="1:13" s="2" customFormat="1" ht="15" customHeight="1">
      <c r="A37" s="13"/>
      <c r="B37" s="79"/>
      <c r="C37" s="80"/>
      <c r="D37" s="81"/>
      <c r="E37" s="23"/>
      <c r="F37" s="14"/>
      <c r="G37" s="10">
        <f t="shared" si="1"/>
        <v>0</v>
      </c>
      <c r="H37" s="11">
        <f t="shared" si="0"/>
        <v>0</v>
      </c>
      <c r="I37" s="11">
        <f t="shared" si="2"/>
        <v>0</v>
      </c>
      <c r="J37" s="11"/>
    </row>
    <row r="38" spans="1:13" s="2" customFormat="1" ht="15" customHeight="1">
      <c r="A38" s="13"/>
      <c r="B38" s="79"/>
      <c r="C38" s="80"/>
      <c r="D38" s="81"/>
      <c r="E38" s="23"/>
      <c r="F38" s="14"/>
      <c r="G38" s="10">
        <f t="shared" si="1"/>
        <v>0</v>
      </c>
      <c r="H38" s="11">
        <f t="shared" si="0"/>
        <v>0</v>
      </c>
      <c r="I38" s="11">
        <f t="shared" si="2"/>
        <v>0</v>
      </c>
      <c r="J38" s="11"/>
    </row>
    <row r="39" spans="1:13" s="2" customFormat="1" ht="15" customHeight="1">
      <c r="A39" s="13"/>
      <c r="B39" s="79"/>
      <c r="C39" s="80"/>
      <c r="D39" s="81"/>
      <c r="E39" s="23"/>
      <c r="F39" s="14"/>
      <c r="G39" s="10">
        <f t="shared" si="1"/>
        <v>0</v>
      </c>
      <c r="H39" s="11">
        <f t="shared" si="0"/>
        <v>0</v>
      </c>
      <c r="I39" s="11">
        <f t="shared" si="2"/>
        <v>0</v>
      </c>
      <c r="J39" s="11"/>
    </row>
    <row r="40" spans="1:13" s="2" customFormat="1" ht="15" customHeight="1">
      <c r="A40" s="13"/>
      <c r="B40" s="79"/>
      <c r="C40" s="80"/>
      <c r="D40" s="81"/>
      <c r="E40" s="23"/>
      <c r="F40" s="14"/>
      <c r="G40" s="10">
        <f t="shared" si="1"/>
        <v>0</v>
      </c>
      <c r="H40" s="11">
        <f t="shared" si="0"/>
        <v>0</v>
      </c>
      <c r="I40" s="11">
        <f t="shared" si="2"/>
        <v>0</v>
      </c>
      <c r="J40" s="11"/>
    </row>
    <row r="41" spans="1:13" s="2" customFormat="1" ht="15" customHeight="1" thickBot="1">
      <c r="A41" s="13"/>
      <c r="B41" s="79"/>
      <c r="C41" s="80"/>
      <c r="D41" s="81"/>
      <c r="E41" s="23"/>
      <c r="F41" s="14"/>
      <c r="G41" s="10">
        <f t="shared" si="1"/>
        <v>0</v>
      </c>
      <c r="H41" s="11">
        <f t="shared" si="0"/>
        <v>0</v>
      </c>
      <c r="I41" s="11">
        <f t="shared" si="2"/>
        <v>0</v>
      </c>
      <c r="J41" s="11"/>
    </row>
    <row r="42" spans="1:13" s="2" customFormat="1" ht="15" customHeight="1">
      <c r="A42" s="98"/>
      <c r="B42" s="99"/>
      <c r="C42" s="99"/>
      <c r="D42" s="99"/>
      <c r="E42" s="100"/>
      <c r="F42" s="101" t="s">
        <v>26</v>
      </c>
      <c r="G42" s="102">
        <f>SUM(I15:I41)</f>
        <v>1265000</v>
      </c>
      <c r="H42" s="103"/>
      <c r="I42" s="104"/>
      <c r="J42" s="85"/>
    </row>
    <row r="43" spans="1:13" s="2" customFormat="1" ht="15" customHeight="1" thickBot="1">
      <c r="A43" s="87"/>
      <c r="B43" s="88"/>
      <c r="C43" s="88"/>
      <c r="D43" s="88"/>
      <c r="E43" s="89"/>
      <c r="F43" s="86"/>
      <c r="G43" s="105"/>
      <c r="H43" s="106"/>
      <c r="I43" s="107"/>
      <c r="J43" s="86"/>
      <c r="M43" s="21"/>
    </row>
    <row r="44" spans="1:13" s="2" customFormat="1" ht="15" customHeight="1">
      <c r="E44" s="4"/>
      <c r="F44" s="4"/>
      <c r="G44" s="4"/>
      <c r="H44" s="4"/>
      <c r="I44" s="4"/>
      <c r="J44" s="4"/>
    </row>
    <row r="45" spans="1:13" s="2" customFormat="1" ht="15" customHeight="1">
      <c r="E45" s="4"/>
      <c r="F45" s="4"/>
      <c r="G45" s="4"/>
      <c r="H45" s="4"/>
      <c r="I45" s="4"/>
      <c r="J45" s="4"/>
    </row>
    <row r="46" spans="1:13" s="2" customFormat="1" ht="15" customHeight="1">
      <c r="E46" s="4"/>
      <c r="F46" s="4"/>
      <c r="G46" s="4"/>
      <c r="H46" s="4"/>
      <c r="I46"/>
      <c r="J46"/>
    </row>
    <row r="47" spans="1:13" s="2" customFormat="1" ht="15" customHeight="1">
      <c r="E47" s="4"/>
      <c r="F47" s="4"/>
      <c r="G47" s="4"/>
      <c r="H47" s="4"/>
      <c r="I47" s="4"/>
      <c r="J47" s="4"/>
    </row>
    <row r="48" spans="1:13" s="2" customFormat="1" ht="15" customHeight="1">
      <c r="E48" s="4"/>
      <c r="F48" s="4"/>
      <c r="G48" s="4"/>
      <c r="H48" s="4"/>
      <c r="I48" s="4"/>
      <c r="J48" s="4"/>
    </row>
    <row r="49" spans="5:10" s="2" customFormat="1" ht="15" customHeight="1">
      <c r="E49" s="4"/>
      <c r="F49" s="4"/>
      <c r="G49" s="4"/>
      <c r="H49" s="4"/>
      <c r="I49" s="4"/>
      <c r="J49" s="4"/>
    </row>
    <row r="50" spans="5:10" s="2" customFormat="1" ht="15" customHeight="1">
      <c r="E50" s="4"/>
      <c r="F50" s="4"/>
      <c r="G50" s="4"/>
      <c r="H50" s="4"/>
      <c r="I50" s="4"/>
      <c r="J50" s="4"/>
    </row>
    <row r="51" spans="5:10" s="2" customFormat="1" ht="15" customHeight="1">
      <c r="E51" s="4"/>
      <c r="F51" s="4"/>
      <c r="G51" s="4"/>
      <c r="H51" s="4"/>
      <c r="I51" s="4"/>
      <c r="J51" s="4"/>
    </row>
    <row r="52" spans="5:10" s="2" customFormat="1" ht="15" customHeight="1">
      <c r="E52" s="4"/>
      <c r="F52" s="4"/>
      <c r="G52" s="4"/>
      <c r="H52" s="4"/>
      <c r="I52" s="4"/>
      <c r="J52" s="4"/>
    </row>
    <row r="53" spans="5:10" s="2" customFormat="1" ht="15" customHeight="1">
      <c r="E53" s="4"/>
      <c r="F53" s="4"/>
      <c r="G53" s="4"/>
      <c r="H53" s="4"/>
      <c r="I53" s="4"/>
      <c r="J53" s="4"/>
    </row>
    <row r="54" spans="5:10" s="2" customFormat="1" ht="15" customHeight="1">
      <c r="E54" s="4"/>
      <c r="F54" s="4"/>
      <c r="G54" s="4"/>
      <c r="H54" s="4"/>
      <c r="I54" s="4"/>
      <c r="J54" s="4"/>
    </row>
    <row r="55" spans="5:10" s="2" customFormat="1" ht="15" customHeight="1">
      <c r="E55" s="4"/>
      <c r="F55" s="4"/>
      <c r="G55" s="4"/>
      <c r="H55" s="4"/>
      <c r="I55" s="4"/>
      <c r="J55" s="4"/>
    </row>
    <row r="56" spans="5:10" s="2" customFormat="1" ht="15" customHeight="1">
      <c r="E56" s="4"/>
      <c r="F56" s="4"/>
      <c r="G56" s="4"/>
      <c r="H56" s="4"/>
      <c r="I56" s="4"/>
      <c r="J56" s="4"/>
    </row>
    <row r="57" spans="5:10" s="2" customFormat="1" ht="15" customHeight="1">
      <c r="E57" s="4"/>
      <c r="F57" s="4"/>
      <c r="G57" s="4"/>
      <c r="H57" s="4"/>
      <c r="I57" s="4"/>
      <c r="J57" s="4"/>
    </row>
    <row r="58" spans="5:10" s="2" customFormat="1" ht="15" customHeight="1">
      <c r="E58" s="4"/>
      <c r="F58" s="4"/>
      <c r="G58" s="4"/>
      <c r="H58" s="4"/>
      <c r="I58" s="4"/>
      <c r="J58" s="4"/>
    </row>
    <row r="59" spans="5:10" s="2" customFormat="1" ht="15" customHeight="1">
      <c r="E59" s="4"/>
      <c r="F59" s="4"/>
      <c r="G59" s="4"/>
      <c r="H59" s="4"/>
      <c r="I59" s="4"/>
      <c r="J59" s="4"/>
    </row>
    <row r="60" spans="5:10" s="2" customFormat="1" ht="15" customHeight="1">
      <c r="E60" s="4"/>
      <c r="F60" s="4"/>
      <c r="G60" s="4"/>
      <c r="H60" s="4"/>
      <c r="I60" s="4"/>
      <c r="J60" s="4"/>
    </row>
    <row r="61" spans="5:10" s="2" customFormat="1" ht="15" customHeight="1">
      <c r="E61" s="4"/>
      <c r="F61" s="4"/>
      <c r="G61" s="4"/>
      <c r="H61" s="4"/>
      <c r="I61" s="4"/>
      <c r="J61" s="4"/>
    </row>
    <row r="62" spans="5:10" s="2" customFormat="1" ht="15" customHeight="1">
      <c r="E62" s="4"/>
      <c r="F62" s="4"/>
      <c r="G62" s="4"/>
      <c r="H62" s="4"/>
      <c r="I62" s="4"/>
      <c r="J62" s="4"/>
    </row>
    <row r="63" spans="5:10" s="2" customFormat="1" ht="15" customHeight="1">
      <c r="E63" s="4"/>
      <c r="F63" s="4"/>
      <c r="G63" s="4"/>
      <c r="H63" s="4"/>
      <c r="I63" s="4"/>
      <c r="J63" s="4"/>
    </row>
    <row r="64" spans="5:10" s="2" customFormat="1" ht="15" customHeight="1">
      <c r="E64" s="4"/>
      <c r="F64" s="4"/>
      <c r="G64" s="4"/>
      <c r="H64" s="4"/>
      <c r="I64" s="4"/>
      <c r="J64" s="4"/>
    </row>
    <row r="65" spans="5:10" s="2" customFormat="1" ht="15" customHeight="1">
      <c r="E65" s="4"/>
      <c r="F65" s="4"/>
      <c r="G65" s="4"/>
      <c r="H65" s="4"/>
      <c r="I65" s="4"/>
      <c r="J65" s="4"/>
    </row>
    <row r="66" spans="5:10" s="2" customFormat="1" ht="15" customHeight="1">
      <c r="E66" s="4"/>
      <c r="F66" s="4"/>
      <c r="G66" s="4"/>
      <c r="H66" s="4"/>
      <c r="I66" s="4"/>
      <c r="J66" s="4"/>
    </row>
    <row r="67" spans="5:10" s="2" customFormat="1" ht="15" customHeight="1">
      <c r="E67" s="4"/>
      <c r="F67" s="4"/>
      <c r="G67" s="4"/>
      <c r="H67" s="4"/>
      <c r="I67" s="4"/>
      <c r="J67" s="4"/>
    </row>
    <row r="68" spans="5:10" s="2" customFormat="1" ht="15" customHeight="1">
      <c r="E68" s="4"/>
      <c r="F68" s="4"/>
      <c r="G68" s="4"/>
      <c r="H68" s="4"/>
      <c r="I68" s="4"/>
      <c r="J68" s="4"/>
    </row>
    <row r="69" spans="5:10" s="2" customFormat="1" ht="15" customHeight="1">
      <c r="E69" s="4"/>
      <c r="F69" s="4"/>
      <c r="G69" s="4"/>
      <c r="H69" s="4"/>
      <c r="I69" s="4"/>
      <c r="J69" s="4"/>
    </row>
    <row r="70" spans="5:10" s="2" customFormat="1" ht="15" customHeight="1">
      <c r="E70" s="4"/>
      <c r="F70" s="4"/>
      <c r="G70" s="4"/>
      <c r="H70" s="4"/>
      <c r="I70" s="4"/>
      <c r="J70" s="4"/>
    </row>
    <row r="71" spans="5:10" s="2" customFormat="1" ht="15" customHeight="1">
      <c r="E71" s="4"/>
      <c r="F71" s="4"/>
      <c r="G71" s="4"/>
      <c r="H71" s="4"/>
      <c r="I71" s="4"/>
      <c r="J71" s="4"/>
    </row>
    <row r="72" spans="5:10" s="2" customFormat="1" ht="15" customHeight="1">
      <c r="E72" s="4"/>
      <c r="F72" s="4"/>
      <c r="G72" s="4"/>
      <c r="H72" s="4"/>
      <c r="I72" s="4"/>
      <c r="J72" s="4"/>
    </row>
    <row r="73" spans="5:10" s="2" customFormat="1" ht="15" customHeight="1">
      <c r="E73" s="4"/>
      <c r="F73" s="4"/>
      <c r="G73" s="4"/>
      <c r="H73" s="4"/>
      <c r="I73" s="4"/>
      <c r="J73" s="4"/>
    </row>
    <row r="74" spans="5:10" s="2" customFormat="1" ht="15" customHeight="1">
      <c r="E74" s="4"/>
      <c r="F74" s="4"/>
      <c r="G74" s="4"/>
      <c r="H74" s="4"/>
      <c r="I74" s="4"/>
      <c r="J74" s="4"/>
    </row>
    <row r="75" spans="5:10" s="2" customFormat="1" ht="15" customHeight="1">
      <c r="E75" s="4"/>
      <c r="F75" s="4"/>
      <c r="G75" s="4"/>
      <c r="H75" s="4"/>
      <c r="I75" s="4"/>
      <c r="J75" s="4"/>
    </row>
    <row r="76" spans="5:10" s="2" customFormat="1" ht="15" customHeight="1">
      <c r="E76" s="4"/>
      <c r="F76" s="4"/>
      <c r="G76" s="4"/>
      <c r="H76" s="4"/>
      <c r="I76" s="4"/>
      <c r="J76" s="4"/>
    </row>
    <row r="77" spans="5:10" s="2" customFormat="1" ht="15" customHeight="1">
      <c r="E77" s="4"/>
      <c r="F77" s="4"/>
      <c r="G77" s="4"/>
      <c r="H77" s="4"/>
      <c r="I77" s="4"/>
      <c r="J77" s="4"/>
    </row>
    <row r="78" spans="5:10" s="2" customFormat="1" ht="15" customHeight="1">
      <c r="E78" s="4"/>
      <c r="F78" s="4"/>
      <c r="G78" s="4"/>
      <c r="H78" s="4"/>
      <c r="I78" s="4"/>
      <c r="J78" s="4"/>
    </row>
    <row r="79" spans="5:10" s="2" customFormat="1" ht="15" customHeight="1">
      <c r="E79" s="4"/>
      <c r="F79" s="4"/>
      <c r="G79" s="4"/>
      <c r="H79" s="4"/>
      <c r="I79" s="4"/>
      <c r="J79" s="4"/>
    </row>
    <row r="80" spans="5:10" s="2" customFormat="1" ht="15" customHeight="1">
      <c r="E80" s="4"/>
      <c r="F80" s="4"/>
      <c r="G80" s="4"/>
      <c r="H80" s="4"/>
      <c r="I80" s="4"/>
      <c r="J80" s="4"/>
    </row>
    <row r="81" spans="5:10" s="2" customFormat="1" ht="15" customHeight="1">
      <c r="E81" s="4"/>
      <c r="F81" s="4"/>
      <c r="G81" s="4"/>
      <c r="H81" s="4"/>
      <c r="I81" s="4"/>
      <c r="J81" s="4"/>
    </row>
    <row r="82" spans="5:10" s="2" customFormat="1" ht="15" customHeight="1">
      <c r="E82" s="4"/>
      <c r="F82" s="4"/>
      <c r="G82" s="4"/>
      <c r="H82" s="4"/>
      <c r="I82" s="4"/>
      <c r="J82" s="4"/>
    </row>
    <row r="83" spans="5:10" s="2" customFormat="1" ht="15" customHeight="1">
      <c r="E83" s="4"/>
      <c r="F83" s="4"/>
      <c r="G83" s="4"/>
      <c r="H83" s="4"/>
      <c r="I83" s="4"/>
      <c r="J83" s="4"/>
    </row>
    <row r="84" spans="5:10" s="2" customFormat="1" ht="15" customHeight="1">
      <c r="E84" s="4"/>
      <c r="F84" s="4"/>
      <c r="G84" s="4"/>
      <c r="H84" s="4"/>
      <c r="I84" s="4"/>
      <c r="J84" s="4"/>
    </row>
    <row r="85" spans="5:10" s="2" customFormat="1" ht="15" customHeight="1">
      <c r="E85" s="4"/>
      <c r="F85" s="4"/>
      <c r="G85" s="4"/>
      <c r="H85" s="4"/>
      <c r="I85" s="4"/>
      <c r="J85" s="4"/>
    </row>
    <row r="86" spans="5:10" s="2" customFormat="1" ht="15" customHeight="1">
      <c r="E86" s="4"/>
      <c r="F86" s="4"/>
      <c r="G86" s="4"/>
      <c r="H86" s="4"/>
      <c r="I86" s="4"/>
      <c r="J86" s="4"/>
    </row>
    <row r="87" spans="5:10" s="2" customFormat="1" ht="15" customHeight="1">
      <c r="E87" s="4"/>
      <c r="F87" s="4"/>
      <c r="G87" s="4"/>
      <c r="H87" s="4"/>
      <c r="I87" s="4"/>
      <c r="J87" s="4"/>
    </row>
    <row r="88" spans="5:10" s="2" customFormat="1" ht="15" customHeight="1">
      <c r="E88" s="4"/>
      <c r="F88" s="4"/>
      <c r="G88" s="4"/>
      <c r="H88" s="4"/>
      <c r="I88" s="4"/>
      <c r="J88" s="4"/>
    </row>
    <row r="89" spans="5:10" s="2" customFormat="1" ht="15" customHeight="1">
      <c r="E89" s="4"/>
      <c r="F89" s="4"/>
      <c r="G89" s="4"/>
      <c r="H89" s="4"/>
      <c r="I89" s="4"/>
      <c r="J89" s="4"/>
    </row>
    <row r="90" spans="5:10" s="2" customFormat="1" ht="15" customHeight="1">
      <c r="E90" s="4"/>
      <c r="F90" s="4"/>
      <c r="G90" s="4"/>
      <c r="H90" s="4"/>
      <c r="I90" s="4"/>
      <c r="J90" s="4"/>
    </row>
    <row r="91" spans="5:10" s="2" customFormat="1" ht="15" customHeight="1">
      <c r="E91" s="4"/>
      <c r="F91" s="4"/>
      <c r="G91" s="4"/>
      <c r="H91" s="4"/>
      <c r="I91" s="4"/>
      <c r="J91" s="4"/>
    </row>
    <row r="92" spans="5:10" s="2" customFormat="1" ht="15" customHeight="1">
      <c r="E92" s="4"/>
      <c r="F92" s="4"/>
      <c r="G92" s="4"/>
      <c r="H92" s="4"/>
      <c r="I92" s="4"/>
      <c r="J92" s="4"/>
    </row>
    <row r="93" spans="5:10" s="2" customFormat="1" ht="15" customHeight="1">
      <c r="E93" s="4"/>
      <c r="F93" s="4"/>
      <c r="G93" s="4"/>
      <c r="H93" s="4"/>
      <c r="I93" s="4"/>
      <c r="J93" s="4"/>
    </row>
    <row r="94" spans="5:10" s="2" customFormat="1" ht="15" customHeight="1">
      <c r="E94" s="4"/>
      <c r="F94" s="4"/>
      <c r="G94" s="4"/>
      <c r="H94" s="4"/>
      <c r="I94" s="4"/>
      <c r="J94" s="4"/>
    </row>
    <row r="95" spans="5:10" s="2" customFormat="1" ht="15" customHeight="1">
      <c r="E95" s="4"/>
      <c r="F95" s="4"/>
      <c r="G95" s="4"/>
      <c r="H95" s="4"/>
      <c r="I95" s="4"/>
      <c r="J95" s="4"/>
    </row>
    <row r="96" spans="5:10" s="2" customFormat="1" ht="15" customHeight="1">
      <c r="E96" s="4"/>
      <c r="F96" s="4"/>
      <c r="G96" s="4"/>
      <c r="H96" s="4"/>
      <c r="I96" s="4"/>
      <c r="J96" s="4"/>
    </row>
    <row r="97" spans="5:10" s="2" customFormat="1" ht="15" customHeight="1">
      <c r="E97" s="4"/>
      <c r="F97" s="4"/>
      <c r="G97" s="4"/>
      <c r="H97" s="4"/>
      <c r="I97" s="4"/>
      <c r="J97" s="4"/>
    </row>
    <row r="98" spans="5:10" s="2" customFormat="1" ht="15" customHeight="1">
      <c r="E98" s="4"/>
      <c r="F98" s="4"/>
      <c r="G98" s="4"/>
      <c r="H98" s="4"/>
      <c r="I98" s="4"/>
      <c r="J98" s="4"/>
    </row>
    <row r="99" spans="5:10" s="2" customFormat="1" ht="15" customHeight="1">
      <c r="E99" s="4"/>
      <c r="F99" s="4"/>
      <c r="G99" s="4"/>
      <c r="H99" s="4"/>
      <c r="I99" s="4"/>
      <c r="J99" s="4"/>
    </row>
    <row r="100" spans="5:10" s="2" customFormat="1" ht="15" customHeight="1">
      <c r="E100" s="4"/>
      <c r="F100" s="4"/>
      <c r="G100" s="4"/>
      <c r="H100" s="4"/>
      <c r="I100" s="4"/>
      <c r="J100" s="4"/>
    </row>
    <row r="101" spans="5:10" s="2" customFormat="1" ht="15" customHeight="1">
      <c r="E101" s="4"/>
      <c r="F101" s="4"/>
      <c r="G101" s="4"/>
      <c r="H101" s="4"/>
      <c r="I101" s="4"/>
      <c r="J101" s="4"/>
    </row>
    <row r="102" spans="5:10" s="2" customFormat="1" ht="15" customHeight="1">
      <c r="E102" s="4"/>
      <c r="F102" s="4"/>
      <c r="G102" s="4"/>
      <c r="H102" s="4"/>
      <c r="I102" s="4"/>
      <c r="J102" s="4"/>
    </row>
    <row r="103" spans="5:10" s="2" customFormat="1" ht="15" customHeight="1">
      <c r="E103" s="4"/>
      <c r="F103" s="4"/>
      <c r="G103" s="4"/>
      <c r="H103" s="4"/>
      <c r="I103" s="4"/>
      <c r="J103" s="4"/>
    </row>
    <row r="104" spans="5:10" s="2" customFormat="1" ht="15" customHeight="1">
      <c r="E104" s="4"/>
      <c r="F104" s="4"/>
      <c r="G104" s="4"/>
      <c r="H104" s="4"/>
      <c r="I104" s="4"/>
      <c r="J104" s="4"/>
    </row>
    <row r="105" spans="5:10" s="2" customFormat="1" ht="15" customHeight="1">
      <c r="E105" s="4"/>
      <c r="F105" s="4"/>
      <c r="G105" s="4"/>
      <c r="H105" s="4"/>
      <c r="I105" s="4"/>
      <c r="J105" s="4"/>
    </row>
    <row r="106" spans="5:10" s="2" customFormat="1" ht="15" customHeight="1">
      <c r="E106" s="4"/>
      <c r="F106" s="4"/>
      <c r="G106" s="4"/>
      <c r="H106" s="4"/>
      <c r="I106" s="4"/>
      <c r="J106" s="4"/>
    </row>
    <row r="107" spans="5:10" s="2" customFormat="1" ht="15" customHeight="1">
      <c r="E107" s="4"/>
      <c r="F107" s="4"/>
      <c r="G107" s="4"/>
      <c r="H107" s="4"/>
      <c r="I107" s="4"/>
      <c r="J107" s="4"/>
    </row>
    <row r="108" spans="5:10" s="2" customFormat="1" ht="15" customHeight="1">
      <c r="E108" s="4"/>
      <c r="F108" s="4"/>
      <c r="G108" s="4"/>
      <c r="H108" s="4"/>
      <c r="I108" s="4"/>
      <c r="J108" s="4"/>
    </row>
    <row r="109" spans="5:10" s="2" customFormat="1" ht="15" customHeight="1">
      <c r="E109" s="4"/>
      <c r="F109" s="4"/>
      <c r="G109" s="4"/>
      <c r="H109" s="4"/>
      <c r="I109" s="4"/>
      <c r="J109" s="4"/>
    </row>
    <row r="110" spans="5:10" s="2" customFormat="1" ht="15" customHeight="1">
      <c r="E110" s="4"/>
      <c r="F110" s="4"/>
      <c r="G110" s="4"/>
      <c r="H110" s="4"/>
      <c r="I110" s="4"/>
      <c r="J110" s="4"/>
    </row>
    <row r="149" spans="2:2" ht="15" customHeight="1">
      <c r="B149"/>
    </row>
  </sheetData>
  <mergeCells count="43">
    <mergeCell ref="B17:D17"/>
    <mergeCell ref="A1:I1"/>
    <mergeCell ref="A5:C6"/>
    <mergeCell ref="E5:E10"/>
    <mergeCell ref="G5:J5"/>
    <mergeCell ref="I6:J6"/>
    <mergeCell ref="G7:J7"/>
    <mergeCell ref="B8:C8"/>
    <mergeCell ref="I8:J8"/>
    <mergeCell ref="B10:C10"/>
    <mergeCell ref="G10:J10"/>
    <mergeCell ref="A12:A13"/>
    <mergeCell ref="B12:J13"/>
    <mergeCell ref="B14:D14"/>
    <mergeCell ref="B15:D15"/>
    <mergeCell ref="B16:D16"/>
    <mergeCell ref="F42:F43"/>
    <mergeCell ref="B27:D2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G42:I43"/>
    <mergeCell ref="J42:J43"/>
    <mergeCell ref="A43:E43"/>
    <mergeCell ref="B30:D30"/>
    <mergeCell ref="B31:D31"/>
    <mergeCell ref="B32:D32"/>
    <mergeCell ref="B33:D33"/>
    <mergeCell ref="B38:D38"/>
    <mergeCell ref="B39:D39"/>
    <mergeCell ref="B34:D34"/>
    <mergeCell ref="B35:D35"/>
    <mergeCell ref="B36:D36"/>
    <mergeCell ref="B37:D37"/>
    <mergeCell ref="B40:D40"/>
    <mergeCell ref="B41:D41"/>
    <mergeCell ref="A42:E42"/>
  </mergeCells>
  <phoneticPr fontId="3" type="noConversion"/>
  <printOptions horizontalCentered="1"/>
  <pageMargins left="0.39370078740157483" right="0.39370078740157483" top="0.86614173228346458" bottom="0.46" header="0.51181102362204722" footer="0.28000000000000003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3</vt:i4>
      </vt:variant>
    </vt:vector>
  </HeadingPairs>
  <TitlesOfParts>
    <vt:vector size="8" baseType="lpstr">
      <vt:lpstr>견적서</vt:lpstr>
      <vt:lpstr>견적서 (2)</vt:lpstr>
      <vt:lpstr>견적서 (3)</vt:lpstr>
      <vt:lpstr>Sheet2</vt:lpstr>
      <vt:lpstr>Sheet3</vt:lpstr>
      <vt:lpstr>견적서!Print_Area</vt:lpstr>
      <vt:lpstr>'견적서 (2)'!Print_Area</vt:lpstr>
      <vt:lpstr>'견적서 (3)'!Print_Area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소유자</dc:creator>
  <cp:lastModifiedBy>owner</cp:lastModifiedBy>
  <cp:lastPrinted>2013-12-05T04:41:36Z</cp:lastPrinted>
  <dcterms:created xsi:type="dcterms:W3CDTF">2009-07-02T09:27:48Z</dcterms:created>
  <dcterms:modified xsi:type="dcterms:W3CDTF">2013-12-05T04:42:02Z</dcterms:modified>
</cp:coreProperties>
</file>