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최종" sheetId="3" r:id="rId1"/>
  </sheets>
  <calcPr calcId="145621"/>
</workbook>
</file>

<file path=xl/calcChain.xml><?xml version="1.0" encoding="utf-8"?>
<calcChain xmlns="http://schemas.openxmlformats.org/spreadsheetml/2006/main">
  <c r="G42" i="3" l="1"/>
  <c r="G41" i="3"/>
  <c r="E42" i="3"/>
  <c r="F42" i="3" s="1"/>
  <c r="E41" i="3"/>
  <c r="F41" i="3" s="1"/>
  <c r="D35" i="3"/>
  <c r="D17" i="3"/>
  <c r="E35" i="3" l="1"/>
  <c r="F35" i="3" l="1"/>
  <c r="G35" i="3" s="1"/>
  <c r="E17" i="3" l="1"/>
  <c r="F17" i="3" l="1"/>
  <c r="F44" i="3" s="1"/>
  <c r="E44" i="3"/>
  <c r="G17" i="3" l="1"/>
  <c r="G44" i="3" s="1"/>
  <c r="B11" i="3" s="1"/>
</calcChain>
</file>

<file path=xl/sharedStrings.xml><?xml version="1.0" encoding="utf-8"?>
<sst xmlns="http://schemas.openxmlformats.org/spreadsheetml/2006/main" count="46" uniqueCount="46">
  <si>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</si>
  <si>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</si>
  <si>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</si>
  <si>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</si>
  <si>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</si>
  <si>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</si>
  <si>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</si>
  <si>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</si>
  <si>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</si>
  <si>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</si>
  <si>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</si>
  <si>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</si>
  <si>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</si>
  <si>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</si>
  <si>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</si>
  <si>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</si>
  <si>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</si>
  <si>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</si>
  <si>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</si>
  <si>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</si>
  <si>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</si>
  <si>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(재)강원지역사업평가원</t>
    <phoneticPr fontId="3" type="noConversion"/>
  </si>
  <si>
    <t>견     적     서</t>
    <phoneticPr fontId="3" type="noConversion"/>
  </si>
  <si>
    <t>Intel HD Graphics 4600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</si>
  <si>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</si>
  <si>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</si>
  <si>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</si>
  <si>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</si>
  <si>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</si>
  <si>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인텔 i5-4570 쿼드코어 (3.2GHz up to 3.6GHz)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</si>
  <si>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</si>
  <si>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</si>
  <si>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</si>
  <si>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모니터</t>
    <phoneticPr fontId="3" type="noConversion"/>
  </si>
  <si>
    <t>23" 모니터 IPS패널 (눈부심 방지 무광코팅)</t>
    <phoneticPr fontId="3" type="noConversion"/>
  </si>
  <si>
    <t>1920 x 1080 Full H0 해상도</t>
    <phoneticPr fontId="3" type="noConversion"/>
  </si>
  <si>
    <t>4GB 1,600MHz DDR3 Memory (max 32GB)</t>
    <phoneticPr fontId="3" type="noConversion"/>
  </si>
  <si>
    <t>500GB HDD</t>
    <phoneticPr fontId="3" type="noConversion"/>
  </si>
  <si>
    <t>HP P231</t>
    <phoneticPr fontId="3" type="noConversion"/>
  </si>
  <si>
    <t>HP 600 G1 G8R01PA</t>
    <phoneticPr fontId="3" type="noConversion"/>
  </si>
  <si>
    <t>옵션</t>
    <phoneticPr fontId="3" type="noConversion"/>
  </si>
  <si>
    <t>메모리 16G 업그레이드</t>
    <phoneticPr fontId="3" type="noConversion"/>
  </si>
  <si>
    <t>물품식별번호 22698302</t>
    <phoneticPr fontId="3" type="noConversion"/>
  </si>
  <si>
    <t>물품식별번호 22698902</t>
    <phoneticPr fontId="3" type="noConversion"/>
  </si>
  <si>
    <t>1. 조달구매시 제품 견적입니다. (조달수수료 별도)</t>
    <phoneticPr fontId="3" type="noConversion"/>
  </si>
  <si>
    <t>SSD 6G 128GB 추가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</si>
</sst>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9" fillId="0" borderId="0" xfId="0" applyFont="1"/>
    <xf numFmtId="41" fontId="2" fillId="0" borderId="7" xfId="1" applyFont="1" applyBorder="1" applyAlignment="1">
      <alignment horizontal="left"/>
    </xf>
    <xf numFmtId="41" fontId="5" fillId="0" borderId="7" xfId="1" applyFont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714750" cy="193533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14750" cy="1935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666751</xdr:colOff>
      <xdr:row>18</xdr:row>
      <xdr:rowOff>76201</xdr:rowOff>
    </xdr:from>
    <xdr:to>
      <xdr:col>6</xdr:col>
      <xdr:colOff>933451</xdr:colOff>
      <xdr:row>30</xdr:row>
      <xdr:rowOff>114301</xdr:rowOff>
    </xdr:to>
    <xdr:pic>
      <xdr:nvPicPr>
        <xdr:cNvPr id="4" name="그림 3" descr="http://www.innomart.co.kr/shop/data/1/0208_00067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1" y="3829051"/>
          <a:ext cx="2324100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22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21</v>
      </c>
      <c r="B4" s="48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11880000</v>
      </c>
      <c r="C11" s="4"/>
      <c r="D11" s="4"/>
      <c r="E11" s="4"/>
    </row>
    <row r="12" spans="1:7" ht="15" customHeight="1">
      <c r="A12" s="3" t="s">
        <v>14</v>
      </c>
      <c r="B12" s="35">
        <v>41890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39</v>
      </c>
      <c r="C17" s="43">
        <v>8</v>
      </c>
      <c r="D17" s="23">
        <f>960000/1.1</f>
        <v>872727.27272727271</v>
      </c>
      <c r="E17" s="17">
        <f>C17*D17</f>
        <v>6981818.1818181816</v>
      </c>
      <c r="F17" s="16">
        <f>E17*10%</f>
        <v>698181.81818181823</v>
      </c>
      <c r="G17" s="16">
        <f>SUM(E17:F17)</f>
        <v>7680000</v>
      </c>
      <c r="I17" s="26"/>
    </row>
    <row r="18" spans="1:9" s="3" customFormat="1" ht="15" customHeight="1">
      <c r="A18" s="25"/>
      <c r="B18" s="45" t="s">
        <v>42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/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29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36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37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30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24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27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28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25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26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31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/>
      <c r="F34" s="16"/>
      <c r="G34" s="16"/>
    </row>
    <row r="35" spans="1:10" s="3" customFormat="1" ht="15" customHeight="1">
      <c r="A35" s="25" t="s">
        <v>33</v>
      </c>
      <c r="B35" s="25" t="s">
        <v>38</v>
      </c>
      <c r="C35" s="43">
        <v>8</v>
      </c>
      <c r="D35" s="23">
        <f>250000/1.1</f>
        <v>227272.72727272726</v>
      </c>
      <c r="E35" s="17">
        <f>C35*D35</f>
        <v>1818181.8181818181</v>
      </c>
      <c r="F35" s="16">
        <f>E35*10%</f>
        <v>181818.18181818182</v>
      </c>
      <c r="G35" s="16">
        <f>SUM(E35:F35)</f>
        <v>2000000</v>
      </c>
      <c r="J35" s="44"/>
    </row>
    <row r="36" spans="1:10" s="3" customFormat="1" ht="15" customHeight="1">
      <c r="A36" s="25"/>
      <c r="B36" s="45" t="s">
        <v>43</v>
      </c>
      <c r="C36" s="24"/>
      <c r="D36" s="23"/>
      <c r="E36" s="17"/>
      <c r="F36" s="16"/>
      <c r="G36" s="16"/>
    </row>
    <row r="37" spans="1:10" s="3" customFormat="1" ht="15" customHeight="1">
      <c r="A37" s="25"/>
      <c r="B37" s="45"/>
      <c r="C37" s="24"/>
      <c r="D37" s="23"/>
      <c r="E37" s="17"/>
      <c r="F37" s="16"/>
      <c r="G37" s="16"/>
    </row>
    <row r="38" spans="1:10" s="3" customFormat="1" ht="15" customHeight="1">
      <c r="A38" s="25"/>
      <c r="B38" s="46" t="s">
        <v>34</v>
      </c>
      <c r="C38" s="24"/>
      <c r="D38" s="23"/>
      <c r="E38" s="17"/>
      <c r="F38" s="16"/>
      <c r="G38" s="16"/>
    </row>
    <row r="39" spans="1:10" s="3" customFormat="1" ht="15" customHeight="1">
      <c r="A39" s="25"/>
      <c r="B39" s="45" t="s">
        <v>35</v>
      </c>
      <c r="C39" s="24"/>
      <c r="D39" s="23"/>
      <c r="E39" s="17"/>
      <c r="F39" s="16"/>
      <c r="G39" s="16"/>
    </row>
    <row r="40" spans="1:10" s="3" customFormat="1" ht="15" customHeight="1">
      <c r="A40" s="25"/>
      <c r="B40" s="45"/>
      <c r="C40" s="24"/>
      <c r="D40" s="23"/>
      <c r="E40" s="17"/>
      <c r="F40" s="16"/>
      <c r="G40" s="16"/>
    </row>
    <row r="41" spans="1:10" s="3" customFormat="1" ht="15" customHeight="1">
      <c r="A41" s="25" t="s">
        <v>40</v>
      </c>
      <c r="B41" s="42" t="s">
        <v>41</v>
      </c>
      <c r="C41" s="24">
        <v>8</v>
      </c>
      <c r="D41" s="23">
        <v>150000</v>
      </c>
      <c r="E41" s="17">
        <f>C41*D41</f>
        <v>1200000</v>
      </c>
      <c r="F41" s="16">
        <f>E41*10%</f>
        <v>120000</v>
      </c>
      <c r="G41" s="16">
        <f>SUM(E41:F41)</f>
        <v>1320000</v>
      </c>
    </row>
    <row r="42" spans="1:10" s="3" customFormat="1" ht="15" customHeight="1">
      <c r="A42" s="22"/>
      <c r="B42" s="16" t="s">
        <v>45</v>
      </c>
      <c r="C42" s="21">
        <v>8</v>
      </c>
      <c r="D42" s="16">
        <v>100000</v>
      </c>
      <c r="E42" s="17">
        <f>C42*D42</f>
        <v>800000</v>
      </c>
      <c r="F42" s="16">
        <f>E42*10%</f>
        <v>80000</v>
      </c>
      <c r="G42" s="16">
        <f>SUM(E42:F42)</f>
        <v>880000</v>
      </c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10800000</v>
      </c>
      <c r="F44" s="12">
        <f>SUM(F16:F43)</f>
        <v>1080000</v>
      </c>
      <c r="G44" s="12">
        <f>SUM(G16:G43)</f>
        <v>11880000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44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2014-09-02T11:24:59Z</cp:lastPrinted>
  <dcterms:created xsi:type="dcterms:W3CDTF">2014-08-19T00:52:26Z</dcterms:created>
  <dcterms:modified xsi:type="dcterms:W3CDTF">2014-09-22T02:26:48Z</dcterms:modified>
</cp:coreProperties>
</file>