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30" windowWidth="19440" windowHeight="11760" activeTab="1"/>
  </bookViews>
  <sheets>
    <sheet name="400" sheetId="7" r:id="rId1"/>
    <sheet name="203k2" sheetId="6" r:id="rId2"/>
    <sheet name="212k2" sheetId="5" r:id="rId3"/>
    <sheet name="212k1" sheetId="4" r:id="rId4"/>
  </sheets>
  <calcPr calcId="145621"/>
</workbook>
</file>

<file path=xl/calcChain.xml><?xml version="1.0" encoding="utf-8"?>
<calcChain xmlns="http://schemas.openxmlformats.org/spreadsheetml/2006/main">
  <c r="J17" i="6" l="1"/>
  <c r="B11" i="4"/>
  <c r="B11" i="5"/>
  <c r="B11" i="6"/>
  <c r="E43" i="7" l="1"/>
  <c r="F43" i="7" s="1"/>
  <c r="F42" i="7"/>
  <c r="E42" i="7"/>
  <c r="G42" i="7" s="1"/>
  <c r="E41" i="7"/>
  <c r="F41" i="7" s="1"/>
  <c r="F40" i="7"/>
  <c r="E40" i="7"/>
  <c r="G40" i="7" s="1"/>
  <c r="G39" i="7"/>
  <c r="F39" i="7"/>
  <c r="G38" i="7"/>
  <c r="F38" i="7"/>
  <c r="E37" i="7"/>
  <c r="F37" i="7" s="1"/>
  <c r="F36" i="7"/>
  <c r="E36" i="7"/>
  <c r="G36" i="7" s="1"/>
  <c r="E35" i="7"/>
  <c r="F35" i="7" s="1"/>
  <c r="F34" i="7"/>
  <c r="E34" i="7"/>
  <c r="G34" i="7" s="1"/>
  <c r="G33" i="7"/>
  <c r="F33" i="7"/>
  <c r="E32" i="7"/>
  <c r="F32" i="7" s="1"/>
  <c r="F31" i="7"/>
  <c r="E31" i="7"/>
  <c r="G31" i="7" s="1"/>
  <c r="E30" i="7"/>
  <c r="F30" i="7" s="1"/>
  <c r="F29" i="7"/>
  <c r="E29" i="7"/>
  <c r="G29" i="7" s="1"/>
  <c r="E28" i="7"/>
  <c r="F28" i="7" s="1"/>
  <c r="F27" i="7"/>
  <c r="E27" i="7"/>
  <c r="G27" i="7" s="1"/>
  <c r="E26" i="7"/>
  <c r="F26" i="7" s="1"/>
  <c r="E25" i="7"/>
  <c r="G25" i="7" s="1"/>
  <c r="F24" i="7"/>
  <c r="E24" i="7"/>
  <c r="G24" i="7" s="1"/>
  <c r="E23" i="7"/>
  <c r="F23" i="7" s="1"/>
  <c r="F22" i="7"/>
  <c r="E22" i="7"/>
  <c r="G22" i="7" s="1"/>
  <c r="E21" i="7"/>
  <c r="F21" i="7" s="1"/>
  <c r="F20" i="7"/>
  <c r="E20" i="7"/>
  <c r="G20" i="7" s="1"/>
  <c r="G19" i="7"/>
  <c r="F18" i="7"/>
  <c r="E18" i="7"/>
  <c r="G18" i="7" s="1"/>
  <c r="E17" i="7"/>
  <c r="F17" i="7" s="1"/>
  <c r="F16" i="7"/>
  <c r="E16" i="7"/>
  <c r="E44" i="7" s="1"/>
  <c r="E43" i="6"/>
  <c r="F43" i="6" s="1"/>
  <c r="F42" i="6"/>
  <c r="E42" i="6"/>
  <c r="G42" i="6" s="1"/>
  <c r="E41" i="6"/>
  <c r="F41" i="6" s="1"/>
  <c r="F40" i="6"/>
  <c r="E40" i="6"/>
  <c r="G40" i="6" s="1"/>
  <c r="G39" i="6"/>
  <c r="F39" i="6"/>
  <c r="G38" i="6"/>
  <c r="F38" i="6"/>
  <c r="E37" i="6"/>
  <c r="F37" i="6" s="1"/>
  <c r="F36" i="6"/>
  <c r="E36" i="6"/>
  <c r="G36" i="6" s="1"/>
  <c r="E35" i="6"/>
  <c r="F35" i="6" s="1"/>
  <c r="F34" i="6"/>
  <c r="E34" i="6"/>
  <c r="G34" i="6" s="1"/>
  <c r="G33" i="6"/>
  <c r="F33" i="6"/>
  <c r="E32" i="6"/>
  <c r="F32" i="6" s="1"/>
  <c r="F31" i="6"/>
  <c r="E31" i="6"/>
  <c r="G31" i="6" s="1"/>
  <c r="E30" i="6"/>
  <c r="F30" i="6" s="1"/>
  <c r="F29" i="6"/>
  <c r="E29" i="6"/>
  <c r="G29" i="6" s="1"/>
  <c r="E28" i="6"/>
  <c r="F28" i="6" s="1"/>
  <c r="F27" i="6"/>
  <c r="E27" i="6"/>
  <c r="G27" i="6" s="1"/>
  <c r="E26" i="6"/>
  <c r="F26" i="6" s="1"/>
  <c r="E25" i="6"/>
  <c r="G25" i="6" s="1"/>
  <c r="F24" i="6"/>
  <c r="E24" i="6"/>
  <c r="G24" i="6" s="1"/>
  <c r="E23" i="6"/>
  <c r="F23" i="6" s="1"/>
  <c r="F22" i="6"/>
  <c r="E22" i="6"/>
  <c r="G22" i="6" s="1"/>
  <c r="E21" i="6"/>
  <c r="F21" i="6" s="1"/>
  <c r="F20" i="6"/>
  <c r="E20" i="6"/>
  <c r="G20" i="6" s="1"/>
  <c r="G19" i="6"/>
  <c r="F18" i="6"/>
  <c r="E18" i="6"/>
  <c r="G18" i="6" s="1"/>
  <c r="E17" i="6"/>
  <c r="F17" i="6" s="1"/>
  <c r="F16" i="6"/>
  <c r="E16" i="6"/>
  <c r="E44" i="6" s="1"/>
  <c r="E43" i="5"/>
  <c r="F43" i="5" s="1"/>
  <c r="F42" i="5"/>
  <c r="E42" i="5"/>
  <c r="G42" i="5" s="1"/>
  <c r="E41" i="5"/>
  <c r="F41" i="5" s="1"/>
  <c r="F40" i="5"/>
  <c r="E40" i="5"/>
  <c r="G40" i="5" s="1"/>
  <c r="G39" i="5"/>
  <c r="F39" i="5"/>
  <c r="G38" i="5"/>
  <c r="F38" i="5"/>
  <c r="E37" i="5"/>
  <c r="F37" i="5" s="1"/>
  <c r="F36" i="5"/>
  <c r="E36" i="5"/>
  <c r="G36" i="5" s="1"/>
  <c r="E35" i="5"/>
  <c r="F35" i="5" s="1"/>
  <c r="F34" i="5"/>
  <c r="E34" i="5"/>
  <c r="G34" i="5" s="1"/>
  <c r="G33" i="5"/>
  <c r="F33" i="5"/>
  <c r="E32" i="5"/>
  <c r="F32" i="5" s="1"/>
  <c r="F31" i="5"/>
  <c r="E31" i="5"/>
  <c r="G31" i="5" s="1"/>
  <c r="E30" i="5"/>
  <c r="F30" i="5" s="1"/>
  <c r="F29" i="5"/>
  <c r="E29" i="5"/>
  <c r="G29" i="5" s="1"/>
  <c r="E28" i="5"/>
  <c r="F28" i="5" s="1"/>
  <c r="F27" i="5"/>
  <c r="E27" i="5"/>
  <c r="G27" i="5" s="1"/>
  <c r="E26" i="5"/>
  <c r="F26" i="5" s="1"/>
  <c r="E25" i="5"/>
  <c r="G25" i="5" s="1"/>
  <c r="F24" i="5"/>
  <c r="E24" i="5"/>
  <c r="G24" i="5" s="1"/>
  <c r="E23" i="5"/>
  <c r="F23" i="5" s="1"/>
  <c r="F22" i="5"/>
  <c r="E22" i="5"/>
  <c r="G22" i="5" s="1"/>
  <c r="E21" i="5"/>
  <c r="F21" i="5" s="1"/>
  <c r="F20" i="5"/>
  <c r="E20" i="5"/>
  <c r="G20" i="5" s="1"/>
  <c r="G19" i="5"/>
  <c r="F18" i="5"/>
  <c r="E18" i="5"/>
  <c r="G18" i="5" s="1"/>
  <c r="E17" i="5"/>
  <c r="F17" i="5" s="1"/>
  <c r="F16" i="5"/>
  <c r="E16" i="5"/>
  <c r="E44" i="5" s="1"/>
  <c r="E43" i="4"/>
  <c r="E42" i="4"/>
  <c r="E41" i="4"/>
  <c r="F41" i="4" s="1"/>
  <c r="G41" i="4" s="1"/>
  <c r="E40" i="4"/>
  <c r="F40" i="4" s="1"/>
  <c r="G40" i="4" s="1"/>
  <c r="F39" i="4"/>
  <c r="G39" i="4" s="1"/>
  <c r="G38" i="4"/>
  <c r="F38" i="4"/>
  <c r="E37" i="4"/>
  <c r="E36" i="4"/>
  <c r="E35" i="4"/>
  <c r="F35" i="4" s="1"/>
  <c r="G35" i="4" s="1"/>
  <c r="E34" i="4"/>
  <c r="F34" i="4" s="1"/>
  <c r="G34" i="4" s="1"/>
  <c r="F33" i="4"/>
  <c r="G33" i="4" s="1"/>
  <c r="E32" i="4"/>
  <c r="F32" i="4" s="1"/>
  <c r="G32" i="4" s="1"/>
  <c r="E31" i="4"/>
  <c r="F31" i="4" s="1"/>
  <c r="G31" i="4" s="1"/>
  <c r="E30" i="4"/>
  <c r="E29" i="4"/>
  <c r="E28" i="4"/>
  <c r="F28" i="4" s="1"/>
  <c r="G28" i="4" s="1"/>
  <c r="E27" i="4"/>
  <c r="F27" i="4" s="1"/>
  <c r="G27" i="4" s="1"/>
  <c r="E26" i="4"/>
  <c r="E25" i="4"/>
  <c r="G25" i="4" s="1"/>
  <c r="E24" i="4"/>
  <c r="F24" i="4" s="1"/>
  <c r="G24" i="4" s="1"/>
  <c r="E23" i="4"/>
  <c r="E22" i="4"/>
  <c r="E21" i="4"/>
  <c r="F21" i="4" s="1"/>
  <c r="G21" i="4" s="1"/>
  <c r="F20" i="4"/>
  <c r="G20" i="4" s="1"/>
  <c r="E20" i="4"/>
  <c r="G19" i="4"/>
  <c r="E18" i="4"/>
  <c r="F18" i="4" s="1"/>
  <c r="G18" i="4" s="1"/>
  <c r="E17" i="4"/>
  <c r="E16" i="4"/>
  <c r="F44" i="7" l="1"/>
  <c r="G17" i="7"/>
  <c r="G21" i="7"/>
  <c r="G23" i="7"/>
  <c r="G26" i="7"/>
  <c r="G28" i="7"/>
  <c r="G30" i="7"/>
  <c r="G32" i="7"/>
  <c r="G35" i="7"/>
  <c r="G37" i="7"/>
  <c r="G41" i="7"/>
  <c r="G43" i="7"/>
  <c r="G16" i="7"/>
  <c r="F44" i="6"/>
  <c r="G17" i="6"/>
  <c r="G21" i="6"/>
  <c r="G23" i="6"/>
  <c r="G26" i="6"/>
  <c r="G28" i="6"/>
  <c r="G30" i="6"/>
  <c r="G32" i="6"/>
  <c r="G35" i="6"/>
  <c r="G37" i="6"/>
  <c r="G41" i="6"/>
  <c r="G43" i="6"/>
  <c r="G16" i="6"/>
  <c r="F44" i="5"/>
  <c r="G17" i="5"/>
  <c r="G21" i="5"/>
  <c r="G23" i="5"/>
  <c r="G26" i="5"/>
  <c r="G28" i="5"/>
  <c r="G30" i="5"/>
  <c r="G32" i="5"/>
  <c r="G35" i="5"/>
  <c r="G37" i="5"/>
  <c r="G41" i="5"/>
  <c r="G43" i="5"/>
  <c r="G16" i="5"/>
  <c r="G44" i="5" s="1"/>
  <c r="E44" i="4"/>
  <c r="F17" i="4"/>
  <c r="G17" i="4" s="1"/>
  <c r="F23" i="4"/>
  <c r="G23" i="4" s="1"/>
  <c r="F26" i="4"/>
  <c r="G26" i="4" s="1"/>
  <c r="F30" i="4"/>
  <c r="G30" i="4" s="1"/>
  <c r="F37" i="4"/>
  <c r="G37" i="4" s="1"/>
  <c r="F43" i="4"/>
  <c r="G43" i="4" s="1"/>
  <c r="F16" i="4"/>
  <c r="F22" i="4"/>
  <c r="G22" i="4" s="1"/>
  <c r="F29" i="4"/>
  <c r="G29" i="4" s="1"/>
  <c r="F36" i="4"/>
  <c r="G36" i="4" s="1"/>
  <c r="F42" i="4"/>
  <c r="G42" i="4" s="1"/>
  <c r="G16" i="4"/>
  <c r="G44" i="7" l="1"/>
  <c r="B11" i="7" s="1"/>
  <c r="G44" i="6"/>
  <c r="G44" i="4"/>
  <c r="F44" i="4"/>
</calcChain>
</file>

<file path=xl/sharedStrings.xml><?xml version="1.0" encoding="utf-8"?>
<sst xmlns="http://schemas.openxmlformats.org/spreadsheetml/2006/main" count="144" uniqueCount="44">
  <si>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</si>
  <si>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</si>
  <si>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</si>
  <si>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</si>
  <si>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</si>
  <si>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</si>
  <si>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</si>
  <si>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</si>
  <si>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</si>
  <si>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</si>
  <si>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</si>
  <si>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</si>
  <si>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</si>
  <si>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</si>
  <si>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</si>
  <si>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</si>
  <si>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</si>
  <si>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멀티카드 리더</t>
    <phoneticPr fontId="3" type="noConversion"/>
  </si>
  <si>
    <t>Supermulti DVD RW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</si>
  <si>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</si>
  <si>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</si>
  <si>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</si>
  <si>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</si>
  <si>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</si>
  <si>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인텔 i5-3470</t>
    <phoneticPr fontId="3" type="noConversion"/>
  </si>
  <si>
    <t>usb 2.0 x 4ea / USB 3.0 x 2ea</t>
    <phoneticPr fontId="3" type="noConversion"/>
  </si>
  <si>
    <t>Windows 7 Home Premium 64bit</t>
    <phoneticPr fontId="3" type="noConversion"/>
  </si>
  <si>
    <t>8GB DDR3 PC3-16000</t>
    <phoneticPr fontId="3" type="noConversion"/>
  </si>
  <si>
    <t>500GB 7200RPM SATA 6G 3.5 1st HDD</t>
    <phoneticPr fontId="3" type="noConversion"/>
  </si>
  <si>
    <t>인텔 i3-4130</t>
    <phoneticPr fontId="3" type="noConversion"/>
  </si>
  <si>
    <t>Intel HD4400 Graphics</t>
    <phoneticPr fontId="3" type="noConversion"/>
  </si>
  <si>
    <t>HP 500-212K2</t>
    <phoneticPr fontId="3" type="noConversion"/>
  </si>
  <si>
    <t>128GB SSD</t>
    <phoneticPr fontId="3" type="noConversion"/>
  </si>
  <si>
    <t>모니터</t>
    <phoneticPr fontId="3" type="noConversion"/>
  </si>
  <si>
    <t>HP P221 22" LCD</t>
    <phoneticPr fontId="3" type="noConversion"/>
  </si>
  <si>
    <t>HP 500-212K1</t>
    <phoneticPr fontId="3" type="noConversion"/>
  </si>
  <si>
    <t>4GB DDR3 PC3-16000</t>
    <phoneticPr fontId="3" type="noConversion"/>
  </si>
  <si>
    <t>HP 500-203K2</t>
    <phoneticPr fontId="3" type="noConversion"/>
  </si>
  <si>
    <t>HP 400-210k2</t>
    <phoneticPr fontId="3" type="noConversion"/>
  </si>
  <si>
    <t>인텔 i5-4570</t>
    <phoneticPr fontId="3" type="noConversion"/>
  </si>
  <si>
    <t>Windows 8.1 64bit</t>
    <phoneticPr fontId="3" type="noConversion"/>
  </si>
  <si>
    <t>대우건설</t>
    <phoneticPr fontId="3" type="noConversion"/>
  </si>
  <si>
    <t xml:space="preserve">1. 월 렌탈 비용입니다. (12개월 약정 기준입니다.) </t>
    <phoneticPr fontId="3" type="noConversion"/>
  </si>
  <si>
    <t>구매시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</si>
</sst>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790576</xdr:colOff>
      <xdr:row>17</xdr:row>
      <xdr:rowOff>152401</xdr:rowOff>
    </xdr:from>
    <xdr:to>
      <xdr:col>5</xdr:col>
      <xdr:colOff>102680</xdr:colOff>
      <xdr:row>26</xdr:row>
      <xdr:rowOff>95251</xdr:rowOff>
    </xdr:to>
    <xdr:pic>
      <xdr:nvPicPr>
        <xdr:cNvPr id="3" name="그림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6" y="3714751"/>
          <a:ext cx="1331404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866775</xdr:colOff>
      <xdr:row>17</xdr:row>
      <xdr:rowOff>171450</xdr:rowOff>
    </xdr:from>
    <xdr:to>
      <xdr:col>5</xdr:col>
      <xdr:colOff>200024</xdr:colOff>
      <xdr:row>26</xdr:row>
      <xdr:rowOff>72306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3733800"/>
          <a:ext cx="1352549" cy="1615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847725</xdr:colOff>
      <xdr:row>18</xdr:row>
      <xdr:rowOff>85725</xdr:rowOff>
    </xdr:from>
    <xdr:to>
      <xdr:col>5</xdr:col>
      <xdr:colOff>180974</xdr:colOff>
      <xdr:row>26</xdr:row>
      <xdr:rowOff>177081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838575"/>
          <a:ext cx="1352549" cy="1615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18</xdr:row>
      <xdr:rowOff>9525</xdr:rowOff>
    </xdr:from>
    <xdr:to>
      <xdr:col>5</xdr:col>
      <xdr:colOff>409574</xdr:colOff>
      <xdr:row>26</xdr:row>
      <xdr:rowOff>100881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762375"/>
          <a:ext cx="1352549" cy="1615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9" workbookViewId="0">
      <selection activeCell="B55" sqref="B5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41</v>
      </c>
      <c r="B4" s="49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66000</v>
      </c>
      <c r="C11" s="4"/>
      <c r="D11" s="4"/>
      <c r="E11" s="4"/>
    </row>
    <row r="12" spans="1:7" ht="15" customHeight="1" x14ac:dyDescent="0.15">
      <c r="A12" s="2" t="s">
        <v>7</v>
      </c>
      <c r="B12" s="13">
        <v>41869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16</v>
      </c>
      <c r="B17" s="25" t="s">
        <v>38</v>
      </c>
      <c r="C17" s="20">
        <v>1</v>
      </c>
      <c r="D17" s="26">
        <v>50000</v>
      </c>
      <c r="E17" s="22">
        <f t="shared" si="0"/>
        <v>50000</v>
      </c>
      <c r="F17" s="23">
        <f t="shared" si="1"/>
        <v>5000</v>
      </c>
      <c r="G17" s="23">
        <f t="shared" si="2"/>
        <v>55000</v>
      </c>
      <c r="I17" s="27"/>
    </row>
    <row r="18" spans="1:9" s="2" customFormat="1" ht="15" customHeight="1" x14ac:dyDescent="0.15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39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4" t="s">
        <v>27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4" t="s">
        <v>32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 t="s">
        <v>28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 t="s">
        <v>30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4" t="s">
        <v>17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4" t="s">
        <v>25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4" t="s">
        <v>18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5" t="s">
        <v>40</v>
      </c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 t="s">
        <v>33</v>
      </c>
      <c r="B29" s="44" t="s">
        <v>34</v>
      </c>
      <c r="C29" s="20">
        <v>1</v>
      </c>
      <c r="D29" s="26">
        <v>10000</v>
      </c>
      <c r="E29" s="22">
        <f t="shared" si="0"/>
        <v>10000</v>
      </c>
      <c r="F29" s="23">
        <f t="shared" ref="F29:F39" si="3">E29*10%</f>
        <v>1000</v>
      </c>
      <c r="G29" s="23">
        <f t="shared" si="2"/>
        <v>11000</v>
      </c>
    </row>
    <row r="30" spans="1:9" s="2" customFormat="1" ht="15" customHeight="1" x14ac:dyDescent="0.15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25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19</v>
      </c>
      <c r="B44" s="35"/>
      <c r="C44" s="6"/>
      <c r="D44" s="36" t="s">
        <v>20</v>
      </c>
      <c r="E44" s="37">
        <f>SUM(E16:E43)</f>
        <v>60000</v>
      </c>
      <c r="F44" s="38">
        <f>SUM(F16:F43)</f>
        <v>6000</v>
      </c>
      <c r="G44" s="38">
        <f>SUM(G16:G43)</f>
        <v>66000</v>
      </c>
    </row>
    <row r="45" spans="1:7" s="2" customFormat="1" ht="15" customHeight="1" thickBot="1" x14ac:dyDescent="0.2">
      <c r="A45" s="39" t="s">
        <v>21</v>
      </c>
      <c r="B45" s="40" t="s">
        <v>22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23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42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topLeftCell="A10" workbookViewId="0">
      <selection activeCell="I18" sqref="I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41</v>
      </c>
      <c r="B4" s="49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66000</v>
      </c>
      <c r="C11" s="4"/>
      <c r="D11" s="4"/>
      <c r="E11" s="4"/>
    </row>
    <row r="12" spans="1:7" ht="15" customHeight="1" x14ac:dyDescent="0.15">
      <c r="A12" s="2" t="s">
        <v>7</v>
      </c>
      <c r="B12" s="13">
        <v>41869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10" s="2" customFormat="1" ht="15" customHeight="1" x14ac:dyDescent="0.15">
      <c r="A17" s="25" t="s">
        <v>16</v>
      </c>
      <c r="B17" s="25" t="s">
        <v>37</v>
      </c>
      <c r="C17" s="20">
        <v>1</v>
      </c>
      <c r="D17" s="26">
        <v>50000</v>
      </c>
      <c r="E17" s="22">
        <f t="shared" si="0"/>
        <v>50000</v>
      </c>
      <c r="F17" s="23">
        <f t="shared" si="1"/>
        <v>5000</v>
      </c>
      <c r="G17" s="23">
        <f t="shared" si="2"/>
        <v>55000</v>
      </c>
      <c r="I17" s="27" t="s">
        <v>43</v>
      </c>
      <c r="J17" s="2">
        <f>95+25</f>
        <v>120</v>
      </c>
    </row>
    <row r="18" spans="1:10" s="2" customFormat="1" ht="15" customHeight="1" x14ac:dyDescent="0.15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10" s="2" customFormat="1" ht="15" customHeight="1" x14ac:dyDescent="0.15">
      <c r="A19" s="25"/>
      <c r="B19" s="44" t="s">
        <v>24</v>
      </c>
      <c r="C19" s="20"/>
      <c r="D19" s="26"/>
      <c r="E19" s="22"/>
      <c r="F19" s="23"/>
      <c r="G19" s="23">
        <f t="shared" si="2"/>
        <v>0</v>
      </c>
    </row>
    <row r="20" spans="1:10" s="2" customFormat="1" ht="15" customHeight="1" x14ac:dyDescent="0.15">
      <c r="A20" s="25"/>
      <c r="B20" s="44" t="s">
        <v>27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10" s="2" customFormat="1" ht="15" customHeight="1" x14ac:dyDescent="0.15">
      <c r="A21" s="25"/>
      <c r="B21" s="44" t="s">
        <v>32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10" s="2" customFormat="1" ht="15" customHeight="1" x14ac:dyDescent="0.15">
      <c r="A22" s="25"/>
      <c r="B22" s="44" t="s">
        <v>28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10" s="2" customFormat="1" ht="15" customHeight="1" x14ac:dyDescent="0.15">
      <c r="A23" s="25"/>
      <c r="B23" s="44" t="s">
        <v>30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10" s="2" customFormat="1" ht="15" customHeight="1" x14ac:dyDescent="0.15">
      <c r="A24" s="25"/>
      <c r="B24" s="44" t="s">
        <v>17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10" s="2" customFormat="1" ht="15" customHeight="1" x14ac:dyDescent="0.15">
      <c r="A25" s="25"/>
      <c r="B25" s="44" t="s">
        <v>25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10" s="2" customFormat="1" ht="15" customHeight="1" x14ac:dyDescent="0.15">
      <c r="A26" s="25"/>
      <c r="B26" s="44" t="s">
        <v>18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10" s="2" customFormat="1" ht="15" customHeight="1" x14ac:dyDescent="0.15">
      <c r="A27" s="25"/>
      <c r="B27" s="45" t="s">
        <v>26</v>
      </c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10" s="2" customFormat="1" ht="15" customHeight="1" x14ac:dyDescent="0.15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10" s="2" customFormat="1" ht="15" customHeight="1" x14ac:dyDescent="0.15">
      <c r="A29" s="25" t="s">
        <v>33</v>
      </c>
      <c r="B29" s="44" t="s">
        <v>34</v>
      </c>
      <c r="C29" s="20">
        <v>1</v>
      </c>
      <c r="D29" s="26">
        <v>10000</v>
      </c>
      <c r="E29" s="22">
        <f t="shared" si="0"/>
        <v>10000</v>
      </c>
      <c r="F29" s="23">
        <f t="shared" ref="F29:F39" si="3">E29*10%</f>
        <v>1000</v>
      </c>
      <c r="G29" s="23">
        <f t="shared" si="2"/>
        <v>11000</v>
      </c>
    </row>
    <row r="30" spans="1:10" s="2" customFormat="1" ht="15" customHeight="1" x14ac:dyDescent="0.15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10" s="2" customFormat="1" ht="15" customHeight="1" x14ac:dyDescent="0.15">
      <c r="A31" s="25"/>
      <c r="B31" s="25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10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19</v>
      </c>
      <c r="B44" s="35"/>
      <c r="C44" s="6"/>
      <c r="D44" s="36" t="s">
        <v>20</v>
      </c>
      <c r="E44" s="37">
        <f>SUM(E16:E43)</f>
        <v>60000</v>
      </c>
      <c r="F44" s="38">
        <f>SUM(F16:F43)</f>
        <v>6000</v>
      </c>
      <c r="G44" s="38">
        <f>SUM(G16:G43)</f>
        <v>66000</v>
      </c>
    </row>
    <row r="45" spans="1:7" s="2" customFormat="1" ht="15" customHeight="1" thickBot="1" x14ac:dyDescent="0.2">
      <c r="A45" s="39" t="s">
        <v>21</v>
      </c>
      <c r="B45" s="40" t="s">
        <v>22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23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42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9" workbookViewId="0">
      <selection activeCell="A47" sqref="A4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41</v>
      </c>
      <c r="B4" s="49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60500</v>
      </c>
      <c r="C11" s="4"/>
      <c r="D11" s="4"/>
      <c r="E11" s="4"/>
    </row>
    <row r="12" spans="1:7" ht="15" customHeight="1" x14ac:dyDescent="0.15">
      <c r="A12" s="2" t="s">
        <v>7</v>
      </c>
      <c r="B12" s="13">
        <v>41869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16</v>
      </c>
      <c r="B17" s="25" t="s">
        <v>31</v>
      </c>
      <c r="C17" s="20">
        <v>1</v>
      </c>
      <c r="D17" s="26">
        <v>45000</v>
      </c>
      <c r="E17" s="22">
        <f t="shared" si="0"/>
        <v>45000</v>
      </c>
      <c r="F17" s="23">
        <f t="shared" si="1"/>
        <v>4500</v>
      </c>
      <c r="G17" s="23">
        <f t="shared" si="2"/>
        <v>49500</v>
      </c>
      <c r="I17" s="27"/>
    </row>
    <row r="18" spans="1:9" s="2" customFormat="1" ht="15" customHeight="1" x14ac:dyDescent="0.15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29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4" t="s">
        <v>27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4" t="s">
        <v>32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 t="s">
        <v>28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 t="s">
        <v>30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4" t="s">
        <v>17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4" t="s">
        <v>25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4" t="s">
        <v>18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5" t="s">
        <v>26</v>
      </c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 t="s">
        <v>33</v>
      </c>
      <c r="B29" s="44" t="s">
        <v>34</v>
      </c>
      <c r="C29" s="20">
        <v>1</v>
      </c>
      <c r="D29" s="26">
        <v>10000</v>
      </c>
      <c r="E29" s="22">
        <f t="shared" si="0"/>
        <v>10000</v>
      </c>
      <c r="F29" s="23">
        <f t="shared" ref="F29:F39" si="3">E29*10%</f>
        <v>1000</v>
      </c>
      <c r="G29" s="23">
        <f t="shared" si="2"/>
        <v>11000</v>
      </c>
    </row>
    <row r="30" spans="1:9" s="2" customFormat="1" ht="15" customHeight="1" x14ac:dyDescent="0.15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25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19</v>
      </c>
      <c r="B44" s="35"/>
      <c r="C44" s="6"/>
      <c r="D44" s="36" t="s">
        <v>20</v>
      </c>
      <c r="E44" s="37">
        <f>SUM(E16:E43)</f>
        <v>55000</v>
      </c>
      <c r="F44" s="38">
        <f>SUM(F16:F43)</f>
        <v>5500</v>
      </c>
      <c r="G44" s="38">
        <f>SUM(G16:G43)</f>
        <v>60500</v>
      </c>
    </row>
    <row r="45" spans="1:7" s="2" customFormat="1" ht="15" customHeight="1" thickBot="1" x14ac:dyDescent="0.2">
      <c r="A45" s="39" t="s">
        <v>21</v>
      </c>
      <c r="B45" s="40" t="s">
        <v>22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23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42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3" workbookViewId="0">
      <selection activeCell="A47" sqref="A4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41</v>
      </c>
      <c r="B4" s="49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52800</v>
      </c>
      <c r="C11" s="4"/>
      <c r="D11" s="4"/>
      <c r="E11" s="4"/>
    </row>
    <row r="12" spans="1:7" ht="15" customHeight="1" x14ac:dyDescent="0.15">
      <c r="A12" s="2" t="s">
        <v>7</v>
      </c>
      <c r="B12" s="13">
        <v>41869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16</v>
      </c>
      <c r="B17" s="25" t="s">
        <v>35</v>
      </c>
      <c r="C17" s="20">
        <v>1</v>
      </c>
      <c r="D17" s="26">
        <v>38000</v>
      </c>
      <c r="E17" s="22">
        <f t="shared" si="0"/>
        <v>38000</v>
      </c>
      <c r="F17" s="23">
        <f t="shared" si="1"/>
        <v>3800</v>
      </c>
      <c r="G17" s="23">
        <f t="shared" si="2"/>
        <v>41800</v>
      </c>
      <c r="I17" s="27"/>
    </row>
    <row r="18" spans="1:9" s="2" customFormat="1" ht="15" customHeight="1" x14ac:dyDescent="0.15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29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4" t="s">
        <v>36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4" t="s">
        <v>28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 t="s">
        <v>30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 t="s">
        <v>17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4" t="s">
        <v>25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4" t="s">
        <v>18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 t="s">
        <v>26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5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 t="s">
        <v>33</v>
      </c>
      <c r="B29" s="44" t="s">
        <v>34</v>
      </c>
      <c r="C29" s="20">
        <v>1</v>
      </c>
      <c r="D29" s="26">
        <v>10000</v>
      </c>
      <c r="E29" s="22">
        <f t="shared" si="0"/>
        <v>10000</v>
      </c>
      <c r="F29" s="23">
        <f t="shared" ref="F29:F39" si="3">E29*10%</f>
        <v>1000</v>
      </c>
      <c r="G29" s="23">
        <f t="shared" si="2"/>
        <v>11000</v>
      </c>
    </row>
    <row r="30" spans="1:9" s="2" customFormat="1" ht="15" customHeight="1" x14ac:dyDescent="0.15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25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19</v>
      </c>
      <c r="B44" s="35"/>
      <c r="C44" s="6"/>
      <c r="D44" s="36" t="s">
        <v>20</v>
      </c>
      <c r="E44" s="37">
        <f>SUM(E16:E43)</f>
        <v>48000</v>
      </c>
      <c r="F44" s="38">
        <f>SUM(F16:F43)</f>
        <v>4800</v>
      </c>
      <c r="G44" s="38">
        <f>SUM(G16:G43)</f>
        <v>52800</v>
      </c>
    </row>
    <row r="45" spans="1:7" s="2" customFormat="1" ht="15" customHeight="1" thickBot="1" x14ac:dyDescent="0.2">
      <c r="A45" s="39" t="s">
        <v>21</v>
      </c>
      <c r="B45" s="40" t="s">
        <v>22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23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42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400</vt:lpstr>
      <vt:lpstr>203k2</vt:lpstr>
      <vt:lpstr>212k2</vt:lpstr>
      <vt:lpstr>212k1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2014-01-02T04:17:19Z</cp:lastPrinted>
  <dcterms:created xsi:type="dcterms:W3CDTF">2013-10-08T01:57:35Z</dcterms:created>
  <dcterms:modified xsi:type="dcterms:W3CDTF">2014-08-18T02:24:49Z</dcterms:modified>
</cp:coreProperties>
</file>