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 activeTab="2"/>
  </bookViews>
  <sheets>
    <sheet name="통합" sheetId="4" r:id="rId1"/>
    <sheet name="4035" sheetId="3" r:id="rId2"/>
    <sheet name="322" sheetId="2" r:id="rId3"/>
    <sheet name="324" sheetId="1" r:id="rId4"/>
  </sheets>
  <definedNames>
    <definedName name="_xlnm.Print_Area" localSheetId="2">'322'!$A$1:$G$48</definedName>
    <definedName name="_xlnm.Print_Area" localSheetId="1">'4035'!$A$1:$G$48</definedName>
  </definedNames>
  <calcPr calcId="145621"/>
</workbook>
</file>

<file path=xl/calcChain.xml><?xml version="1.0" encoding="utf-8"?>
<calcChain xmlns="http://schemas.openxmlformats.org/spreadsheetml/2006/main">
  <c r="E136" i="4" l="1"/>
  <c r="F136" i="4" s="1"/>
  <c r="F135" i="4"/>
  <c r="E135" i="4"/>
  <c r="G135" i="4" s="1"/>
  <c r="E134" i="4"/>
  <c r="F134" i="4" s="1"/>
  <c r="F133" i="4"/>
  <c r="E133" i="4"/>
  <c r="G133" i="4" s="1"/>
  <c r="E132" i="4"/>
  <c r="F132" i="4" s="1"/>
  <c r="F131" i="4"/>
  <c r="E131" i="4"/>
  <c r="G131" i="4" s="1"/>
  <c r="E130" i="4"/>
  <c r="F130" i="4" s="1"/>
  <c r="E129" i="4"/>
  <c r="E128" i="4"/>
  <c r="F128" i="4" s="1"/>
  <c r="F127" i="4"/>
  <c r="G127" i="4" s="1"/>
  <c r="F126" i="4"/>
  <c r="E126" i="4"/>
  <c r="G126" i="4" s="1"/>
  <c r="E125" i="4"/>
  <c r="F125" i="4" s="1"/>
  <c r="G122" i="4"/>
  <c r="G121" i="4"/>
  <c r="G120" i="4"/>
  <c r="G119" i="4"/>
  <c r="G118" i="4"/>
  <c r="G117" i="4"/>
  <c r="G116" i="4"/>
  <c r="G115" i="4"/>
  <c r="G114" i="4"/>
  <c r="G113" i="4"/>
  <c r="F112" i="4"/>
  <c r="E112" i="4"/>
  <c r="G112" i="4" s="1"/>
  <c r="E111" i="4"/>
  <c r="F111" i="4" s="1"/>
  <c r="F110" i="4"/>
  <c r="E110" i="4"/>
  <c r="E137" i="4" s="1"/>
  <c r="B106" i="4"/>
  <c r="F89" i="4"/>
  <c r="E89" i="4"/>
  <c r="G89" i="4" s="1"/>
  <c r="E88" i="4"/>
  <c r="F88" i="4" s="1"/>
  <c r="F87" i="4"/>
  <c r="E87" i="4"/>
  <c r="G87" i="4" s="1"/>
  <c r="E86" i="4"/>
  <c r="F86" i="4" s="1"/>
  <c r="F85" i="4"/>
  <c r="E85" i="4"/>
  <c r="G85" i="4" s="1"/>
  <c r="E84" i="4"/>
  <c r="F84" i="4" s="1"/>
  <c r="F83" i="4"/>
  <c r="E83" i="4"/>
  <c r="G83" i="4" s="1"/>
  <c r="E82" i="4"/>
  <c r="F82" i="4" s="1"/>
  <c r="F81" i="4"/>
  <c r="E81" i="4"/>
  <c r="G81" i="4" s="1"/>
  <c r="G80" i="4"/>
  <c r="F80" i="4"/>
  <c r="E79" i="4"/>
  <c r="F79" i="4" s="1"/>
  <c r="F78" i="4"/>
  <c r="E78" i="4"/>
  <c r="G78" i="4" s="1"/>
  <c r="G75" i="4"/>
  <c r="G74" i="4"/>
  <c r="G73" i="4"/>
  <c r="G72" i="4"/>
  <c r="G71" i="4"/>
  <c r="G70" i="4"/>
  <c r="G69" i="4"/>
  <c r="G68" i="4"/>
  <c r="G67" i="4"/>
  <c r="G66" i="4"/>
  <c r="E65" i="4"/>
  <c r="F65" i="4" s="1"/>
  <c r="F64" i="4"/>
  <c r="E64" i="4"/>
  <c r="G64" i="4" s="1"/>
  <c r="E63" i="4"/>
  <c r="F63" i="4" s="1"/>
  <c r="F90" i="4" s="1"/>
  <c r="B59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F35" i="4"/>
  <c r="E35" i="4"/>
  <c r="G35" i="4" s="1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F43" i="4" s="1"/>
  <c r="E16" i="4"/>
  <c r="E43" i="4" s="1"/>
  <c r="B12" i="4"/>
  <c r="E37" i="1"/>
  <c r="E42" i="3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E35" i="3"/>
  <c r="E34" i="3"/>
  <c r="F34" i="3" s="1"/>
  <c r="F33" i="3"/>
  <c r="G33" i="3" s="1"/>
  <c r="F32" i="3"/>
  <c r="E32" i="3"/>
  <c r="G32" i="3" s="1"/>
  <c r="E31" i="3"/>
  <c r="F31" i="3" s="1"/>
  <c r="G28" i="3"/>
  <c r="G27" i="3"/>
  <c r="G26" i="3"/>
  <c r="G25" i="3"/>
  <c r="G24" i="3"/>
  <c r="G23" i="3"/>
  <c r="G22" i="3"/>
  <c r="G21" i="3"/>
  <c r="G20" i="3"/>
  <c r="G19" i="3"/>
  <c r="F18" i="3"/>
  <c r="E18" i="3"/>
  <c r="G18" i="3" s="1"/>
  <c r="E17" i="3"/>
  <c r="F17" i="3" s="1"/>
  <c r="F16" i="3"/>
  <c r="E16" i="3"/>
  <c r="B12" i="3"/>
  <c r="E42" i="2"/>
  <c r="F42" i="2" s="1"/>
  <c r="F41" i="2"/>
  <c r="E41" i="2"/>
  <c r="G41" i="2" s="1"/>
  <c r="E40" i="2"/>
  <c r="F40" i="2" s="1"/>
  <c r="F39" i="2"/>
  <c r="E39" i="2"/>
  <c r="G39" i="2" s="1"/>
  <c r="E38" i="2"/>
  <c r="F38" i="2" s="1"/>
  <c r="F37" i="2"/>
  <c r="E37" i="2"/>
  <c r="G37" i="2" s="1"/>
  <c r="E36" i="2"/>
  <c r="F36" i="2" s="1"/>
  <c r="F35" i="2"/>
  <c r="E35" i="2"/>
  <c r="G35" i="2" s="1"/>
  <c r="E34" i="2"/>
  <c r="F34" i="2" s="1"/>
  <c r="F33" i="2"/>
  <c r="G33" i="2" s="1"/>
  <c r="F32" i="2"/>
  <c r="E32" i="2"/>
  <c r="G32" i="2" s="1"/>
  <c r="E31" i="2"/>
  <c r="F31" i="2" s="1"/>
  <c r="G28" i="2"/>
  <c r="G27" i="2"/>
  <c r="G26" i="2"/>
  <c r="G25" i="2"/>
  <c r="G24" i="2"/>
  <c r="G23" i="2"/>
  <c r="G22" i="2"/>
  <c r="G21" i="2"/>
  <c r="G20" i="2"/>
  <c r="G19" i="2"/>
  <c r="F18" i="2"/>
  <c r="E18" i="2"/>
  <c r="G18" i="2" s="1"/>
  <c r="E17" i="2"/>
  <c r="F17" i="2" s="1"/>
  <c r="F16" i="2"/>
  <c r="E16" i="2"/>
  <c r="B12" i="2"/>
  <c r="E42" i="1"/>
  <c r="F42" i="1" s="1"/>
  <c r="E41" i="1"/>
  <c r="E40" i="1"/>
  <c r="F40" i="1" s="1"/>
  <c r="E39" i="1"/>
  <c r="F39" i="1" s="1"/>
  <c r="E38" i="1"/>
  <c r="F38" i="1" s="1"/>
  <c r="E36" i="1"/>
  <c r="F36" i="1" s="1"/>
  <c r="E35" i="1"/>
  <c r="E34" i="1"/>
  <c r="F34" i="1" s="1"/>
  <c r="F33" i="1"/>
  <c r="G33" i="1" s="1"/>
  <c r="E32" i="1"/>
  <c r="F32" i="1" s="1"/>
  <c r="F31" i="1"/>
  <c r="E31" i="1"/>
  <c r="G28" i="1"/>
  <c r="G27" i="1"/>
  <c r="G26" i="1"/>
  <c r="G25" i="1"/>
  <c r="G24" i="1"/>
  <c r="G23" i="1"/>
  <c r="G22" i="1"/>
  <c r="G21" i="1"/>
  <c r="G20" i="1"/>
  <c r="G19" i="1"/>
  <c r="E18" i="1"/>
  <c r="F18" i="1" s="1"/>
  <c r="E17" i="1"/>
  <c r="F17" i="1" s="1"/>
  <c r="E16" i="1"/>
  <c r="E43" i="1" s="1"/>
  <c r="B12" i="1"/>
  <c r="E43" i="2" l="1"/>
  <c r="F129" i="4"/>
  <c r="G129" i="4" s="1"/>
  <c r="G31" i="1"/>
  <c r="G39" i="1"/>
  <c r="F41" i="1"/>
  <c r="G41" i="1" s="1"/>
  <c r="F137" i="4"/>
  <c r="G17" i="4"/>
  <c r="G31" i="4"/>
  <c r="G34" i="4"/>
  <c r="G36" i="4"/>
  <c r="G38" i="4"/>
  <c r="G40" i="4"/>
  <c r="G42" i="4"/>
  <c r="G63" i="4"/>
  <c r="G65" i="4"/>
  <c r="G79" i="4"/>
  <c r="G82" i="4"/>
  <c r="G84" i="4"/>
  <c r="G86" i="4"/>
  <c r="G88" i="4"/>
  <c r="E90" i="4"/>
  <c r="G111" i="4"/>
  <c r="G125" i="4"/>
  <c r="G128" i="4"/>
  <c r="G130" i="4"/>
  <c r="G132" i="4"/>
  <c r="G134" i="4"/>
  <c r="G136" i="4"/>
  <c r="G16" i="4"/>
  <c r="G43" i="4" s="1"/>
  <c r="B11" i="4" s="1"/>
  <c r="G110" i="4"/>
  <c r="F37" i="1"/>
  <c r="G37" i="1" s="1"/>
  <c r="F35" i="3"/>
  <c r="G35" i="3" s="1"/>
  <c r="E43" i="3"/>
  <c r="F43" i="3"/>
  <c r="G17" i="3"/>
  <c r="G31" i="3"/>
  <c r="G34" i="3"/>
  <c r="G36" i="3"/>
  <c r="G38" i="3"/>
  <c r="G40" i="3"/>
  <c r="G42" i="3"/>
  <c r="G16" i="3"/>
  <c r="F43" i="2"/>
  <c r="G17" i="2"/>
  <c r="G31" i="2"/>
  <c r="G34" i="2"/>
  <c r="G36" i="2"/>
  <c r="G38" i="2"/>
  <c r="G40" i="2"/>
  <c r="G42" i="2"/>
  <c r="G16" i="2"/>
  <c r="F35" i="1"/>
  <c r="G35" i="1" s="1"/>
  <c r="G17" i="1"/>
  <c r="G18" i="1"/>
  <c r="G32" i="1"/>
  <c r="G34" i="1"/>
  <c r="G36" i="1"/>
  <c r="G38" i="1"/>
  <c r="G40" i="1"/>
  <c r="G42" i="1"/>
  <c r="F16" i="1"/>
  <c r="G137" i="4" l="1"/>
  <c r="B105" i="4" s="1"/>
  <c r="G90" i="4"/>
  <c r="B58" i="4" s="1"/>
  <c r="G43" i="3"/>
  <c r="B11" i="3" s="1"/>
  <c r="G43" i="2"/>
  <c r="B11" i="2" s="1"/>
  <c r="F43" i="1"/>
  <c r="G16" i="1"/>
  <c r="G43" i="1" s="1"/>
  <c r="B11" i="1" s="1"/>
</calcChain>
</file>

<file path=xl/sharedStrings.xml><?xml version="1.0" encoding="utf-8"?>
<sst xmlns="http://schemas.openxmlformats.org/spreadsheetml/2006/main" count="260" uniqueCount="61">
  <si>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</si>
  <si>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</si>
  <si>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</si>
  <si>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</si>
  <si>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</si>
  <si>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</si>
  <si>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</si>
  <si>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</si>
  <si>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</si>
  <si>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</si>
  <si>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</si>
  <si>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</si>
  <si>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</si>
  <si>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</si>
  <si>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</si>
  <si>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</si>
  <si>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</si>
  <si>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</si>
  <si>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</si>
  <si>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</si>
  <si>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</si>
  <si>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</si>
  <si>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</si>
  <si>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</si>
  <si>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</si>
  <si>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</si>
  <si>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스캔옵션</t>
    <phoneticPr fontId="3" type="noConversion"/>
  </si>
  <si>
    <t>(512MB 메모리 포함)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</si>
  <si>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</si>
  <si>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</si>
  <si>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</si>
  <si>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</si>
  <si>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대일광업</t>
    <phoneticPr fontId="3" type="noConversion"/>
  </si>
  <si>
    <t>캐논 ir324k</t>
    <phoneticPr fontId="3" type="noConversion"/>
  </si>
  <si>
    <t>분당 20매 출력속도</t>
    <phoneticPr fontId="3" type="noConversion"/>
  </si>
  <si>
    <t>팩스옵션</t>
    <phoneticPr fontId="3" type="noConversion"/>
  </si>
  <si>
    <t>네트워크 출력안정성을 높인 UFR II 프린터/스캔 보드 기본장착</t>
    <phoneticPr fontId="3" type="noConversion"/>
  </si>
  <si>
    <t>30ppm 스캔 킷(Send)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</si>
  <si>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</si>
  <si>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</si>
  <si>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</si>
  <si>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1. 스캔 옵션 미장착시 PC에서 컬러 스캔은 사용가능합니다.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</si>
  <si>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</si>
  <si>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</si>
  <si>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</si>
  <si>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</si>
  <si>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</si>
  <si>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</si>
  <si>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</si>
  <si>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super G3 fax AK1</t>
    <phoneticPr fontId="3" type="noConversion"/>
  </si>
  <si>
    <t>토너</t>
    <phoneticPr fontId="3" type="noConversion"/>
  </si>
  <si>
    <t>npg-57 30,200매 대용량 토너</t>
    <phoneticPr fontId="3" type="noConversion"/>
  </si>
  <si>
    <t>npg-51 14,600매 토너</t>
    <phoneticPr fontId="3" type="noConversion"/>
  </si>
  <si>
    <t>2. 대용량 토너 제공으로 기존 시리즈 대비 유지비가 30% 정도 절감됩니다.</t>
    <phoneticPr fontId="3" type="noConversion"/>
  </si>
  <si>
    <t>super G3 fax AG1</t>
    <phoneticPr fontId="3" type="noConversion"/>
  </si>
  <si>
    <t>2. 324k 대비 카세트 용량이 크고 인쇄속도가 빠릅니다.</t>
    <phoneticPr fontId="3" type="noConversion"/>
  </si>
  <si>
    <t>1. 스캔 옵션 미장착시 PC에서 기본적인 컬러 스캔은 사용가능합니다.</t>
    <phoneticPr fontId="3" type="noConversion"/>
  </si>
  <si>
    <t>양면 인쇄장치 기본제공(양면스캔, 양면인쇄, 양면복사)</t>
    <phoneticPr fontId="3" type="noConversion"/>
  </si>
  <si>
    <t>npg-51 14,600매 토너 포함</t>
    <phoneticPr fontId="3" type="noConversion"/>
  </si>
  <si>
    <t>npg-51 14,600매 토너 포함</t>
    <phoneticPr fontId="3" type="noConversion"/>
  </si>
  <si>
    <t>npg-57 30,200매 대용량 토너 포함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</si>
</sst>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50</xdr:row>
      <xdr:rowOff>28575</xdr:rowOff>
    </xdr:from>
    <xdr:to>
      <xdr:col>6</xdr:col>
      <xdr:colOff>1028700</xdr:colOff>
      <xdr:row>60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97</xdr:row>
      <xdr:rowOff>19050</xdr:rowOff>
    </xdr:from>
    <xdr:to>
      <xdr:col>6</xdr:col>
      <xdr:colOff>1038225</xdr:colOff>
      <xdr:row>107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zoomScaleNormal="100" workbookViewId="0">
      <selection activeCell="F20" sqref="F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32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41831.440191782407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33</v>
      </c>
      <c r="C17" s="20">
        <v>1</v>
      </c>
      <c r="D17" s="27">
        <v>1300000</v>
      </c>
      <c r="E17" s="22">
        <f>C17*D17</f>
        <v>1300000</v>
      </c>
      <c r="F17" s="23">
        <f>E17*10%</f>
        <v>130000</v>
      </c>
      <c r="G17" s="23">
        <f t="shared" si="0"/>
        <v>1430000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34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36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40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26</v>
      </c>
      <c r="B31" s="33" t="s">
        <v>37</v>
      </c>
      <c r="C31" s="31">
        <v>1</v>
      </c>
      <c r="D31" s="27">
        <v>250000</v>
      </c>
      <c r="E31" s="27">
        <f t="shared" ref="E31:E42" si="1">C31*D31</f>
        <v>250000</v>
      </c>
      <c r="F31" s="23">
        <f t="shared" ref="F31:F42" si="2">E31*10%</f>
        <v>25000</v>
      </c>
      <c r="G31" s="23">
        <f t="shared" ref="G31:G42" si="3">SUM(E31:F31)</f>
        <v>275000</v>
      </c>
    </row>
    <row r="32" spans="1:7" s="2" customFormat="1" ht="15" customHeight="1" x14ac:dyDescent="0.15">
      <c r="A32" s="32"/>
      <c r="B32" s="34" t="s">
        <v>27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 t="s">
        <v>38</v>
      </c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 t="s">
        <v>35</v>
      </c>
      <c r="B35" s="32" t="s">
        <v>54</v>
      </c>
      <c r="C35" s="31">
        <v>1</v>
      </c>
      <c r="D35" s="27">
        <v>250000</v>
      </c>
      <c r="E35" s="27">
        <f t="shared" si="1"/>
        <v>250000</v>
      </c>
      <c r="F35" s="23">
        <f t="shared" si="2"/>
        <v>25000</v>
      </c>
      <c r="G35" s="23">
        <f t="shared" si="3"/>
        <v>275000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 t="s">
        <v>50</v>
      </c>
      <c r="B37" s="34" t="s">
        <v>58</v>
      </c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28</v>
      </c>
      <c r="B43" s="9"/>
      <c r="C43" s="6"/>
      <c r="D43" s="39" t="s">
        <v>29</v>
      </c>
      <c r="E43" s="40">
        <f>SUM(E16:E42)</f>
        <v>1800000</v>
      </c>
      <c r="F43" s="41">
        <f>SUM(F16:F42)</f>
        <v>180000</v>
      </c>
      <c r="G43" s="41">
        <f>SUM(G16:G42)</f>
        <v>1980000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56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2" t="s">
        <v>0</v>
      </c>
      <c r="B48" s="52"/>
      <c r="C48" s="52"/>
      <c r="D48" s="52"/>
      <c r="E48" s="52"/>
      <c r="F48" s="52"/>
      <c r="G48" s="52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3" t="s">
        <v>32</v>
      </c>
      <c r="B51" s="53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2310000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41831.440191782407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4">SUM(E63:F63)</f>
        <v>0</v>
      </c>
    </row>
    <row r="64" spans="1:7" s="2" customFormat="1" ht="15" customHeight="1" x14ac:dyDescent="0.15">
      <c r="A64" s="25" t="s">
        <v>16</v>
      </c>
      <c r="B64" s="26" t="s">
        <v>39</v>
      </c>
      <c r="C64" s="20">
        <v>1</v>
      </c>
      <c r="D64" s="27">
        <v>1600000</v>
      </c>
      <c r="E64" s="22">
        <f>C64*D64</f>
        <v>1600000</v>
      </c>
      <c r="F64" s="23">
        <f>E64*10%</f>
        <v>160000</v>
      </c>
      <c r="G64" s="23">
        <f t="shared" si="4"/>
        <v>1760000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4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4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4"/>
        <v>0</v>
      </c>
    </row>
    <row r="68" spans="1:7" s="2" customFormat="1" ht="15" customHeight="1" x14ac:dyDescent="0.15">
      <c r="A68" s="28"/>
      <c r="B68" s="48" t="s">
        <v>19</v>
      </c>
      <c r="C68" s="20"/>
      <c r="D68" s="27"/>
      <c r="E68" s="22"/>
      <c r="F68" s="23"/>
      <c r="G68" s="23">
        <f t="shared" si="4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4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4"/>
        <v>0</v>
      </c>
    </row>
    <row r="71" spans="1:7" s="2" customFormat="1" ht="15" customHeight="1" x14ac:dyDescent="0.15">
      <c r="A71" s="25"/>
      <c r="B71" s="29" t="s">
        <v>57</v>
      </c>
      <c r="C71" s="31"/>
      <c r="D71" s="27"/>
      <c r="E71" s="22"/>
      <c r="F71" s="23"/>
      <c r="G71" s="23">
        <f t="shared" si="4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4"/>
        <v>0</v>
      </c>
    </row>
    <row r="73" spans="1:7" s="2" customFormat="1" ht="15" customHeight="1" x14ac:dyDescent="0.15">
      <c r="A73" s="32"/>
      <c r="B73" s="29" t="s">
        <v>36</v>
      </c>
      <c r="C73" s="31"/>
      <c r="D73" s="27"/>
      <c r="E73" s="22"/>
      <c r="F73" s="23"/>
      <c r="G73" s="23">
        <f t="shared" si="4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4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4"/>
        <v>0</v>
      </c>
    </row>
    <row r="76" spans="1:7" s="2" customFormat="1" ht="15" customHeight="1" x14ac:dyDescent="0.15">
      <c r="A76" s="32"/>
      <c r="B76" s="47" t="s">
        <v>25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 t="s">
        <v>26</v>
      </c>
      <c r="B78" s="33" t="s">
        <v>37</v>
      </c>
      <c r="C78" s="31">
        <v>1</v>
      </c>
      <c r="D78" s="27">
        <v>250000</v>
      </c>
      <c r="E78" s="27">
        <f t="shared" ref="E78:E89" si="5">C78*D78</f>
        <v>250000</v>
      </c>
      <c r="F78" s="23">
        <f t="shared" ref="F78:F89" si="6">E78*10%</f>
        <v>25000</v>
      </c>
      <c r="G78" s="23">
        <f t="shared" ref="G78:G89" si="7">SUM(E78:F78)</f>
        <v>275000</v>
      </c>
    </row>
    <row r="79" spans="1:7" s="2" customFormat="1" ht="15" customHeight="1" x14ac:dyDescent="0.15">
      <c r="A79" s="32"/>
      <c r="B79" s="34" t="s">
        <v>27</v>
      </c>
      <c r="C79" s="31"/>
      <c r="D79" s="27"/>
      <c r="E79" s="27">
        <f t="shared" si="5"/>
        <v>0</v>
      </c>
      <c r="F79" s="23">
        <f t="shared" si="6"/>
        <v>0</v>
      </c>
      <c r="G79" s="23">
        <f t="shared" si="7"/>
        <v>0</v>
      </c>
    </row>
    <row r="80" spans="1:7" s="2" customFormat="1" ht="15" customHeight="1" x14ac:dyDescent="0.15">
      <c r="A80" s="32"/>
      <c r="B80" s="33" t="s">
        <v>38</v>
      </c>
      <c r="C80" s="31"/>
      <c r="D80" s="27"/>
      <c r="E80" s="27"/>
      <c r="F80" s="23">
        <f t="shared" si="6"/>
        <v>0</v>
      </c>
      <c r="G80" s="23">
        <f t="shared" si="7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5"/>
        <v>0</v>
      </c>
      <c r="F81" s="23">
        <f t="shared" si="6"/>
        <v>0</v>
      </c>
      <c r="G81" s="23">
        <f t="shared" si="7"/>
        <v>0</v>
      </c>
    </row>
    <row r="82" spans="1:7" s="2" customFormat="1" ht="15" customHeight="1" x14ac:dyDescent="0.15">
      <c r="A82" s="32" t="s">
        <v>35</v>
      </c>
      <c r="B82" s="32" t="s">
        <v>54</v>
      </c>
      <c r="C82" s="31">
        <v>1</v>
      </c>
      <c r="D82" s="27">
        <v>250000</v>
      </c>
      <c r="E82" s="27">
        <f t="shared" si="5"/>
        <v>250000</v>
      </c>
      <c r="F82" s="23">
        <f t="shared" si="6"/>
        <v>25000</v>
      </c>
      <c r="G82" s="23">
        <f t="shared" si="7"/>
        <v>275000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5"/>
        <v>0</v>
      </c>
      <c r="F83" s="23">
        <f t="shared" si="6"/>
        <v>0</v>
      </c>
      <c r="G83" s="23">
        <f t="shared" si="7"/>
        <v>0</v>
      </c>
    </row>
    <row r="84" spans="1:7" s="2" customFormat="1" ht="15" customHeight="1" x14ac:dyDescent="0.15">
      <c r="A84" s="32" t="s">
        <v>50</v>
      </c>
      <c r="B84" s="34" t="s">
        <v>59</v>
      </c>
      <c r="C84" s="31"/>
      <c r="D84" s="27"/>
      <c r="E84" s="27">
        <f t="shared" si="5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5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5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5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5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5"/>
        <v>0</v>
      </c>
      <c r="F89" s="37">
        <f t="shared" si="6"/>
        <v>0</v>
      </c>
      <c r="G89" s="23">
        <f t="shared" si="7"/>
        <v>0</v>
      </c>
    </row>
    <row r="90" spans="1:7" s="2" customFormat="1" ht="15" customHeight="1" x14ac:dyDescent="0.15">
      <c r="A90" s="38" t="s">
        <v>28</v>
      </c>
      <c r="B90" s="9"/>
      <c r="C90" s="6"/>
      <c r="D90" s="39" t="s">
        <v>29</v>
      </c>
      <c r="E90" s="40">
        <f>SUM(E63:E89)</f>
        <v>2100000</v>
      </c>
      <c r="F90" s="41">
        <f>SUM(F63:F89)</f>
        <v>210000</v>
      </c>
      <c r="G90" s="41">
        <f>SUM(G63:G89)</f>
        <v>2310000</v>
      </c>
    </row>
    <row r="91" spans="1:7" s="2" customFormat="1" ht="15" customHeight="1" thickBot="1" x14ac:dyDescent="0.2">
      <c r="A91" s="42" t="s">
        <v>30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31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56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55</v>
      </c>
      <c r="C94" s="4"/>
      <c r="D94" s="4"/>
      <c r="E94" s="4"/>
      <c r="F94" s="4"/>
      <c r="G94" s="4"/>
    </row>
    <row r="95" spans="1:7" ht="27.75" customHeight="1" x14ac:dyDescent="0.15">
      <c r="A95" s="52" t="s">
        <v>0</v>
      </c>
      <c r="B95" s="52"/>
      <c r="C95" s="52"/>
      <c r="D95" s="52"/>
      <c r="E95" s="52"/>
      <c r="F95" s="52"/>
      <c r="G95" s="52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3" t="s">
        <v>32</v>
      </c>
      <c r="B98" s="53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3135000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41831.440191782407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8">SUM(E110:F110)</f>
        <v>0</v>
      </c>
    </row>
    <row r="111" spans="1:7" s="2" customFormat="1" ht="15" customHeight="1" x14ac:dyDescent="0.15">
      <c r="A111" s="25" t="s">
        <v>16</v>
      </c>
      <c r="B111" s="50" t="s">
        <v>43</v>
      </c>
      <c r="C111" s="20">
        <v>1</v>
      </c>
      <c r="D111" s="27">
        <v>2300000</v>
      </c>
      <c r="E111" s="22">
        <f>C111*D111</f>
        <v>2300000</v>
      </c>
      <c r="F111" s="23">
        <f>E111*10%</f>
        <v>230000</v>
      </c>
      <c r="G111" s="23">
        <f t="shared" si="8"/>
        <v>2530000</v>
      </c>
    </row>
    <row r="112" spans="1:7" s="2" customFormat="1" ht="15" customHeight="1" x14ac:dyDescent="0.15">
      <c r="A112" s="28"/>
      <c r="B112" s="50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8"/>
        <v>0</v>
      </c>
    </row>
    <row r="113" spans="1:7" s="2" customFormat="1" ht="15" customHeight="1" x14ac:dyDescent="0.15">
      <c r="A113" s="28"/>
      <c r="B113" s="50"/>
      <c r="C113" s="20"/>
      <c r="D113" s="27"/>
      <c r="E113" s="22"/>
      <c r="F113" s="23"/>
      <c r="G113" s="23">
        <f t="shared" si="8"/>
        <v>0</v>
      </c>
    </row>
    <row r="114" spans="1:7" s="2" customFormat="1" ht="15" customHeight="1" x14ac:dyDescent="0.15">
      <c r="A114" s="28"/>
      <c r="B114" s="50" t="s">
        <v>18</v>
      </c>
      <c r="C114" s="20"/>
      <c r="D114" s="27"/>
      <c r="E114" s="22"/>
      <c r="F114" s="23"/>
      <c r="G114" s="23">
        <f t="shared" si="8"/>
        <v>0</v>
      </c>
    </row>
    <row r="115" spans="1:7" s="2" customFormat="1" ht="15" customHeight="1" x14ac:dyDescent="0.15">
      <c r="A115" s="28"/>
      <c r="B115" s="51" t="s">
        <v>42</v>
      </c>
      <c r="C115" s="20"/>
      <c r="D115" s="27"/>
      <c r="E115" s="22"/>
      <c r="F115" s="23"/>
      <c r="G115" s="23">
        <f t="shared" si="8"/>
        <v>0</v>
      </c>
    </row>
    <row r="116" spans="1:7" s="2" customFormat="1" ht="15" customHeight="1" x14ac:dyDescent="0.15">
      <c r="A116" s="25"/>
      <c r="B116" s="50" t="s">
        <v>44</v>
      </c>
      <c r="C116" s="30"/>
      <c r="D116" s="27"/>
      <c r="E116" s="22"/>
      <c r="F116" s="23"/>
      <c r="G116" s="23">
        <f t="shared" si="8"/>
        <v>0</v>
      </c>
    </row>
    <row r="117" spans="1:7" s="2" customFormat="1" ht="15" customHeight="1" x14ac:dyDescent="0.15">
      <c r="A117" s="25"/>
      <c r="B117" s="50" t="s">
        <v>21</v>
      </c>
      <c r="C117" s="31"/>
      <c r="D117" s="27"/>
      <c r="E117" s="22"/>
      <c r="F117" s="23"/>
      <c r="G117" s="23">
        <f t="shared" si="8"/>
        <v>0</v>
      </c>
    </row>
    <row r="118" spans="1:7" s="2" customFormat="1" ht="15" customHeight="1" x14ac:dyDescent="0.15">
      <c r="A118" s="25"/>
      <c r="B118" s="29" t="s">
        <v>57</v>
      </c>
      <c r="C118" s="31"/>
      <c r="D118" s="27"/>
      <c r="E118" s="22"/>
      <c r="F118" s="23"/>
      <c r="G118" s="23">
        <f t="shared" si="8"/>
        <v>0</v>
      </c>
    </row>
    <row r="119" spans="1:7" s="2" customFormat="1" ht="15" customHeight="1" x14ac:dyDescent="0.15">
      <c r="A119" s="32"/>
      <c r="B119" s="50" t="s">
        <v>22</v>
      </c>
      <c r="C119" s="31"/>
      <c r="D119" s="27"/>
      <c r="E119" s="22"/>
      <c r="F119" s="23"/>
      <c r="G119" s="23">
        <f t="shared" si="8"/>
        <v>0</v>
      </c>
    </row>
    <row r="120" spans="1:7" s="2" customFormat="1" ht="15" customHeight="1" x14ac:dyDescent="0.15">
      <c r="A120" s="32"/>
      <c r="B120" s="50" t="s">
        <v>36</v>
      </c>
      <c r="C120" s="31"/>
      <c r="D120" s="27"/>
      <c r="E120" s="22"/>
      <c r="F120" s="23"/>
      <c r="G120" s="23">
        <f t="shared" si="8"/>
        <v>0</v>
      </c>
    </row>
    <row r="121" spans="1:7" s="2" customFormat="1" ht="15" customHeight="1" x14ac:dyDescent="0.15">
      <c r="A121" s="32"/>
      <c r="B121" s="34" t="s">
        <v>23</v>
      </c>
      <c r="C121" s="31"/>
      <c r="D121" s="27"/>
      <c r="E121" s="27"/>
      <c r="F121" s="23"/>
      <c r="G121" s="23">
        <f t="shared" si="8"/>
        <v>0</v>
      </c>
    </row>
    <row r="122" spans="1:7" s="2" customFormat="1" ht="15" customHeight="1" x14ac:dyDescent="0.15">
      <c r="A122" s="32"/>
      <c r="B122" s="34" t="s">
        <v>24</v>
      </c>
      <c r="C122" s="31"/>
      <c r="D122" s="27"/>
      <c r="E122" s="27"/>
      <c r="F122" s="23"/>
      <c r="G122" s="23">
        <f t="shared" si="8"/>
        <v>0</v>
      </c>
    </row>
    <row r="123" spans="1:7" s="2" customFormat="1" ht="15" customHeight="1" x14ac:dyDescent="0.15">
      <c r="A123" s="32"/>
      <c r="B123" s="49" t="s">
        <v>45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4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47</v>
      </c>
      <c r="B125" s="49" t="s">
        <v>46</v>
      </c>
      <c r="C125" s="31"/>
      <c r="D125" s="27"/>
      <c r="E125" s="27">
        <f t="shared" ref="E125:E136" si="9">C125*D125</f>
        <v>0</v>
      </c>
      <c r="F125" s="23">
        <f t="shared" ref="F125:F136" si="10">E125*10%</f>
        <v>0</v>
      </c>
      <c r="G125" s="23">
        <f t="shared" ref="G125:G136" si="11">SUM(E125:F125)</f>
        <v>0</v>
      </c>
    </row>
    <row r="126" spans="1:7" s="2" customFormat="1" ht="15" customHeight="1" x14ac:dyDescent="0.15">
      <c r="A126" s="32"/>
      <c r="B126" s="34" t="s">
        <v>38</v>
      </c>
      <c r="C126" s="31"/>
      <c r="D126" s="27"/>
      <c r="E126" s="27">
        <f t="shared" si="9"/>
        <v>0</v>
      </c>
      <c r="F126" s="23">
        <f t="shared" si="10"/>
        <v>0</v>
      </c>
      <c r="G126" s="23">
        <f t="shared" si="11"/>
        <v>0</v>
      </c>
    </row>
    <row r="127" spans="1:7" s="2" customFormat="1" ht="15" customHeight="1" x14ac:dyDescent="0.15">
      <c r="A127" s="32"/>
      <c r="B127" s="34"/>
      <c r="C127" s="31"/>
      <c r="D127" s="27"/>
      <c r="E127" s="27"/>
      <c r="F127" s="23">
        <f t="shared" si="10"/>
        <v>0</v>
      </c>
      <c r="G127" s="23">
        <f t="shared" si="11"/>
        <v>0</v>
      </c>
    </row>
    <row r="128" spans="1:7" s="2" customFormat="1" ht="15" customHeight="1" x14ac:dyDescent="0.15">
      <c r="A128" s="32"/>
      <c r="B128" s="34"/>
      <c r="C128" s="31"/>
      <c r="D128" s="27"/>
      <c r="E128" s="27">
        <f t="shared" si="9"/>
        <v>0</v>
      </c>
      <c r="F128" s="23">
        <f t="shared" si="10"/>
        <v>0</v>
      </c>
      <c r="G128" s="23">
        <f t="shared" si="11"/>
        <v>0</v>
      </c>
    </row>
    <row r="129" spans="1:7" s="2" customFormat="1" ht="15" customHeight="1" x14ac:dyDescent="0.15">
      <c r="A129" s="32" t="s">
        <v>35</v>
      </c>
      <c r="B129" s="34" t="s">
        <v>49</v>
      </c>
      <c r="C129" s="31">
        <v>1</v>
      </c>
      <c r="D129" s="27">
        <v>550000</v>
      </c>
      <c r="E129" s="27">
        <f t="shared" si="9"/>
        <v>550000</v>
      </c>
      <c r="F129" s="23">
        <f t="shared" si="10"/>
        <v>55000</v>
      </c>
      <c r="G129" s="23">
        <f t="shared" si="11"/>
        <v>605000</v>
      </c>
    </row>
    <row r="130" spans="1:7" s="2" customFormat="1" ht="15" customHeight="1" x14ac:dyDescent="0.15">
      <c r="A130" s="32"/>
      <c r="B130" s="34"/>
      <c r="C130" s="31"/>
      <c r="D130" s="27"/>
      <c r="E130" s="27">
        <f t="shared" si="9"/>
        <v>0</v>
      </c>
      <c r="F130" s="23">
        <f t="shared" si="10"/>
        <v>0</v>
      </c>
      <c r="G130" s="23">
        <f t="shared" si="11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9"/>
        <v>0</v>
      </c>
      <c r="F131" s="23">
        <f t="shared" si="10"/>
        <v>0</v>
      </c>
      <c r="G131" s="23">
        <f t="shared" si="11"/>
        <v>0</v>
      </c>
    </row>
    <row r="132" spans="1:7" s="2" customFormat="1" ht="15" customHeight="1" x14ac:dyDescent="0.15">
      <c r="A132" s="32" t="s">
        <v>50</v>
      </c>
      <c r="B132" s="34" t="s">
        <v>60</v>
      </c>
      <c r="C132" s="31"/>
      <c r="D132" s="27"/>
      <c r="E132" s="27">
        <f t="shared" si="9"/>
        <v>0</v>
      </c>
      <c r="F132" s="23">
        <f t="shared" si="10"/>
        <v>0</v>
      </c>
      <c r="G132" s="23">
        <f t="shared" si="11"/>
        <v>0</v>
      </c>
    </row>
    <row r="133" spans="1:7" s="2" customFormat="1" ht="15" customHeight="1" x14ac:dyDescent="0.15">
      <c r="A133" s="32"/>
      <c r="B133" s="34"/>
      <c r="C133" s="31"/>
      <c r="D133" s="27"/>
      <c r="E133" s="27">
        <f t="shared" si="9"/>
        <v>0</v>
      </c>
      <c r="F133" s="23">
        <f t="shared" si="10"/>
        <v>0</v>
      </c>
      <c r="G133" s="23">
        <f t="shared" si="11"/>
        <v>0</v>
      </c>
    </row>
    <row r="134" spans="1:7" s="2" customFormat="1" ht="15" customHeight="1" x14ac:dyDescent="0.15">
      <c r="A134" s="32"/>
      <c r="B134" s="34"/>
      <c r="C134" s="31"/>
      <c r="D134" s="23"/>
      <c r="E134" s="31">
        <f t="shared" si="9"/>
        <v>0</v>
      </c>
      <c r="F134" s="23">
        <f t="shared" si="10"/>
        <v>0</v>
      </c>
      <c r="G134" s="23">
        <f t="shared" si="11"/>
        <v>0</v>
      </c>
    </row>
    <row r="135" spans="1:7" s="2" customFormat="1" ht="15" customHeight="1" x14ac:dyDescent="0.15">
      <c r="A135" s="32"/>
      <c r="B135" s="34"/>
      <c r="C135" s="31"/>
      <c r="D135" s="23"/>
      <c r="E135" s="31">
        <f t="shared" si="9"/>
        <v>0</v>
      </c>
      <c r="F135" s="23">
        <f t="shared" si="10"/>
        <v>0</v>
      </c>
      <c r="G135" s="23">
        <f t="shared" si="11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9"/>
        <v>0</v>
      </c>
      <c r="F136" s="37">
        <f t="shared" si="10"/>
        <v>0</v>
      </c>
      <c r="G136" s="23">
        <f t="shared" si="11"/>
        <v>0</v>
      </c>
    </row>
    <row r="137" spans="1:7" s="2" customFormat="1" ht="15" customHeight="1" x14ac:dyDescent="0.15">
      <c r="A137" s="38" t="s">
        <v>28</v>
      </c>
      <c r="B137" s="9"/>
      <c r="C137" s="6"/>
      <c r="D137" s="39" t="s">
        <v>29</v>
      </c>
      <c r="E137" s="40">
        <f>SUM(E110:E136)</f>
        <v>2850000</v>
      </c>
      <c r="F137" s="41">
        <f>SUM(F110:F136)</f>
        <v>285000</v>
      </c>
      <c r="G137" s="41">
        <f>SUM(G110:G136)</f>
        <v>3135000</v>
      </c>
    </row>
    <row r="138" spans="1:7" s="2" customFormat="1" ht="15" customHeight="1" thickBot="1" x14ac:dyDescent="0.2">
      <c r="A138" s="42" t="s">
        <v>30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31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48</v>
      </c>
      <c r="C140" s="4"/>
      <c r="D140" s="4"/>
      <c r="E140" s="4"/>
      <c r="F140" s="4"/>
      <c r="G140" s="4"/>
    </row>
    <row r="141" spans="1:7" s="2" customFormat="1" ht="15" customHeight="1" x14ac:dyDescent="0.15">
      <c r="A141" s="2" t="s">
        <v>53</v>
      </c>
      <c r="C141" s="4"/>
      <c r="D141" s="4"/>
      <c r="E141" s="4"/>
      <c r="F141" s="4"/>
      <c r="G141" s="4"/>
    </row>
  </sheetData>
  <mergeCells count="6">
    <mergeCell ref="A98:B98"/>
    <mergeCell ref="A1:G1"/>
    <mergeCell ref="A4:B4"/>
    <mergeCell ref="A48:G48"/>
    <mergeCell ref="A51:B51"/>
    <mergeCell ref="A95:G95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10" zoomScaleNormal="100" workbookViewId="0">
      <selection activeCell="D36" sqref="D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32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3135000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41831.440191782407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50" t="s">
        <v>43</v>
      </c>
      <c r="C17" s="20">
        <v>1</v>
      </c>
      <c r="D17" s="27">
        <v>2300000</v>
      </c>
      <c r="E17" s="22">
        <f>C17*D17</f>
        <v>2300000</v>
      </c>
      <c r="F17" s="23">
        <f>E17*10%</f>
        <v>230000</v>
      </c>
      <c r="G17" s="23">
        <f t="shared" si="0"/>
        <v>2530000</v>
      </c>
    </row>
    <row r="18" spans="1:7" s="2" customFormat="1" ht="15" customHeight="1" x14ac:dyDescent="0.15">
      <c r="A18" s="28"/>
      <c r="B18" s="50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50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50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51" t="s">
        <v>42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50" t="s">
        <v>44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50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50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50" t="s">
        <v>36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34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34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49" t="s">
        <v>45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4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47</v>
      </c>
      <c r="B31" s="49" t="s">
        <v>46</v>
      </c>
      <c r="C31" s="31"/>
      <c r="D31" s="27"/>
      <c r="E31" s="27">
        <f t="shared" ref="E31:E4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38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 t="s">
        <v>35</v>
      </c>
      <c r="B35" s="34" t="s">
        <v>49</v>
      </c>
      <c r="C35" s="31">
        <v>1</v>
      </c>
      <c r="D35" s="27">
        <v>550000</v>
      </c>
      <c r="E35" s="27">
        <f t="shared" si="1"/>
        <v>550000</v>
      </c>
      <c r="F35" s="23">
        <f t="shared" si="2"/>
        <v>55000</v>
      </c>
      <c r="G35" s="23">
        <f t="shared" si="3"/>
        <v>605000</v>
      </c>
    </row>
    <row r="36" spans="1:7" s="2" customFormat="1" ht="15" customHeight="1" x14ac:dyDescent="0.15">
      <c r="A36" s="32"/>
      <c r="B36" s="34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 t="s">
        <v>50</v>
      </c>
      <c r="B38" s="34" t="s">
        <v>51</v>
      </c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28</v>
      </c>
      <c r="B43" s="9"/>
      <c r="C43" s="6"/>
      <c r="D43" s="39" t="s">
        <v>29</v>
      </c>
      <c r="E43" s="40">
        <f>SUM(E16:E42)</f>
        <v>2850000</v>
      </c>
      <c r="F43" s="41">
        <f>SUM(F16:F42)</f>
        <v>285000</v>
      </c>
      <c r="G43" s="41">
        <f>SUM(G16:G42)</f>
        <v>3135000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48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53</v>
      </c>
      <c r="C47" s="4"/>
      <c r="D47" s="4"/>
      <c r="E47" s="4"/>
      <c r="F47" s="4"/>
      <c r="G47" s="4"/>
    </row>
    <row r="48" spans="1:7" s="2" customFormat="1" ht="15" customHeight="1" x14ac:dyDescent="0.15">
      <c r="A48" s="9"/>
      <c r="B48" s="9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7" zoomScaleNormal="100" workbookViewId="0">
      <selection activeCell="I16" sqref="I1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32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2255000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41831.440191782407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39</v>
      </c>
      <c r="C17" s="20">
        <v>1</v>
      </c>
      <c r="D17" s="27">
        <v>1550000</v>
      </c>
      <c r="E17" s="22">
        <f>C17*D17</f>
        <v>1550000</v>
      </c>
      <c r="F17" s="23">
        <f>E17*10%</f>
        <v>155000</v>
      </c>
      <c r="G17" s="23">
        <f t="shared" si="0"/>
        <v>1705000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48" t="s">
        <v>19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36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47" t="s">
        <v>25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26</v>
      </c>
      <c r="B31" s="33" t="s">
        <v>37</v>
      </c>
      <c r="C31" s="31">
        <v>1</v>
      </c>
      <c r="D31" s="27">
        <v>250000</v>
      </c>
      <c r="E31" s="27">
        <f t="shared" ref="E31:E42" si="1">C31*D31</f>
        <v>250000</v>
      </c>
      <c r="F31" s="23">
        <f t="shared" ref="F31:F42" si="2">E31*10%</f>
        <v>25000</v>
      </c>
      <c r="G31" s="23">
        <f t="shared" ref="G31:G42" si="3">SUM(E31:F31)</f>
        <v>275000</v>
      </c>
    </row>
    <row r="32" spans="1:7" s="2" customFormat="1" ht="15" customHeight="1" x14ac:dyDescent="0.15">
      <c r="A32" s="32"/>
      <c r="B32" s="34" t="s">
        <v>27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 t="s">
        <v>38</v>
      </c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 t="s">
        <v>35</v>
      </c>
      <c r="B35" s="32" t="s">
        <v>54</v>
      </c>
      <c r="C35" s="31">
        <v>1</v>
      </c>
      <c r="D35" s="27">
        <v>250000</v>
      </c>
      <c r="E35" s="27">
        <f t="shared" si="1"/>
        <v>250000</v>
      </c>
      <c r="F35" s="23">
        <f t="shared" si="2"/>
        <v>25000</v>
      </c>
      <c r="G35" s="23">
        <f t="shared" si="3"/>
        <v>275000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 t="s">
        <v>50</v>
      </c>
      <c r="B37" s="34" t="s">
        <v>52</v>
      </c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28</v>
      </c>
      <c r="B43" s="9"/>
      <c r="C43" s="6"/>
      <c r="D43" s="39" t="s">
        <v>29</v>
      </c>
      <c r="E43" s="40">
        <f>SUM(E16:E42)</f>
        <v>2050000</v>
      </c>
      <c r="F43" s="41">
        <f>SUM(F16:F42)</f>
        <v>205000</v>
      </c>
      <c r="G43" s="41">
        <f>SUM(G16:G42)</f>
        <v>2255000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41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55</v>
      </c>
      <c r="C47" s="4"/>
      <c r="D47" s="4"/>
      <c r="E47" s="4"/>
      <c r="F47" s="4"/>
      <c r="G47" s="4"/>
    </row>
    <row r="48" spans="1:7" s="2" customFormat="1" ht="15" customHeight="1" x14ac:dyDescent="0.15">
      <c r="A48" s="9"/>
      <c r="B48" s="9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9" zoomScaleNormal="100" workbookViewId="0">
      <selection activeCell="C57" sqref="C5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 t="s">
        <v>32</v>
      </c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41831.440191782407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33</v>
      </c>
      <c r="C17" s="20">
        <v>1</v>
      </c>
      <c r="D17" s="27">
        <v>1300000</v>
      </c>
      <c r="E17" s="22">
        <f>C17*D17</f>
        <v>1300000</v>
      </c>
      <c r="F17" s="23">
        <f>E17*10%</f>
        <v>130000</v>
      </c>
      <c r="G17" s="23">
        <f t="shared" si="0"/>
        <v>1430000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34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36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40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26</v>
      </c>
      <c r="B31" s="33" t="s">
        <v>37</v>
      </c>
      <c r="C31" s="31">
        <v>1</v>
      </c>
      <c r="D31" s="27">
        <v>250000</v>
      </c>
      <c r="E31" s="27">
        <f t="shared" ref="E31:E42" si="1">C31*D31</f>
        <v>250000</v>
      </c>
      <c r="F31" s="23">
        <f t="shared" ref="F31:F42" si="2">E31*10%</f>
        <v>25000</v>
      </c>
      <c r="G31" s="23">
        <f t="shared" ref="G31:G42" si="3">SUM(E31:F31)</f>
        <v>275000</v>
      </c>
    </row>
    <row r="32" spans="1:7" s="2" customFormat="1" ht="15" customHeight="1" x14ac:dyDescent="0.15">
      <c r="A32" s="32"/>
      <c r="B32" s="34" t="s">
        <v>27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 t="s">
        <v>38</v>
      </c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 t="s">
        <v>35</v>
      </c>
      <c r="B35" s="32" t="s">
        <v>54</v>
      </c>
      <c r="C35" s="31">
        <v>1</v>
      </c>
      <c r="D35" s="27">
        <v>250000</v>
      </c>
      <c r="E35" s="27">
        <f t="shared" si="1"/>
        <v>250000</v>
      </c>
      <c r="F35" s="23">
        <f t="shared" si="2"/>
        <v>25000</v>
      </c>
      <c r="G35" s="23">
        <f t="shared" si="3"/>
        <v>275000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 t="s">
        <v>50</v>
      </c>
      <c r="B37" s="34" t="s">
        <v>58</v>
      </c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28</v>
      </c>
      <c r="B43" s="9"/>
      <c r="C43" s="6"/>
      <c r="D43" s="39" t="s">
        <v>29</v>
      </c>
      <c r="E43" s="40">
        <f>SUM(E16:E42)</f>
        <v>1800000</v>
      </c>
      <c r="F43" s="41">
        <f>SUM(F16:F42)</f>
        <v>180000</v>
      </c>
      <c r="G43" s="41">
        <f>SUM(G16:G42)</f>
        <v>1980000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56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통합</vt:lpstr>
      <vt:lpstr>4035</vt:lpstr>
      <vt:lpstr>322</vt:lpstr>
      <vt:lpstr>324</vt:lpstr>
      <vt:lpstr>'322'!Print_Area</vt:lpstr>
      <vt:lpstr>'4035'!Print_Area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2014-07-11T01:36:03Z</cp:lastPrinted>
  <dcterms:created xsi:type="dcterms:W3CDTF">2014-07-10T03:47:17Z</dcterms:created>
  <dcterms:modified xsi:type="dcterms:W3CDTF">2014-07-11T01:51:16Z</dcterms:modified>
</cp:coreProperties>
</file>