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480" yWindow="105" windowWidth="18315" windowHeight="8280" activeTab="3"/>
  </bookViews>
  <sheets>
    <sheet name="C2025" sheetId="3" r:id="rId1"/>
    <sheet name="4035A" sheetId="2" r:id="rId2"/>
    <sheet name="3245A" sheetId="4" r:id="rId3"/>
    <sheet name="775F" sheetId="5" r:id="rId4"/>
  </sheets>
  <definedNames>
    <definedName name="_xlnm.Print_Area" localSheetId="2">'3245A'!$A$1:$G$48</definedName>
    <definedName name="_xlnm.Print_Area" localSheetId="1">'4035A'!$A$1:$G$48</definedName>
    <definedName name="_xlnm.Print_Area" localSheetId="3">'775F'!$A$1:$G$48</definedName>
    <definedName name="_xlnm.Print_Area" localSheetId="0">'C2025'!$A$1:$G$48</definedName>
  </definedNames>
  <calcPr calcId="125725"/>
</workbook>
</file>

<file path=xl/calcChain.xml><?xml version="1.0" encoding="utf-8"?>
<calcChain xmlns="http://schemas.openxmlformats.org/spreadsheetml/2006/main">
  <c r="E42" i="5"/>
  <c r="E41"/>
  <c r="F41" s="1"/>
  <c r="G41" s="1"/>
  <c r="G40"/>
  <c r="F40"/>
  <c r="E40"/>
  <c r="F39"/>
  <c r="E39"/>
  <c r="G39" s="1"/>
  <c r="E38"/>
  <c r="E37"/>
  <c r="F37" s="1"/>
  <c r="G37" s="1"/>
  <c r="G36"/>
  <c r="F36"/>
  <c r="E36"/>
  <c r="F35"/>
  <c r="E35"/>
  <c r="G35" s="1"/>
  <c r="E32"/>
  <c r="E29"/>
  <c r="F29" s="1"/>
  <c r="G29" s="1"/>
  <c r="G28"/>
  <c r="F28"/>
  <c r="E28"/>
  <c r="G27"/>
  <c r="G26"/>
  <c r="G25"/>
  <c r="G24"/>
  <c r="G23"/>
  <c r="G22"/>
  <c r="G21"/>
  <c r="G20"/>
  <c r="G19"/>
  <c r="G18"/>
  <c r="F18"/>
  <c r="E18"/>
  <c r="E17"/>
  <c r="E16"/>
  <c r="B12"/>
  <c r="E42" i="4"/>
  <c r="E41"/>
  <c r="F41" s="1"/>
  <c r="G41" s="1"/>
  <c r="G40"/>
  <c r="F40"/>
  <c r="E40"/>
  <c r="F39"/>
  <c r="E39"/>
  <c r="G39" s="1"/>
  <c r="E38"/>
  <c r="E37"/>
  <c r="F37" s="1"/>
  <c r="G37" s="1"/>
  <c r="G36"/>
  <c r="F36"/>
  <c r="E36"/>
  <c r="F35"/>
  <c r="E35"/>
  <c r="G35" s="1"/>
  <c r="E32"/>
  <c r="E29"/>
  <c r="F29" s="1"/>
  <c r="G29" s="1"/>
  <c r="G28"/>
  <c r="F28"/>
  <c r="E28"/>
  <c r="G27"/>
  <c r="G26"/>
  <c r="G25"/>
  <c r="G24"/>
  <c r="G23"/>
  <c r="G22"/>
  <c r="G21"/>
  <c r="G20"/>
  <c r="G19"/>
  <c r="G18"/>
  <c r="F18"/>
  <c r="E18"/>
  <c r="F17"/>
  <c r="E17"/>
  <c r="E16"/>
  <c r="B12"/>
  <c r="G17" i="5" l="1"/>
  <c r="F17"/>
  <c r="G32"/>
  <c r="E43"/>
  <c r="F16"/>
  <c r="F43" s="1"/>
  <c r="F32"/>
  <c r="F38"/>
  <c r="G38" s="1"/>
  <c r="F42"/>
  <c r="G42" s="1"/>
  <c r="G17" i="4"/>
  <c r="G42"/>
  <c r="G16"/>
  <c r="F16"/>
  <c r="F32"/>
  <c r="G32" s="1"/>
  <c r="F38"/>
  <c r="G38" s="1"/>
  <c r="F42"/>
  <c r="E43"/>
  <c r="G16" i="5" l="1"/>
  <c r="G43" s="1"/>
  <c r="B11" s="1"/>
  <c r="G43" i="4"/>
  <c r="B11" s="1"/>
  <c r="F43"/>
  <c r="E42" i="3" l="1"/>
  <c r="E41"/>
  <c r="F41" s="1"/>
  <c r="G41" s="1"/>
  <c r="G40"/>
  <c r="F40"/>
  <c r="E40"/>
  <c r="F39"/>
  <c r="E39"/>
  <c r="G39" s="1"/>
  <c r="E38"/>
  <c r="E37"/>
  <c r="F37" s="1"/>
  <c r="G37" s="1"/>
  <c r="G36"/>
  <c r="F36"/>
  <c r="E36"/>
  <c r="F35"/>
  <c r="E35"/>
  <c r="G35" s="1"/>
  <c r="E32"/>
  <c r="E29"/>
  <c r="F29" s="1"/>
  <c r="G29" s="1"/>
  <c r="G28"/>
  <c r="F28"/>
  <c r="E28"/>
  <c r="G27"/>
  <c r="G26"/>
  <c r="G25"/>
  <c r="G24"/>
  <c r="G23"/>
  <c r="G22"/>
  <c r="G21"/>
  <c r="G20"/>
  <c r="G19"/>
  <c r="G18"/>
  <c r="F18"/>
  <c r="E18"/>
  <c r="F17"/>
  <c r="E17"/>
  <c r="G17" s="1"/>
  <c r="E16"/>
  <c r="B12"/>
  <c r="G32" l="1"/>
  <c r="G42"/>
  <c r="F16"/>
  <c r="F43" s="1"/>
  <c r="F32"/>
  <c r="F38"/>
  <c r="G38" s="1"/>
  <c r="F42"/>
  <c r="E43"/>
  <c r="E29" i="2"/>
  <c r="F29" s="1"/>
  <c r="G29" s="1"/>
  <c r="E42"/>
  <c r="F42" s="1"/>
  <c r="E41"/>
  <c r="E40"/>
  <c r="F40" s="1"/>
  <c r="G40" s="1"/>
  <c r="F39"/>
  <c r="G39" s="1"/>
  <c r="E39"/>
  <c r="E38"/>
  <c r="E37"/>
  <c r="E36"/>
  <c r="F36" s="1"/>
  <c r="G36" s="1"/>
  <c r="F35"/>
  <c r="G35" s="1"/>
  <c r="E35"/>
  <c r="E32"/>
  <c r="F32" s="1"/>
  <c r="E28"/>
  <c r="G27"/>
  <c r="G26"/>
  <c r="G25"/>
  <c r="G24"/>
  <c r="G23"/>
  <c r="G22"/>
  <c r="G21"/>
  <c r="G20"/>
  <c r="G19"/>
  <c r="E18"/>
  <c r="E17"/>
  <c r="F17" s="1"/>
  <c r="G17" s="1"/>
  <c r="F16"/>
  <c r="E16"/>
  <c r="B12"/>
  <c r="G16" i="3" l="1"/>
  <c r="G43" s="1"/>
  <c r="B11" s="1"/>
  <c r="E43" i="2"/>
  <c r="G38"/>
  <c r="G37"/>
  <c r="G16"/>
  <c r="F38"/>
  <c r="F18"/>
  <c r="F43" s="1"/>
  <c r="F28"/>
  <c r="G28" s="1"/>
  <c r="G32"/>
  <c r="F37"/>
  <c r="F41"/>
  <c r="G41" s="1"/>
  <c r="G42"/>
  <c r="G18" l="1"/>
  <c r="G43"/>
  <c r="B11" s="1"/>
</calcChain>
</file>

<file path=xl/sharedStrings.xml><?xml version="1.0" encoding="utf-8"?>
<sst xmlns="http://schemas.openxmlformats.org/spreadsheetml/2006/main" count="126" uniqueCount="57">
  <si>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</si>
  <si>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</si>
  <si>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</si>
  <si>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</si>
  <si>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</si>
  <si>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</si>
  <si>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</si>
  <si>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</si>
  <si>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</si>
  <si>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</si>
  <si>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</si>
  <si>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</si>
  <si>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</si>
  <si>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</si>
  <si>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</si>
  <si>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</si>
  <si>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</si>
  <si>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</si>
  <si>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</si>
  <si>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</si>
  <si>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</si>
  <si>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</si>
  <si>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고속 3초 팩스 전송 (옵션)</t>
    <phoneticPr fontId="3" type="noConversion"/>
  </si>
  <si>
    <t>자동원고이송장치 (ADF) 포함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</si>
  <si>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</si>
  <si>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</si>
  <si>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</si>
  <si>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</si>
  <si>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용지급지장치 카세트 2ea</t>
    <phoneticPr fontId="3" type="noConversion"/>
  </si>
  <si>
    <t>irA C2025</t>
    <phoneticPr fontId="3" type="noConversion"/>
  </si>
  <si>
    <t>컬러복사기</t>
    <phoneticPr fontId="3" type="noConversion"/>
  </si>
  <si>
    <t>흑백 복사기</t>
    <phoneticPr fontId="3" type="noConversion"/>
  </si>
  <si>
    <t>1200dpi 고화질 복사품질</t>
    <phoneticPr fontId="3" type="noConversion"/>
  </si>
  <si>
    <t>다양한 복사 및 문서 소트기능</t>
    <phoneticPr fontId="3" type="noConversion"/>
  </si>
  <si>
    <t>분당 35매 출력속도</t>
    <phoneticPr fontId="3" type="noConversion"/>
  </si>
  <si>
    <t>캐논 IR adv 4035a</t>
    <phoneticPr fontId="3" type="noConversion"/>
  </si>
  <si>
    <t>160GB HDD 기본 장착</t>
    <phoneticPr fontId="3" type="noConversion"/>
  </si>
  <si>
    <t>용지급지장치 550장 카세트 2ea + 80매 수동급지함</t>
    <phoneticPr fontId="3" type="noConversion"/>
  </si>
  <si>
    <t>자동원고 이송장치 기본지원</t>
    <phoneticPr fontId="3" type="noConversion"/>
  </si>
  <si>
    <t>네트워크 다이렉트 프린터 기본지원</t>
    <phoneticPr fontId="3" type="noConversion"/>
  </si>
  <si>
    <t>a3 컬러스캔/고압축PDF/XPS 기능 기본지원</t>
    <phoneticPr fontId="3" type="noConversion"/>
  </si>
  <si>
    <t>캐논 IR adv 3245a</t>
    <phoneticPr fontId="3" type="noConversion"/>
  </si>
  <si>
    <t>분당 45매 출력속도</t>
    <phoneticPr fontId="3" type="noConversion"/>
  </si>
  <si>
    <t>대용량 하드디스트 60GB 장착</t>
    <phoneticPr fontId="3" type="noConversion"/>
  </si>
  <si>
    <t>다양한 복사기능</t>
    <phoneticPr fontId="3" type="noConversion"/>
  </si>
  <si>
    <t>용지급지장치 550장 카세트 2ea + 50매 수동급지함</t>
    <phoneticPr fontId="3" type="noConversion"/>
  </si>
  <si>
    <t>60GB HDD 기본 장착</t>
    <phoneticPr fontId="3" type="noConversion"/>
  </si>
  <si>
    <t>컬러복합기</t>
    <phoneticPr fontId="3" type="noConversion"/>
  </si>
  <si>
    <t>HP CLJ M775f</t>
    <phoneticPr fontId="3" type="noConversion"/>
  </si>
  <si>
    <t>(인쇄+복사+스캔+팩스)</t>
    <phoneticPr fontId="3" type="noConversion"/>
  </si>
  <si>
    <t>인쇄해상도:600dpi</t>
    <phoneticPr fontId="3" type="noConversion"/>
  </si>
  <si>
    <t>인쇄속도:30ppm</t>
    <phoneticPr fontId="3" type="noConversion"/>
  </si>
  <si>
    <t>자동양면인쇄</t>
    <phoneticPr fontId="3" type="noConversion"/>
  </si>
  <si>
    <t>유선네트워크</t>
    <phoneticPr fontId="3" type="noConversion"/>
  </si>
  <si>
    <t>8.1인치 터치모니터</t>
    <phoneticPr fontId="3" type="noConversion"/>
  </si>
  <si>
    <t>만천지역아동센터</t>
    <phoneticPr fontId="3" type="noConversion"/>
  </si>
  <si>
    <t>033-255-1201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</si>
</sst>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left"/>
    </xf>
    <xf numFmtId="41" fontId="4" fillId="0" borderId="10" xfId="3" applyFont="1" applyBorder="1" applyAlignment="1"/>
    <xf numFmtId="41" fontId="4" fillId="0" borderId="10" xfId="3" applyFont="1" applyBorder="1" applyAlignment="1">
      <alignment vertical="center"/>
    </xf>
    <xf numFmtId="41" fontId="4" fillId="0" borderId="10" xfId="3" applyFont="1" applyBorder="1" applyAlignment="1">
      <alignment horizontal="left" vertical="center"/>
    </xf>
  </cellXfs>
  <cellStyles count="4">
    <cellStyle name="쉼표 [0]" xfId="1" builtinId="6"/>
    <cellStyle name="쉼표 [0] 2 2" xfId="3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16"/>
  <sheetViews>
    <sheetView view="pageBreakPreview" zoomScaleNormal="100" workbookViewId="0">
      <selection activeCell="A4" sqref="A4:B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55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 t="s">
        <v>56</v>
      </c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2750000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41793.72204375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30</v>
      </c>
      <c r="B17" s="31" t="s">
        <v>29</v>
      </c>
      <c r="C17" s="25">
        <v>1</v>
      </c>
      <c r="D17" s="32">
        <v>2500000</v>
      </c>
      <c r="E17" s="27">
        <f>C17*D17</f>
        <v>2500000</v>
      </c>
      <c r="F17" s="28">
        <f>E17*10%</f>
        <v>250000</v>
      </c>
      <c r="G17" s="28">
        <f t="shared" si="0"/>
        <v>2750000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16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34" t="s">
        <v>17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34" t="s">
        <v>18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0"/>
      <c r="B22" s="34" t="s">
        <v>19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34" t="s">
        <v>20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8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28" t="s">
        <v>22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28" t="s">
        <v>23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28" t="s">
        <v>28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28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/>
      <c r="B29" s="38"/>
      <c r="C29" s="37"/>
      <c r="D29" s="32"/>
      <c r="E29" s="32">
        <f>C29*D29</f>
        <v>0</v>
      </c>
      <c r="F29" s="28">
        <f>E29*10%</f>
        <v>0</v>
      </c>
      <c r="G29" s="28">
        <f t="shared" ref="G29" si="1">SUM(E29:F29)</f>
        <v>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3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3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24</v>
      </c>
      <c r="B43" s="10"/>
      <c r="C43" s="6"/>
      <c r="D43" s="43" t="s">
        <v>25</v>
      </c>
      <c r="E43" s="44">
        <f>SUM(E16:E42)</f>
        <v>2500000</v>
      </c>
      <c r="F43" s="45">
        <f>SUM(F16:F42)</f>
        <v>250000</v>
      </c>
      <c r="G43" s="45">
        <f>SUM(G16:G42)</f>
        <v>2750000</v>
      </c>
    </row>
    <row r="44" spans="1:12" s="2" customFormat="1" ht="15" customHeight="1" thickBot="1">
      <c r="A44" s="46" t="s">
        <v>26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27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116"/>
  <sheetViews>
    <sheetView view="pageBreakPreview" zoomScaleNormal="100" workbookViewId="0">
      <selection activeCell="A4" sqref="A4:B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55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 t="s">
        <v>56</v>
      </c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3300000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41793.72204375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31</v>
      </c>
      <c r="B17" s="31" t="s">
        <v>35</v>
      </c>
      <c r="C17" s="25">
        <v>1</v>
      </c>
      <c r="D17" s="32">
        <v>3000000</v>
      </c>
      <c r="E17" s="27">
        <f>C17*D17</f>
        <v>3000000</v>
      </c>
      <c r="F17" s="28">
        <f>E17*10%</f>
        <v>300000</v>
      </c>
      <c r="G17" s="28">
        <f t="shared" si="0"/>
        <v>3300000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53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54" t="s">
        <v>32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54" t="s">
        <v>34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54" t="s">
        <v>33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3"/>
      <c r="B22" s="54" t="s">
        <v>38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54" t="s">
        <v>39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0"/>
      <c r="B24" s="54" t="s">
        <v>40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55" t="s">
        <v>37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56" t="s">
        <v>36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56"/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56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/>
      <c r="B29" s="56"/>
      <c r="C29" s="37"/>
      <c r="D29" s="32"/>
      <c r="E29" s="32">
        <f>C29*D29</f>
        <v>0</v>
      </c>
      <c r="F29" s="28">
        <f>E29*10%</f>
        <v>0</v>
      </c>
      <c r="G29" s="28">
        <f t="shared" ref="G29" si="1">SUM(E29:F29)</f>
        <v>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3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3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24</v>
      </c>
      <c r="B43" s="10"/>
      <c r="C43" s="6"/>
      <c r="D43" s="43" t="s">
        <v>25</v>
      </c>
      <c r="E43" s="44">
        <f>SUM(E16:E42)</f>
        <v>3000000</v>
      </c>
      <c r="F43" s="45">
        <f>SUM(F16:F42)</f>
        <v>300000</v>
      </c>
      <c r="G43" s="45">
        <f>SUM(G16:G42)</f>
        <v>3300000</v>
      </c>
    </row>
    <row r="44" spans="1:12" s="2" customFormat="1" ht="15" customHeight="1" thickBot="1">
      <c r="A44" s="46" t="s">
        <v>26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27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16"/>
  <sheetViews>
    <sheetView view="pageBreakPreview" topLeftCell="A4" zoomScaleNormal="100" workbookViewId="0">
      <selection activeCell="A4" sqref="A4:B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55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 t="s">
        <v>56</v>
      </c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4400000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41793.72204375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31</v>
      </c>
      <c r="B17" s="31" t="s">
        <v>41</v>
      </c>
      <c r="C17" s="25">
        <v>1</v>
      </c>
      <c r="D17" s="32">
        <v>4000000</v>
      </c>
      <c r="E17" s="27">
        <f>C17*D17</f>
        <v>4000000</v>
      </c>
      <c r="F17" s="28">
        <f>E17*10%</f>
        <v>400000</v>
      </c>
      <c r="G17" s="28">
        <f t="shared" si="0"/>
        <v>4400000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53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54" t="s">
        <v>32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54" t="s">
        <v>42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54" t="s">
        <v>43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3"/>
      <c r="B22" s="54" t="s">
        <v>38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54" t="s">
        <v>44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0"/>
      <c r="B24" s="55" t="s">
        <v>45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56" t="s">
        <v>46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56"/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56"/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56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/>
      <c r="B29" s="56"/>
      <c r="C29" s="37"/>
      <c r="D29" s="32"/>
      <c r="E29" s="32">
        <f>C29*D29</f>
        <v>0</v>
      </c>
      <c r="F29" s="28">
        <f>E29*10%</f>
        <v>0</v>
      </c>
      <c r="G29" s="28">
        <f t="shared" ref="G29" si="1">SUM(E29:F29)</f>
        <v>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3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3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24</v>
      </c>
      <c r="B43" s="10"/>
      <c r="C43" s="6"/>
      <c r="D43" s="43" t="s">
        <v>25</v>
      </c>
      <c r="E43" s="44">
        <f>SUM(E16:E42)</f>
        <v>4000000</v>
      </c>
      <c r="F43" s="45">
        <f>SUM(F16:F42)</f>
        <v>400000</v>
      </c>
      <c r="G43" s="45">
        <f>SUM(G16:G42)</f>
        <v>4400000</v>
      </c>
    </row>
    <row r="44" spans="1:12" s="2" customFormat="1" ht="15" customHeight="1" thickBot="1">
      <c r="A44" s="46" t="s">
        <v>26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27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16"/>
  <sheetViews>
    <sheetView tabSelected="1" view="pageBreakPreview" topLeftCell="A16" zoomScaleNormal="100" workbookViewId="0">
      <selection activeCell="D35" sqref="D3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55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 t="s">
        <v>56</v>
      </c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4180000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41793.72204375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47</v>
      </c>
      <c r="B17" s="31" t="s">
        <v>48</v>
      </c>
      <c r="C17" s="25">
        <v>1</v>
      </c>
      <c r="D17" s="32">
        <v>3800000</v>
      </c>
      <c r="E17" s="27">
        <f>C17*D17</f>
        <v>3800000</v>
      </c>
      <c r="F17" s="28">
        <f>E17*10%</f>
        <v>380000</v>
      </c>
      <c r="G17" s="28">
        <f t="shared" si="0"/>
        <v>4180000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53" t="s">
        <v>49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5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54" t="s">
        <v>50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54" t="s">
        <v>51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3"/>
      <c r="B22" s="54" t="s">
        <v>52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54" t="s">
        <v>53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0"/>
      <c r="B24" s="55" t="s">
        <v>54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56"/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56"/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56"/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56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/>
      <c r="B29" s="56"/>
      <c r="C29" s="37"/>
      <c r="D29" s="32"/>
      <c r="E29" s="32">
        <f>C29*D29</f>
        <v>0</v>
      </c>
      <c r="F29" s="28">
        <f>E29*10%</f>
        <v>0</v>
      </c>
      <c r="G29" s="28">
        <f t="shared" ref="G29" si="1">SUM(E29:F29)</f>
        <v>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3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3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24</v>
      </c>
      <c r="B43" s="10"/>
      <c r="C43" s="6"/>
      <c r="D43" s="43" t="s">
        <v>25</v>
      </c>
      <c r="E43" s="44">
        <f>SUM(E16:E42)</f>
        <v>3800000</v>
      </c>
      <c r="F43" s="45">
        <f>SUM(F16:F42)</f>
        <v>380000</v>
      </c>
      <c r="G43" s="45">
        <f>SUM(G16:G42)</f>
        <v>4180000</v>
      </c>
    </row>
    <row r="44" spans="1:12" s="2" customFormat="1" ht="15" customHeight="1" thickBot="1">
      <c r="A44" s="46" t="s">
        <v>26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27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C2025</vt:lpstr>
      <vt:lpstr>4035A</vt:lpstr>
      <vt:lpstr>3245A</vt:lpstr>
      <vt:lpstr>775F</vt:lpstr>
      <vt:lpstr>'3245A'!Print_Area</vt:lpstr>
      <vt:lpstr>'4035A'!Print_Area</vt:lpstr>
      <vt:lpstr>'775F'!Print_Area</vt:lpstr>
      <vt:lpstr>'C2025'!Print_Area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2014-06-03T08:20:51Z</cp:lastPrinted>
  <dcterms:created xsi:type="dcterms:W3CDTF">2013-06-20T05:58:00Z</dcterms:created>
  <dcterms:modified xsi:type="dcterms:W3CDTF">2014-06-03T08:20:55Z</dcterms:modified>
</cp:coreProperties>
</file>