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60" windowWidth="24795" windowHeight="12105" activeTab="2"/>
  </bookViews>
  <sheets>
    <sheet name="pav_i7" sheetId="3" r:id="rId1"/>
    <sheet name="pav_i5" sheetId="2" r:id="rId2"/>
    <sheet name="envy" sheetId="1" r:id="rId3"/>
  </sheets>
  <calcPr calcId="145621"/>
</workbook>
</file>

<file path=xl/calcChain.xml><?xml version="1.0" encoding="utf-8"?>
<calcChain xmlns="http://schemas.openxmlformats.org/spreadsheetml/2006/main">
  <c r="D17" i="1" l="1"/>
  <c r="E44" i="3" l="1"/>
  <c r="F44" i="3" s="1"/>
  <c r="F43" i="3"/>
  <c r="E43" i="3"/>
  <c r="G43" i="3" s="1"/>
  <c r="E42" i="3"/>
  <c r="F42" i="3" s="1"/>
  <c r="F41" i="3"/>
  <c r="E41" i="3"/>
  <c r="G41" i="3" s="1"/>
  <c r="E40" i="3"/>
  <c r="F40" i="3" s="1"/>
  <c r="F39" i="3"/>
  <c r="E39" i="3"/>
  <c r="G39" i="3" s="1"/>
  <c r="E38" i="3"/>
  <c r="F38" i="3" s="1"/>
  <c r="F37" i="3"/>
  <c r="E37" i="3"/>
  <c r="G37" i="3" s="1"/>
  <c r="E36" i="3"/>
  <c r="F36" i="3" s="1"/>
  <c r="F35" i="3"/>
  <c r="E35" i="3"/>
  <c r="G35" i="3" s="1"/>
  <c r="E34" i="3"/>
  <c r="F34" i="3" s="1"/>
  <c r="F33" i="3"/>
  <c r="E33" i="3"/>
  <c r="G33" i="3" s="1"/>
  <c r="E32" i="3"/>
  <c r="F32" i="3" s="1"/>
  <c r="F31" i="3"/>
  <c r="E31" i="3"/>
  <c r="G31" i="3" s="1"/>
  <c r="E30" i="3"/>
  <c r="F30" i="3" s="1"/>
  <c r="F29" i="3"/>
  <c r="E29" i="3"/>
  <c r="G29" i="3" s="1"/>
  <c r="E28" i="3"/>
  <c r="F28" i="3" s="1"/>
  <c r="F27" i="3"/>
  <c r="G27" i="3" s="1"/>
  <c r="F26" i="3"/>
  <c r="E26" i="3"/>
  <c r="G26" i="3" s="1"/>
  <c r="E25" i="3"/>
  <c r="F25" i="3" s="1"/>
  <c r="F24" i="3"/>
  <c r="E24" i="3"/>
  <c r="G24" i="3" s="1"/>
  <c r="E23" i="3"/>
  <c r="F23" i="3" s="1"/>
  <c r="F21" i="3"/>
  <c r="E21" i="3"/>
  <c r="G21" i="3" s="1"/>
  <c r="E20" i="3"/>
  <c r="F20" i="3" s="1"/>
  <c r="F19" i="3"/>
  <c r="E19" i="3"/>
  <c r="G19" i="3" s="1"/>
  <c r="E18" i="3"/>
  <c r="F18" i="3" s="1"/>
  <c r="E17" i="3"/>
  <c r="E16" i="3"/>
  <c r="B12" i="3"/>
  <c r="E44" i="2"/>
  <c r="F44" i="2" s="1"/>
  <c r="F43" i="2"/>
  <c r="E43" i="2"/>
  <c r="G43" i="2" s="1"/>
  <c r="E42" i="2"/>
  <c r="F42" i="2" s="1"/>
  <c r="F41" i="2"/>
  <c r="E41" i="2"/>
  <c r="G41" i="2" s="1"/>
  <c r="E40" i="2"/>
  <c r="F40" i="2" s="1"/>
  <c r="F39" i="2"/>
  <c r="E39" i="2"/>
  <c r="G39" i="2" s="1"/>
  <c r="E38" i="2"/>
  <c r="F38" i="2" s="1"/>
  <c r="F37" i="2"/>
  <c r="E37" i="2"/>
  <c r="G37" i="2" s="1"/>
  <c r="E36" i="2"/>
  <c r="F36" i="2" s="1"/>
  <c r="F35" i="2"/>
  <c r="E35" i="2"/>
  <c r="G35" i="2" s="1"/>
  <c r="E34" i="2"/>
  <c r="F34" i="2" s="1"/>
  <c r="F33" i="2"/>
  <c r="E33" i="2"/>
  <c r="G33" i="2" s="1"/>
  <c r="E32" i="2"/>
  <c r="F32" i="2" s="1"/>
  <c r="F31" i="2"/>
  <c r="E31" i="2"/>
  <c r="G31" i="2" s="1"/>
  <c r="E30" i="2"/>
  <c r="F30" i="2" s="1"/>
  <c r="F29" i="2"/>
  <c r="E29" i="2"/>
  <c r="G29" i="2" s="1"/>
  <c r="E28" i="2"/>
  <c r="F28" i="2" s="1"/>
  <c r="F27" i="2"/>
  <c r="G27" i="2" s="1"/>
  <c r="F26" i="2"/>
  <c r="E26" i="2"/>
  <c r="G26" i="2" s="1"/>
  <c r="E25" i="2"/>
  <c r="F25" i="2" s="1"/>
  <c r="F24" i="2"/>
  <c r="E24" i="2"/>
  <c r="G24" i="2" s="1"/>
  <c r="E23" i="2"/>
  <c r="F23" i="2" s="1"/>
  <c r="F21" i="2"/>
  <c r="E21" i="2"/>
  <c r="G21" i="2" s="1"/>
  <c r="E20" i="2"/>
  <c r="F20" i="2" s="1"/>
  <c r="F19" i="2"/>
  <c r="E19" i="2"/>
  <c r="G19" i="2" s="1"/>
  <c r="E18" i="2"/>
  <c r="F18" i="2" s="1"/>
  <c r="E17" i="2"/>
  <c r="E16" i="2"/>
  <c r="B12" i="2"/>
  <c r="F17" i="2" l="1"/>
  <c r="G17" i="2" s="1"/>
  <c r="E45" i="3"/>
  <c r="F17" i="3"/>
  <c r="G17" i="3" s="1"/>
  <c r="G18" i="3"/>
  <c r="G20" i="3"/>
  <c r="G23" i="3"/>
  <c r="G25" i="3"/>
  <c r="G28" i="3"/>
  <c r="G30" i="3"/>
  <c r="G32" i="3"/>
  <c r="G34" i="3"/>
  <c r="G36" i="3"/>
  <c r="G38" i="3"/>
  <c r="G40" i="3"/>
  <c r="G42" i="3"/>
  <c r="G44" i="3"/>
  <c r="F16" i="3"/>
  <c r="F45" i="3" s="1"/>
  <c r="E45" i="2"/>
  <c r="G18" i="2"/>
  <c r="G20" i="2"/>
  <c r="G23" i="2"/>
  <c r="G25" i="2"/>
  <c r="G28" i="2"/>
  <c r="G30" i="2"/>
  <c r="G32" i="2"/>
  <c r="G34" i="2"/>
  <c r="G36" i="2"/>
  <c r="G38" i="2"/>
  <c r="G40" i="2"/>
  <c r="G42" i="2"/>
  <c r="G44" i="2"/>
  <c r="F16" i="2"/>
  <c r="F45" i="2" s="1"/>
  <c r="E44" i="1"/>
  <c r="F44" i="1" s="1"/>
  <c r="F43" i="1"/>
  <c r="E43" i="1"/>
  <c r="G43" i="1" s="1"/>
  <c r="E42" i="1"/>
  <c r="F42" i="1" s="1"/>
  <c r="F41" i="1"/>
  <c r="E41" i="1"/>
  <c r="G41" i="1" s="1"/>
  <c r="E40" i="1"/>
  <c r="F40" i="1" s="1"/>
  <c r="F39" i="1"/>
  <c r="E39" i="1"/>
  <c r="G39" i="1" s="1"/>
  <c r="E38" i="1"/>
  <c r="F38" i="1" s="1"/>
  <c r="F37" i="1"/>
  <c r="E37" i="1"/>
  <c r="G37" i="1" s="1"/>
  <c r="E36" i="1"/>
  <c r="F36" i="1" s="1"/>
  <c r="F35" i="1"/>
  <c r="E35" i="1"/>
  <c r="G35" i="1" s="1"/>
  <c r="E34" i="1"/>
  <c r="F34" i="1" s="1"/>
  <c r="F33" i="1"/>
  <c r="E33" i="1"/>
  <c r="G33" i="1" s="1"/>
  <c r="E32" i="1"/>
  <c r="F32" i="1" s="1"/>
  <c r="F31" i="1"/>
  <c r="E31" i="1"/>
  <c r="G31" i="1" s="1"/>
  <c r="E30" i="1"/>
  <c r="F30" i="1" s="1"/>
  <c r="F29" i="1"/>
  <c r="E29" i="1"/>
  <c r="G29" i="1" s="1"/>
  <c r="E28" i="1"/>
  <c r="F28" i="1" s="1"/>
  <c r="F27" i="1"/>
  <c r="G27" i="1" s="1"/>
  <c r="F26" i="1"/>
  <c r="E26" i="1"/>
  <c r="G26" i="1" s="1"/>
  <c r="E25" i="1"/>
  <c r="F25" i="1" s="1"/>
  <c r="F24" i="1"/>
  <c r="E24" i="1"/>
  <c r="G24" i="1" s="1"/>
  <c r="E23" i="1"/>
  <c r="F23" i="1" s="1"/>
  <c r="F21" i="1"/>
  <c r="E21" i="1"/>
  <c r="G21" i="1" s="1"/>
  <c r="E20" i="1"/>
  <c r="F20" i="1" s="1"/>
  <c r="F19" i="1"/>
  <c r="E19" i="1"/>
  <c r="G19" i="1" s="1"/>
  <c r="E18" i="1"/>
  <c r="F18" i="1" s="1"/>
  <c r="E17" i="1"/>
  <c r="E16" i="1"/>
  <c r="B12" i="1"/>
  <c r="G16" i="3" l="1"/>
  <c r="G45" i="3" s="1"/>
  <c r="B11" i="3" s="1"/>
  <c r="G16" i="2"/>
  <c r="G45" i="2" s="1"/>
  <c r="B11" i="2" s="1"/>
  <c r="E45" i="1"/>
  <c r="F17" i="1"/>
  <c r="G17" i="1" s="1"/>
  <c r="G18" i="1"/>
  <c r="G20" i="1"/>
  <c r="G23" i="1"/>
  <c r="G25" i="1"/>
  <c r="G28" i="1"/>
  <c r="G30" i="1"/>
  <c r="G32" i="1"/>
  <c r="G34" i="1"/>
  <c r="G36" i="1"/>
  <c r="G38" i="1"/>
  <c r="G40" i="1"/>
  <c r="G42" i="1"/>
  <c r="G44" i="1"/>
  <c r="F16" i="1"/>
  <c r="F45" i="1" s="1"/>
  <c r="G16" i="1" l="1"/>
  <c r="G45" i="1" s="1"/>
  <c r="B11" i="1" s="1"/>
</calcChain>
</file>

<file path=xl/sharedStrings.xml><?xml version="1.0" encoding="utf-8"?>
<sst xmlns="http://schemas.openxmlformats.org/spreadsheetml/2006/main" count="108" uniqueCount="49">
  <si>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</si>
  <si>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</si>
  <si>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</si>
  <si>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</si>
  <si>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</si>
  <si>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</si>
  <si>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</si>
  <si>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</si>
  <si>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</si>
  <si>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</si>
  <si>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</si>
  <si>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</si>
  <si>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</si>
  <si>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</si>
  <si>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</si>
  <si>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</si>
  <si>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컴퓨터</t>
    <phoneticPr fontId="3" type="noConversion"/>
  </si>
  <si>
    <t>8GB DDR3 RAM</t>
    <phoneticPr fontId="3" type="noConversion"/>
  </si>
  <si>
    <t>1TB SATA 6G HDD</t>
    <phoneticPr fontId="3" type="noConversion"/>
  </si>
  <si>
    <t>노트북 가방 / 무선 광마우스 포함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</si>
  <si>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</si>
  <si>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</si>
  <si>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</si>
  <si>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</si>
  <si>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</si>
  <si>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</si>
  <si>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HP Envy 15-K017</t>
    <phoneticPr fontId="3" type="noConversion"/>
  </si>
  <si>
    <t>인텔 i7-4510U 2.0GHz</t>
    <phoneticPr fontId="3" type="noConversion"/>
  </si>
  <si>
    <t>256GB SSD</t>
    <phoneticPr fontId="3" type="noConversion"/>
  </si>
  <si>
    <t>외장형 USB DVD Super Multi</t>
    <phoneticPr fontId="3" type="noConversion"/>
  </si>
  <si>
    <t>무게 2.49Kg</t>
    <phoneticPr fontId="3" type="noConversion"/>
  </si>
  <si>
    <t>Windows 8.1 64bit</t>
    <phoneticPr fontId="3" type="noConversion"/>
  </si>
  <si>
    <t>Geforce 840M 2GB</t>
    <phoneticPr fontId="3" type="noConversion"/>
  </si>
  <si>
    <t>HP Pavilion 15</t>
    <phoneticPr fontId="3" type="noConversion"/>
  </si>
  <si>
    <t>인텔 i5-4210U 1.7GHz</t>
    <phoneticPr fontId="3" type="noConversion"/>
  </si>
  <si>
    <t>DVD Super Multi</t>
    <phoneticPr fontId="3" type="noConversion"/>
  </si>
  <si>
    <t>intel HD4400</t>
    <phoneticPr fontId="3" type="noConversion"/>
  </si>
  <si>
    <t>무게 2.27Kg</t>
    <phoneticPr fontId="3" type="noConversion"/>
  </si>
  <si>
    <t>색상 선택가능</t>
    <phoneticPr fontId="3" type="noConversion"/>
  </si>
  <si>
    <t>HP Pavilion 15-P053TX</t>
    <phoneticPr fontId="3" type="noConversion"/>
  </si>
  <si>
    <t>인텔 i5-4510U 2.0GHz</t>
    <phoneticPr fontId="3" type="noConversion"/>
  </si>
  <si>
    <t>색상 : 화이트</t>
    <phoneticPr fontId="3" type="noConversion"/>
  </si>
  <si>
    <t>내장형 DVD Super Multi</t>
    <phoneticPr fontId="3" type="noConversion"/>
  </si>
  <si>
    <t xml:space="preserve">Windows 8.1 64bit </t>
    <phoneticPr fontId="3" type="noConversion"/>
  </si>
  <si>
    <t>(주문시 Win7 HP 64bit 변경가능)</t>
  </si>
  <si>
    <t>실버 / 아쿠아블루 / 화이트</t>
    <phoneticPr fontId="3" type="noConversion"/>
  </si>
  <si>
    <t>화이트 색상은 Windows 7 / 8 선택가능</t>
    <phoneticPr fontId="3" type="noConversion"/>
  </si>
  <si>
    <t>Beats Audio 및 서브우퍼</t>
    <phoneticPr fontId="3" type="noConversion"/>
  </si>
  <si>
    <t>15.6인치 Full-HD 해상도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</si>
</sst>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1.jpeg"/><Relationship Id="rId5" Type="http://schemas.openxmlformats.org/officeDocument/2006/relationships/image" Target="../media/image2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133351</xdr:colOff>
      <xdr:row>30</xdr:row>
      <xdr:rowOff>57150</xdr:rowOff>
    </xdr:from>
    <xdr:to>
      <xdr:col>5</xdr:col>
      <xdr:colOff>647701</xdr:colOff>
      <xdr:row>43</xdr:row>
      <xdr:rowOff>114300</xdr:rowOff>
    </xdr:to>
    <xdr:pic>
      <xdr:nvPicPr>
        <xdr:cNvPr id="6" name="prodIMG" descr="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1" y="6096000"/>
          <a:ext cx="2533650" cy="253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30</xdr:row>
      <xdr:rowOff>161925</xdr:rowOff>
    </xdr:from>
    <xdr:to>
      <xdr:col>2</xdr:col>
      <xdr:colOff>104775</xdr:colOff>
      <xdr:row>43</xdr:row>
      <xdr:rowOff>133350</xdr:rowOff>
    </xdr:to>
    <xdr:pic>
      <xdr:nvPicPr>
        <xdr:cNvPr id="7" name="prodIMG" descr="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200775"/>
          <a:ext cx="2447925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600075</xdr:colOff>
      <xdr:row>18</xdr:row>
      <xdr:rowOff>9525</xdr:rowOff>
    </xdr:from>
    <xdr:to>
      <xdr:col>6</xdr:col>
      <xdr:colOff>857250</xdr:colOff>
      <xdr:row>30</xdr:row>
      <xdr:rowOff>38100</xdr:rowOff>
    </xdr:to>
    <xdr:pic>
      <xdr:nvPicPr>
        <xdr:cNvPr id="4" name="prodIMG" descr="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3762375"/>
          <a:ext cx="2314575" cy="231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1447800</xdr:colOff>
      <xdr:row>32</xdr:row>
      <xdr:rowOff>85725</xdr:rowOff>
    </xdr:from>
    <xdr:to>
      <xdr:col>4</xdr:col>
      <xdr:colOff>581025</xdr:colOff>
      <xdr:row>43</xdr:row>
      <xdr:rowOff>47625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66975" y="6505575"/>
          <a:ext cx="2057400" cy="2057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32</xdr:row>
      <xdr:rowOff>95249</xdr:rowOff>
    </xdr:from>
    <xdr:to>
      <xdr:col>1</xdr:col>
      <xdr:colOff>1171575</xdr:colOff>
      <xdr:row>43</xdr:row>
      <xdr:rowOff>47624</xdr:rowOff>
    </xdr:to>
    <xdr:pic>
      <xdr:nvPicPr>
        <xdr:cNvPr id="6" name="prodIMG" descr="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515099"/>
          <a:ext cx="20478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800100</xdr:colOff>
      <xdr:row>32</xdr:row>
      <xdr:rowOff>47624</xdr:rowOff>
    </xdr:from>
    <xdr:to>
      <xdr:col>6</xdr:col>
      <xdr:colOff>828675</xdr:colOff>
      <xdr:row>43</xdr:row>
      <xdr:rowOff>38099</xdr:rowOff>
    </xdr:to>
    <xdr:pic>
      <xdr:nvPicPr>
        <xdr:cNvPr id="7" name="prodIMG" descr="0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6467474"/>
          <a:ext cx="2085975" cy="208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600075</xdr:colOff>
      <xdr:row>17</xdr:row>
      <xdr:rowOff>85725</xdr:rowOff>
    </xdr:from>
    <xdr:to>
      <xdr:col>6</xdr:col>
      <xdr:colOff>657225</xdr:colOff>
      <xdr:row>33</xdr:row>
      <xdr:rowOff>104775</xdr:rowOff>
    </xdr:to>
    <xdr:pic>
      <xdr:nvPicPr>
        <xdr:cNvPr id="3" name="prodIMG" descr="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3648075"/>
          <a:ext cx="3067050" cy="306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E20" sqref="E2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25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1430000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41864.714867592593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0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16</v>
      </c>
      <c r="B17" s="25" t="s">
        <v>39</v>
      </c>
      <c r="C17" s="19">
        <v>1</v>
      </c>
      <c r="D17" s="26">
        <v>1300000</v>
      </c>
      <c r="E17" s="21">
        <f t="shared" si="0"/>
        <v>1300000</v>
      </c>
      <c r="F17" s="22">
        <f t="shared" si="1"/>
        <v>130000</v>
      </c>
      <c r="G17" s="22">
        <f t="shared" si="2"/>
        <v>1430000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40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17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18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8" t="s">
        <v>28</v>
      </c>
      <c r="C22" s="19"/>
      <c r="D22" s="26"/>
      <c r="E22" s="21"/>
      <c r="F22" s="22"/>
      <c r="G22" s="22"/>
    </row>
    <row r="23" spans="1:9" s="2" customFormat="1" ht="15" customHeight="1" x14ac:dyDescent="0.15">
      <c r="A23" s="24"/>
      <c r="B23" s="28" t="s">
        <v>42</v>
      </c>
      <c r="C23" s="19"/>
      <c r="D23" s="26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36</v>
      </c>
      <c r="C24" s="19"/>
      <c r="D24" s="26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43</v>
      </c>
      <c r="C25" s="19"/>
      <c r="D25" s="26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44</v>
      </c>
      <c r="C26" s="19"/>
      <c r="D26" s="26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4" t="s">
        <v>41</v>
      </c>
      <c r="C27" s="19"/>
      <c r="D27" s="26"/>
      <c r="E27" s="21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37</v>
      </c>
      <c r="C28" s="19"/>
      <c r="D28" s="26"/>
      <c r="E28" s="21">
        <f t="shared" si="0"/>
        <v>0</v>
      </c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 t="s">
        <v>48</v>
      </c>
      <c r="C29" s="19"/>
      <c r="D29" s="26"/>
      <c r="E29" s="21">
        <f t="shared" si="0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 t="s">
        <v>19</v>
      </c>
      <c r="C30" s="19"/>
      <c r="D30"/>
      <c r="E30" s="21">
        <f t="shared" si="0"/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>
        <f t="shared" si="0"/>
        <v>0</v>
      </c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6"/>
      <c r="E32" s="21">
        <f t="shared" si="0"/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6"/>
      <c r="E33" s="21">
        <f t="shared" si="0"/>
        <v>0</v>
      </c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6"/>
      <c r="E34" s="21">
        <f t="shared" si="0"/>
        <v>0</v>
      </c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/>
      <c r="C35" s="19"/>
      <c r="D35" s="26"/>
      <c r="E35" s="21">
        <f t="shared" si="0"/>
        <v>0</v>
      </c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6"/>
      <c r="E36" s="21">
        <f t="shared" si="0"/>
        <v>0</v>
      </c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6"/>
      <c r="E37" s="21">
        <f t="shared" si="0"/>
        <v>0</v>
      </c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6"/>
      <c r="E38" s="21">
        <f t="shared" si="0"/>
        <v>0</v>
      </c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6"/>
      <c r="E39" s="21">
        <f t="shared" si="0"/>
        <v>0</v>
      </c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6"/>
      <c r="E40" s="21">
        <f t="shared" si="0"/>
        <v>0</v>
      </c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6"/>
      <c r="E41" s="21">
        <f>C41*D41</f>
        <v>0</v>
      </c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6"/>
      <c r="E42" s="21">
        <f>C42*D42</f>
        <v>0</v>
      </c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 s="21">
        <f>C43*D43</f>
        <v>0</v>
      </c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>C44*D44</f>
        <v>0</v>
      </c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20</v>
      </c>
      <c r="B45" s="35"/>
      <c r="C45" s="6"/>
      <c r="D45" s="36" t="s">
        <v>21</v>
      </c>
      <c r="E45" s="37">
        <f>SUM(E16:E44)</f>
        <v>1300000</v>
      </c>
      <c r="F45" s="38">
        <f>SUM(F16:F44)</f>
        <v>130000</v>
      </c>
      <c r="G45" s="38">
        <f>SUM(G16:G44)</f>
        <v>1430000</v>
      </c>
    </row>
    <row r="46" spans="1:7" s="2" customFormat="1" ht="15" customHeight="1" thickBot="1" x14ac:dyDescent="0.2">
      <c r="A46" s="39" t="s">
        <v>22</v>
      </c>
      <c r="B46" s="40" t="s">
        <v>23</v>
      </c>
      <c r="C46" s="41"/>
      <c r="D46" s="42"/>
      <c r="E46" s="43"/>
      <c r="F46" s="42"/>
      <c r="G46" s="42"/>
    </row>
    <row r="47" spans="1:7" s="2" customFormat="1" ht="15" customHeight="1" x14ac:dyDescent="0.15">
      <c r="A47" s="2" t="s">
        <v>24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" workbookViewId="0">
      <selection activeCell="B31" sqref="B3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25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1265000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41864.714867592593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0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16</v>
      </c>
      <c r="B17" s="25" t="s">
        <v>33</v>
      </c>
      <c r="C17" s="19">
        <v>1</v>
      </c>
      <c r="D17" s="26">
        <v>1150000</v>
      </c>
      <c r="E17" s="21">
        <f t="shared" si="0"/>
        <v>1150000</v>
      </c>
      <c r="F17" s="22">
        <f t="shared" si="1"/>
        <v>115000</v>
      </c>
      <c r="G17" s="22">
        <f t="shared" si="2"/>
        <v>1265000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17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18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8" t="s">
        <v>28</v>
      </c>
      <c r="C22" s="19"/>
      <c r="D22" s="26"/>
      <c r="E22" s="21"/>
      <c r="F22" s="22"/>
      <c r="G22" s="22"/>
    </row>
    <row r="23" spans="1:9" s="2" customFormat="1" ht="15" customHeight="1" x14ac:dyDescent="0.15">
      <c r="A23" s="24"/>
      <c r="B23" s="28" t="s">
        <v>35</v>
      </c>
      <c r="C23" s="19"/>
      <c r="D23" s="26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36</v>
      </c>
      <c r="C24" s="19"/>
      <c r="D24" s="26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31</v>
      </c>
      <c r="C25" s="19"/>
      <c r="D25" s="26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37</v>
      </c>
      <c r="C26" s="19"/>
      <c r="D26" s="26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4" t="s">
        <v>38</v>
      </c>
      <c r="C27" s="19"/>
      <c r="D27" s="26"/>
      <c r="E27" s="21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45</v>
      </c>
      <c r="C28" s="19"/>
      <c r="D28" s="26"/>
      <c r="E28" s="21">
        <f t="shared" si="0"/>
        <v>0</v>
      </c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 t="s">
        <v>46</v>
      </c>
      <c r="C29" s="19"/>
      <c r="D29" s="26"/>
      <c r="E29" s="21">
        <f t="shared" si="0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 t="s">
        <v>48</v>
      </c>
      <c r="C30" s="19"/>
      <c r="D30"/>
      <c r="E30" s="21">
        <f t="shared" si="0"/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 t="s">
        <v>19</v>
      </c>
      <c r="C31" s="19"/>
      <c r="D31" s="26"/>
      <c r="E31" s="21">
        <f t="shared" si="0"/>
        <v>0</v>
      </c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6"/>
      <c r="E32" s="21">
        <f t="shared" si="0"/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6"/>
      <c r="E33" s="21">
        <f t="shared" si="0"/>
        <v>0</v>
      </c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6"/>
      <c r="E34" s="21">
        <f t="shared" si="0"/>
        <v>0</v>
      </c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6"/>
      <c r="E35" s="21">
        <f t="shared" si="0"/>
        <v>0</v>
      </c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6"/>
      <c r="E36" s="21">
        <f t="shared" si="0"/>
        <v>0</v>
      </c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6"/>
      <c r="E37" s="21">
        <f t="shared" si="0"/>
        <v>0</v>
      </c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6"/>
      <c r="E38" s="21">
        <f t="shared" si="0"/>
        <v>0</v>
      </c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6"/>
      <c r="E39" s="21">
        <f t="shared" si="0"/>
        <v>0</v>
      </c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6"/>
      <c r="E40" s="21">
        <f t="shared" si="0"/>
        <v>0</v>
      </c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6"/>
      <c r="E41" s="21">
        <f>C41*D41</f>
        <v>0</v>
      </c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6"/>
      <c r="E42" s="21">
        <f>C42*D42</f>
        <v>0</v>
      </c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 s="21">
        <f>C43*D43</f>
        <v>0</v>
      </c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>C44*D44</f>
        <v>0</v>
      </c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20</v>
      </c>
      <c r="B45" s="35"/>
      <c r="C45" s="6"/>
      <c r="D45" s="36" t="s">
        <v>21</v>
      </c>
      <c r="E45" s="37">
        <f>SUM(E16:E44)</f>
        <v>1150000</v>
      </c>
      <c r="F45" s="38">
        <f>SUM(F16:F44)</f>
        <v>115000</v>
      </c>
      <c r="G45" s="38">
        <f>SUM(G16:G44)</f>
        <v>1265000</v>
      </c>
    </row>
    <row r="46" spans="1:7" s="2" customFormat="1" ht="15" customHeight="1" thickBot="1" x14ac:dyDescent="0.2">
      <c r="A46" s="39" t="s">
        <v>22</v>
      </c>
      <c r="B46" s="40" t="s">
        <v>23</v>
      </c>
      <c r="C46" s="41"/>
      <c r="D46" s="42"/>
      <c r="E46" s="43"/>
      <c r="F46" s="42"/>
      <c r="G46" s="42"/>
    </row>
    <row r="47" spans="1:7" s="2" customFormat="1" ht="15" customHeight="1" x14ac:dyDescent="0.15">
      <c r="A47" s="2" t="s">
        <v>24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D25" sqref="D2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25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1390000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41864.714867592593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0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16</v>
      </c>
      <c r="B17" s="25" t="s">
        <v>26</v>
      </c>
      <c r="C17" s="19">
        <v>1</v>
      </c>
      <c r="D17" s="26">
        <f>1390000/1.1</f>
        <v>1263636.3636363635</v>
      </c>
      <c r="E17" s="21">
        <f t="shared" si="0"/>
        <v>1263636.3636363635</v>
      </c>
      <c r="F17" s="22">
        <f t="shared" si="1"/>
        <v>126363.63636363635</v>
      </c>
      <c r="G17" s="22">
        <f t="shared" si="2"/>
        <v>1390000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17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18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8" t="s">
        <v>28</v>
      </c>
      <c r="C22" s="19"/>
      <c r="D22" s="26"/>
      <c r="E22" s="21"/>
      <c r="F22" s="22"/>
      <c r="G22" s="22"/>
    </row>
    <row r="23" spans="1:9" s="2" customFormat="1" ht="15" customHeight="1" x14ac:dyDescent="0.15">
      <c r="A23" s="24"/>
      <c r="B23" s="28" t="s">
        <v>29</v>
      </c>
      <c r="C23" s="19"/>
      <c r="D23" s="26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32</v>
      </c>
      <c r="C24" s="19"/>
      <c r="D24" s="26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30</v>
      </c>
      <c r="C25" s="19"/>
      <c r="D25" s="26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6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47</v>
      </c>
      <c r="C27" s="19"/>
      <c r="D27" s="26"/>
      <c r="E27" s="21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48</v>
      </c>
      <c r="C28" s="19"/>
      <c r="D28" s="26"/>
      <c r="E28" s="21">
        <f t="shared" si="0"/>
        <v>0</v>
      </c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 t="s">
        <v>19</v>
      </c>
      <c r="C29" s="19"/>
      <c r="D29" s="26"/>
      <c r="E29" s="21">
        <f t="shared" si="0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19"/>
      <c r="D30" s="26"/>
      <c r="E30" s="21">
        <f t="shared" si="0"/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>
        <f t="shared" si="0"/>
        <v>0</v>
      </c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6"/>
      <c r="E32" s="21">
        <f t="shared" si="0"/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6"/>
      <c r="E33" s="21">
        <f t="shared" si="0"/>
        <v>0</v>
      </c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6"/>
      <c r="E34" s="21">
        <f t="shared" si="0"/>
        <v>0</v>
      </c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6"/>
      <c r="E35" s="21">
        <f t="shared" si="0"/>
        <v>0</v>
      </c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6"/>
      <c r="E36" s="21">
        <f t="shared" si="0"/>
        <v>0</v>
      </c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6"/>
      <c r="E37" s="21">
        <f t="shared" si="0"/>
        <v>0</v>
      </c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6"/>
      <c r="E38" s="21">
        <f t="shared" si="0"/>
        <v>0</v>
      </c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6"/>
      <c r="E39" s="21">
        <f t="shared" si="0"/>
        <v>0</v>
      </c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6"/>
      <c r="E40" s="21">
        <f t="shared" si="0"/>
        <v>0</v>
      </c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6"/>
      <c r="E41" s="21">
        <f>C41*D41</f>
        <v>0</v>
      </c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6"/>
      <c r="E42" s="21">
        <f>C42*D42</f>
        <v>0</v>
      </c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 s="21">
        <f>C43*D43</f>
        <v>0</v>
      </c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>C44*D44</f>
        <v>0</v>
      </c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20</v>
      </c>
      <c r="B45" s="35"/>
      <c r="C45" s="6"/>
      <c r="D45" s="36" t="s">
        <v>21</v>
      </c>
      <c r="E45" s="37">
        <f>SUM(E16:E44)</f>
        <v>1263636.3636363635</v>
      </c>
      <c r="F45" s="38">
        <f>SUM(F16:F44)</f>
        <v>126363.63636363635</v>
      </c>
      <c r="G45" s="38">
        <f>SUM(G16:G44)</f>
        <v>1390000</v>
      </c>
    </row>
    <row r="46" spans="1:7" s="2" customFormat="1" ht="15" customHeight="1" thickBot="1" x14ac:dyDescent="0.2">
      <c r="A46" s="39" t="s">
        <v>22</v>
      </c>
      <c r="B46" s="40" t="s">
        <v>23</v>
      </c>
      <c r="C46" s="41"/>
      <c r="D46" s="42"/>
      <c r="E46" s="43"/>
      <c r="F46" s="42"/>
      <c r="G46" s="42"/>
    </row>
    <row r="47" spans="1:7" s="2" customFormat="1" ht="15" customHeight="1" x14ac:dyDescent="0.15">
      <c r="A47" s="2" t="s">
        <v>24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pav_i7</vt:lpstr>
      <vt:lpstr>pav_i5</vt:lpstr>
      <vt:lpstr>envy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2014-08-13T08:09:31Z</cp:lastPrinted>
  <dcterms:created xsi:type="dcterms:W3CDTF">2014-08-13T04:57:42Z</dcterms:created>
  <dcterms:modified xsi:type="dcterms:W3CDTF">2014-08-13T11:04:39Z</dcterms:modified>
</cp:coreProperties>
</file>