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795" windowHeight="12045" activeTab="1"/>
  </bookViews>
  <sheets>
    <sheet name="정지운 (2)" sheetId="5" r:id="rId1"/>
    <sheet name="정지운" sheetId="4" r:id="rId2"/>
    <sheet name="정경화-모바일웍" sheetId="1" r:id="rId3"/>
  </sheets>
  <calcPr calcId="145621"/>
</workbook>
</file>

<file path=xl/calcChain.xml><?xml version="1.0" encoding="utf-8"?>
<calcChain xmlns="http://schemas.openxmlformats.org/spreadsheetml/2006/main">
  <c r="F44" i="5" l="1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E32" i="5"/>
  <c r="G32" i="5" s="1"/>
  <c r="G31" i="5"/>
  <c r="F31" i="5"/>
  <c r="E30" i="5"/>
  <c r="F29" i="5"/>
  <c r="G29" i="5" s="1"/>
  <c r="F28" i="5"/>
  <c r="G28" i="5" s="1"/>
  <c r="E27" i="5"/>
  <c r="F27" i="5" s="1"/>
  <c r="E26" i="5"/>
  <c r="F25" i="5"/>
  <c r="E25" i="5"/>
  <c r="E24" i="5"/>
  <c r="F23" i="5"/>
  <c r="E23" i="5"/>
  <c r="G23" i="5" s="1"/>
  <c r="E22" i="5"/>
  <c r="F21" i="5"/>
  <c r="E21" i="5"/>
  <c r="G21" i="5" s="1"/>
  <c r="E20" i="5"/>
  <c r="E19" i="5"/>
  <c r="F19" i="5" s="1"/>
  <c r="E18" i="5"/>
  <c r="F17" i="5"/>
  <c r="E17" i="5"/>
  <c r="G17" i="5" s="1"/>
  <c r="E16" i="5"/>
  <c r="E45" i="5" s="1"/>
  <c r="B12" i="5"/>
  <c r="G25" i="5" l="1"/>
  <c r="G27" i="5"/>
  <c r="G19" i="5"/>
  <c r="G24" i="5"/>
  <c r="F16" i="5"/>
  <c r="F18" i="5"/>
  <c r="G18" i="5" s="1"/>
  <c r="F20" i="5"/>
  <c r="G20" i="5" s="1"/>
  <c r="F24" i="5"/>
  <c r="F26" i="5"/>
  <c r="G26" i="5" s="1"/>
  <c r="F30" i="5"/>
  <c r="G30" i="5" s="1"/>
  <c r="G16" i="5"/>
  <c r="G45" i="5" l="1"/>
  <c r="B11" i="5" s="1"/>
  <c r="F45" i="5"/>
  <c r="E45" i="4" l="1"/>
  <c r="E22" i="4"/>
  <c r="E23" i="4"/>
  <c r="E24" i="4"/>
  <c r="E25" i="4"/>
  <c r="E26" i="4"/>
  <c r="E27" i="4"/>
  <c r="F27" i="4" s="1"/>
  <c r="G27" i="4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E32" i="4"/>
  <c r="G31" i="4"/>
  <c r="F31" i="4"/>
  <c r="E30" i="4"/>
  <c r="F30" i="4" s="1"/>
  <c r="F29" i="4"/>
  <c r="G29" i="4" s="1"/>
  <c r="F28" i="4"/>
  <c r="G28" i="4" s="1"/>
  <c r="F26" i="4"/>
  <c r="G26" i="4" s="1"/>
  <c r="F25" i="4"/>
  <c r="G25" i="4" s="1"/>
  <c r="F24" i="4"/>
  <c r="G24" i="4" s="1"/>
  <c r="F23" i="4"/>
  <c r="G23" i="4" s="1"/>
  <c r="E21" i="4"/>
  <c r="E20" i="4"/>
  <c r="F20" i="4" s="1"/>
  <c r="E19" i="4"/>
  <c r="F19" i="4" s="1"/>
  <c r="E18" i="4"/>
  <c r="F18" i="4" s="1"/>
  <c r="E17" i="4"/>
  <c r="E16" i="4"/>
  <c r="F16" i="4" s="1"/>
  <c r="B12" i="4"/>
  <c r="F17" i="4" l="1"/>
  <c r="G17" i="4" s="1"/>
  <c r="G19" i="4"/>
  <c r="F21" i="4"/>
  <c r="G21" i="4" s="1"/>
  <c r="F32" i="4"/>
  <c r="G32" i="4" s="1"/>
  <c r="F45" i="4"/>
  <c r="G16" i="4"/>
  <c r="G18" i="4"/>
  <c r="G20" i="4"/>
  <c r="G30" i="4"/>
  <c r="E30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E32" i="1"/>
  <c r="F31" i="1"/>
  <c r="G31" i="1" s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E21" i="1"/>
  <c r="F21" i="1" s="1"/>
  <c r="F20" i="1"/>
  <c r="E20" i="1"/>
  <c r="G20" i="1" s="1"/>
  <c r="E19" i="1"/>
  <c r="F18" i="1"/>
  <c r="E18" i="1"/>
  <c r="G18" i="1" s="1"/>
  <c r="E17" i="1"/>
  <c r="F16" i="1"/>
  <c r="E16" i="1"/>
  <c r="G16" i="1" s="1"/>
  <c r="B12" i="1"/>
  <c r="G45" i="4" l="1"/>
  <c r="B11" i="4" s="1"/>
  <c r="F30" i="1"/>
  <c r="G30" i="1" s="1"/>
  <c r="G21" i="1"/>
  <c r="F17" i="1"/>
  <c r="F19" i="1"/>
  <c r="G19" i="1" s="1"/>
  <c r="F32" i="1"/>
  <c r="G32" i="1" s="1"/>
  <c r="F45" i="1" l="1"/>
  <c r="G17" i="1"/>
  <c r="G45" i="1" s="1"/>
  <c r="B11" i="1" s="1"/>
</calcChain>
</file>

<file path=xl/sharedStrings.xml><?xml version="1.0" encoding="utf-8"?>
<sst xmlns="http://schemas.openxmlformats.org/spreadsheetml/2006/main" count="98" uniqueCount="42">
  <si>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</si>
  <si>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</si>
  <si>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</si>
  <si>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</si>
  <si>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</si>
  <si>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</si>
  <si>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</si>
  <si>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</si>
  <si>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</si>
  <si>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</si>
  <si>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</si>
  <si>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</si>
  <si>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</si>
  <si>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</si>
  <si>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</si>
  <si>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</si>
  <si>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</si>
  <si>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</si>
  <si>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</si>
  <si>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</si>
  <si>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</si>
  <si>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</si>
  <si>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모바일웍스테이션</t>
    <phoneticPr fontId="3" type="noConversion"/>
  </si>
  <si>
    <t>HP Zbook 15 K3C03PA</t>
    <phoneticPr fontId="3" type="noConversion"/>
  </si>
  <si>
    <t>256GB SSD + 1TB HDD</t>
    <phoneticPr fontId="3" type="noConversion"/>
  </si>
  <si>
    <t>15.6" IPS QHD+ (3200 x 1800 해상도)</t>
    <phoneticPr fontId="3" type="noConversion"/>
  </si>
  <si>
    <t>윈도우 7 Pro 64bit</t>
    <phoneticPr fontId="3" type="noConversion"/>
  </si>
  <si>
    <t>HP 230W 도킹스테이션</t>
    <phoneticPr fontId="3" type="noConversion"/>
  </si>
  <si>
    <t>i7-4810MQ 3.8GHz 8스레드 쿼드코어 6MB 캐시</t>
    <phoneticPr fontId="3" type="noConversion"/>
  </si>
  <si>
    <t>16GB 1600MHz DDR3 Memory</t>
    <phoneticPr fontId="3" type="noConversion"/>
  </si>
  <si>
    <t>HP 3년 무상보증서비스</t>
    <phoneticPr fontId="3" type="noConversion"/>
  </si>
  <si>
    <t>모니터</t>
    <phoneticPr fontId="3" type="noConversion"/>
  </si>
  <si>
    <t>쿼드로 K2100M 2GB (768 기가 프롭스)</t>
    <phoneticPr fontId="3" type="noConversion"/>
  </si>
  <si>
    <t>노트북</t>
    <phoneticPr fontId="3" type="noConversion"/>
  </si>
  <si>
    <t>envy13-3007tu</t>
    <phoneticPr fontId="3" type="noConversion"/>
  </si>
  <si>
    <t>hp P231</t>
    <phoneticPr fontId="3" type="noConversion"/>
  </si>
  <si>
    <t>뉴맥북프로</t>
    <phoneticPr fontId="3" type="noConversion"/>
  </si>
  <si>
    <t>MGXC2KH/A</t>
    <phoneticPr fontId="3" type="noConversion"/>
  </si>
  <si>
    <t>데스크탑</t>
    <phoneticPr fontId="3" type="noConversion"/>
  </si>
  <si>
    <t>envy700 CTO</t>
    <phoneticPr fontId="3" type="noConversion"/>
  </si>
  <si>
    <t>HP P221</t>
    <phoneticPr fontId="3" type="noConversion"/>
  </si>
  <si>
    <t>envy 700-221kr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</si>
</sst>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800099</xdr:colOff>
      <xdr:row>30</xdr:row>
      <xdr:rowOff>85725</xdr:rowOff>
    </xdr:from>
    <xdr:to>
      <xdr:col>6</xdr:col>
      <xdr:colOff>821488</xdr:colOff>
      <xdr:row>43</xdr:row>
      <xdr:rowOff>18821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49" y="6124575"/>
          <a:ext cx="3031289" cy="2409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19051</xdr:colOff>
      <xdr:row>17</xdr:row>
      <xdr:rowOff>72125</xdr:rowOff>
    </xdr:from>
    <xdr:to>
      <xdr:col>6</xdr:col>
      <xdr:colOff>847725</xdr:colOff>
      <xdr:row>28</xdr:row>
      <xdr:rowOff>133350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1" y="3634475"/>
          <a:ext cx="2886074" cy="215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B31" sqref="B3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1</v>
      </c>
      <c r="B4" s="46"/>
      <c r="C4" s="7" t="s">
        <v>2</v>
      </c>
      <c r="D4" s="4"/>
      <c r="E4" s="4"/>
    </row>
    <row r="5" spans="1:7" ht="15" customHeight="1" x14ac:dyDescent="0.15">
      <c r="A5" s="44" t="s">
        <v>3</v>
      </c>
      <c r="B5" s="8"/>
      <c r="C5" s="9"/>
      <c r="D5" s="4"/>
      <c r="E5" s="4"/>
    </row>
    <row r="6" spans="1:7" ht="15" customHeight="1" x14ac:dyDescent="0.15">
      <c r="A6" s="44" t="s">
        <v>4</v>
      </c>
      <c r="B6" s="2"/>
      <c r="C6" s="4"/>
      <c r="D6" s="4"/>
      <c r="E6" s="4"/>
    </row>
    <row r="7" spans="1:7" ht="15" customHeight="1" x14ac:dyDescent="0.15">
      <c r="A7" s="44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9878000</v>
      </c>
      <c r="C11" s="4"/>
      <c r="D11" s="4"/>
      <c r="E11" s="4"/>
    </row>
    <row r="12" spans="1:7" ht="15" customHeight="1" x14ac:dyDescent="0.15">
      <c r="A12" s="2" t="s">
        <v>8</v>
      </c>
      <c r="B12" s="12">
        <f ca="1">NOW()</f>
        <v>41978.421573842592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7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33</v>
      </c>
      <c r="B17" s="25" t="s">
        <v>34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38</v>
      </c>
      <c r="B19" s="28" t="s">
        <v>41</v>
      </c>
      <c r="C19" s="19">
        <v>1</v>
      </c>
      <c r="D19" s="22">
        <v>940000</v>
      </c>
      <c r="E19" s="21">
        <f t="shared" si="0"/>
        <v>940000</v>
      </c>
      <c r="F19" s="22">
        <f t="shared" si="1"/>
        <v>94000</v>
      </c>
      <c r="G19" s="22">
        <f t="shared" si="2"/>
        <v>1034000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 t="s">
        <v>22</v>
      </c>
      <c r="B21" s="25" t="s">
        <v>23</v>
      </c>
      <c r="C21" s="19">
        <v>1</v>
      </c>
      <c r="D21" s="26">
        <v>4400000</v>
      </c>
      <c r="E21" s="21">
        <f t="shared" si="0"/>
        <v>4400000</v>
      </c>
      <c r="F21" s="22">
        <f t="shared" si="1"/>
        <v>440000</v>
      </c>
      <c r="G21" s="22">
        <f t="shared" si="2"/>
        <v>4840000</v>
      </c>
    </row>
    <row r="22" spans="1:9" s="2" customFormat="1" ht="15" customHeight="1" x14ac:dyDescent="0.15">
      <c r="A22" s="24"/>
      <c r="B22" s="29"/>
      <c r="C22" s="19"/>
      <c r="D22" s="22"/>
      <c r="E22" s="21">
        <f t="shared" si="0"/>
        <v>0</v>
      </c>
      <c r="F22" s="22"/>
      <c r="G22" s="22"/>
    </row>
    <row r="23" spans="1:9" s="2" customFormat="1" ht="15" customHeight="1" x14ac:dyDescent="0.15">
      <c r="A23" s="24" t="s">
        <v>36</v>
      </c>
      <c r="B23" s="29" t="s">
        <v>37</v>
      </c>
      <c r="C23" s="19">
        <v>1</v>
      </c>
      <c r="D23" s="22">
        <v>2540000</v>
      </c>
      <c r="E23" s="21">
        <f t="shared" si="0"/>
        <v>2540000</v>
      </c>
      <c r="F23" s="22">
        <f t="shared" si="1"/>
        <v>254000</v>
      </c>
      <c r="G23" s="22">
        <f t="shared" si="2"/>
        <v>2794000</v>
      </c>
    </row>
    <row r="24" spans="1:9" s="2" customFormat="1" ht="15" customHeight="1" x14ac:dyDescent="0.15">
      <c r="A24" s="24"/>
      <c r="B24" s="28"/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 s="21">
        <f t="shared" si="0"/>
        <v>0</v>
      </c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31"/>
      <c r="B43" s="31"/>
      <c r="C43" s="32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3"/>
      <c r="B44" s="33"/>
      <c r="C44" s="34"/>
      <c r="D44" s="35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6" t="s">
        <v>17</v>
      </c>
      <c r="B45" s="37"/>
      <c r="C45" s="6"/>
      <c r="D45" s="38" t="s">
        <v>18</v>
      </c>
      <c r="E45" s="39">
        <f>SUM(E16:E44)</f>
        <v>8980000</v>
      </c>
      <c r="F45" s="39">
        <f>SUM(F16:F44)</f>
        <v>898000</v>
      </c>
      <c r="G45" s="39">
        <f>SUM(G16:G44)</f>
        <v>9878000</v>
      </c>
    </row>
    <row r="46" spans="1:7" s="2" customFormat="1" ht="15" customHeight="1" thickBot="1" x14ac:dyDescent="0.2">
      <c r="A46" s="40" t="s">
        <v>19</v>
      </c>
      <c r="B46" s="41" t="s">
        <v>20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3" workbookViewId="0">
      <selection activeCell="D33" sqref="D3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1</v>
      </c>
      <c r="B4" s="46"/>
      <c r="C4" s="7" t="s">
        <v>2</v>
      </c>
      <c r="D4" s="4"/>
      <c r="E4" s="4"/>
    </row>
    <row r="5" spans="1:7" ht="15" customHeight="1" x14ac:dyDescent="0.15">
      <c r="A5" s="44" t="s">
        <v>3</v>
      </c>
      <c r="B5" s="8"/>
      <c r="C5" s="9"/>
      <c r="D5" s="4"/>
      <c r="E5" s="4"/>
    </row>
    <row r="6" spans="1:7" ht="15" customHeight="1" x14ac:dyDescent="0.15">
      <c r="A6" s="44" t="s">
        <v>4</v>
      </c>
      <c r="B6" s="2"/>
      <c r="C6" s="4"/>
      <c r="D6" s="4"/>
      <c r="E6" s="4"/>
    </row>
    <row r="7" spans="1:7" ht="15" customHeight="1" x14ac:dyDescent="0.15">
      <c r="A7" s="44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11022000</v>
      </c>
      <c r="C11" s="4"/>
      <c r="D11" s="4"/>
      <c r="E11" s="4"/>
    </row>
    <row r="12" spans="1:7" ht="15" customHeight="1" x14ac:dyDescent="0.15">
      <c r="A12" s="2" t="s">
        <v>8</v>
      </c>
      <c r="B12" s="12">
        <f ca="1">NOW()</f>
        <v>41978.421573842592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7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33</v>
      </c>
      <c r="B17" s="25" t="s">
        <v>34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31</v>
      </c>
      <c r="B19" s="28" t="s">
        <v>35</v>
      </c>
      <c r="C19" s="19">
        <v>3</v>
      </c>
      <c r="D19" s="26">
        <v>220000</v>
      </c>
      <c r="E19" s="21">
        <f t="shared" si="0"/>
        <v>660000</v>
      </c>
      <c r="F19" s="22">
        <f t="shared" si="1"/>
        <v>66000</v>
      </c>
      <c r="G19" s="22">
        <f t="shared" si="2"/>
        <v>726000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 t="s">
        <v>22</v>
      </c>
      <c r="B21" s="25" t="s">
        <v>23</v>
      </c>
      <c r="C21" s="19">
        <v>1</v>
      </c>
      <c r="D21" s="26">
        <v>4400000</v>
      </c>
      <c r="E21" s="21">
        <f t="shared" si="0"/>
        <v>4400000</v>
      </c>
      <c r="F21" s="22">
        <f t="shared" si="1"/>
        <v>440000</v>
      </c>
      <c r="G21" s="22">
        <f t="shared" si="2"/>
        <v>4840000</v>
      </c>
    </row>
    <row r="22" spans="1:9" s="2" customFormat="1" ht="15" customHeight="1" x14ac:dyDescent="0.15">
      <c r="A22" s="24"/>
      <c r="B22" s="29"/>
      <c r="C22" s="19"/>
      <c r="D22" s="22"/>
      <c r="E22" s="21">
        <f t="shared" si="0"/>
        <v>0</v>
      </c>
      <c r="F22" s="22"/>
      <c r="G22" s="22"/>
    </row>
    <row r="23" spans="1:9" s="2" customFormat="1" ht="15" customHeight="1" x14ac:dyDescent="0.15">
      <c r="A23" s="24" t="s">
        <v>36</v>
      </c>
      <c r="B23" s="29" t="s">
        <v>37</v>
      </c>
      <c r="C23" s="19">
        <v>1</v>
      </c>
      <c r="D23" s="22">
        <v>2540000</v>
      </c>
      <c r="E23" s="21">
        <f t="shared" si="0"/>
        <v>2540000</v>
      </c>
      <c r="F23" s="22">
        <f t="shared" si="1"/>
        <v>254000</v>
      </c>
      <c r="G23" s="22">
        <f t="shared" si="2"/>
        <v>2794000</v>
      </c>
    </row>
    <row r="24" spans="1:9" s="2" customFormat="1" ht="15" customHeight="1" x14ac:dyDescent="0.15">
      <c r="A24" s="24"/>
      <c r="B24" s="28"/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 t="s">
        <v>38</v>
      </c>
      <c r="B25" s="28" t="s">
        <v>39</v>
      </c>
      <c r="C25" s="19">
        <v>1</v>
      </c>
      <c r="D25" s="22">
        <v>940000</v>
      </c>
      <c r="E25" s="21">
        <f t="shared" si="0"/>
        <v>940000</v>
      </c>
      <c r="F25" s="22">
        <f t="shared" si="1"/>
        <v>94000</v>
      </c>
      <c r="G25" s="22">
        <f t="shared" si="2"/>
        <v>1034000</v>
      </c>
    </row>
    <row r="26" spans="1:9" s="2" customFormat="1" ht="15" customHeight="1" x14ac:dyDescent="0.15">
      <c r="A26" s="24"/>
      <c r="B26" s="28"/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 t="s">
        <v>31</v>
      </c>
      <c r="B27" s="28" t="s">
        <v>40</v>
      </c>
      <c r="C27" s="19">
        <v>2</v>
      </c>
      <c r="D27" s="22">
        <v>190000</v>
      </c>
      <c r="E27" s="21">
        <f t="shared" si="0"/>
        <v>380000</v>
      </c>
      <c r="F27" s="22">
        <f>E27*10%</f>
        <v>38000</v>
      </c>
      <c r="G27" s="22">
        <f t="shared" si="2"/>
        <v>418000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31"/>
      <c r="B43" s="31"/>
      <c r="C43" s="32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3"/>
      <c r="B44" s="33"/>
      <c r="C44" s="34"/>
      <c r="D44" s="35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6" t="s">
        <v>17</v>
      </c>
      <c r="B45" s="37"/>
      <c r="C45" s="6"/>
      <c r="D45" s="38" t="s">
        <v>18</v>
      </c>
      <c r="E45" s="39">
        <f>SUM(E16:E44)</f>
        <v>10020000</v>
      </c>
      <c r="F45" s="39">
        <f>SUM(F16:F44)</f>
        <v>1002000</v>
      </c>
      <c r="G45" s="39">
        <f>SUM(G16:G44)</f>
        <v>11022000</v>
      </c>
    </row>
    <row r="46" spans="1:7" s="2" customFormat="1" ht="15" customHeight="1" thickBot="1" x14ac:dyDescent="0.2">
      <c r="A46" s="40" t="s">
        <v>19</v>
      </c>
      <c r="B46" s="41" t="s">
        <v>20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30" sqref="B3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1</v>
      </c>
      <c r="B4" s="46"/>
      <c r="C4" s="7" t="s">
        <v>2</v>
      </c>
      <c r="D4" s="4"/>
      <c r="E4" s="4"/>
    </row>
    <row r="5" spans="1:7" ht="15" customHeight="1" x14ac:dyDescent="0.15">
      <c r="A5" s="44" t="s">
        <v>3</v>
      </c>
      <c r="B5" s="8"/>
      <c r="C5" s="9"/>
      <c r="D5" s="4"/>
      <c r="E5" s="4"/>
    </row>
    <row r="6" spans="1:7" ht="15" customHeight="1" x14ac:dyDescent="0.15">
      <c r="A6" s="44" t="s">
        <v>4</v>
      </c>
      <c r="B6" s="2"/>
      <c r="C6" s="4"/>
      <c r="D6" s="4"/>
      <c r="E6" s="4"/>
    </row>
    <row r="7" spans="1:7" ht="15" customHeight="1" x14ac:dyDescent="0.15">
      <c r="A7" s="44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4840000</v>
      </c>
      <c r="C11" s="4"/>
      <c r="D11" s="4"/>
      <c r="E11" s="4"/>
    </row>
    <row r="12" spans="1:7" ht="15" customHeight="1" x14ac:dyDescent="0.15">
      <c r="A12" s="2" t="s">
        <v>8</v>
      </c>
      <c r="B12" s="12">
        <f ca="1">NOW()</f>
        <v>41978.421573842592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4400000</v>
      </c>
      <c r="E17" s="21">
        <f t="shared" si="0"/>
        <v>4400000</v>
      </c>
      <c r="F17" s="22">
        <f t="shared" si="1"/>
        <v>440000</v>
      </c>
      <c r="G17" s="22">
        <f t="shared" si="2"/>
        <v>4840000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9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32</v>
      </c>
      <c r="C23" s="19"/>
      <c r="D23" s="22"/>
      <c r="E23" s="30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26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30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31"/>
      <c r="B43" s="31"/>
      <c r="C43" s="32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3"/>
      <c r="B44" s="33"/>
      <c r="C44" s="34"/>
      <c r="D44" s="35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6" t="s">
        <v>17</v>
      </c>
      <c r="B45" s="37"/>
      <c r="C45" s="6"/>
      <c r="D45" s="38" t="s">
        <v>18</v>
      </c>
      <c r="E45" s="38" t="s">
        <v>18</v>
      </c>
      <c r="F45" s="39">
        <f>SUM(F16:F44)</f>
        <v>440000</v>
      </c>
      <c r="G45" s="39">
        <f>SUM(G16:G44)</f>
        <v>4840000</v>
      </c>
    </row>
    <row r="46" spans="1:7" s="2" customFormat="1" ht="15" customHeight="1" thickBot="1" x14ac:dyDescent="0.2">
      <c r="A46" s="40" t="s">
        <v>19</v>
      </c>
      <c r="B46" s="41" t="s">
        <v>20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정지운 (2)</vt:lpstr>
      <vt:lpstr>정지운</vt:lpstr>
      <vt:lpstr>정경화-모바일웍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2014-12-05T01:07:13Z</cp:lastPrinted>
  <dcterms:created xsi:type="dcterms:W3CDTF">2014-11-17T00:45:50Z</dcterms:created>
  <dcterms:modified xsi:type="dcterms:W3CDTF">2014-12-05T01:07:35Z</dcterms:modified>
</cp:coreProperties>
</file>