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19440" windowHeight="11760" activeTab="1"/>
  </bookViews>
  <sheets>
    <sheet name="가정용" sheetId="6" r:id="rId1"/>
    <sheet name="병원" sheetId="2" r:id="rId2"/>
  </sheets>
  <calcPr calcId="125725"/>
</workbook>
</file>

<file path=xl/calcChain.xml><?xml version="1.0" encoding="utf-8"?>
<calcChain xmlns="http://schemas.openxmlformats.org/spreadsheetml/2006/main">
  <c r="F43" i="6"/>
  <c r="E43"/>
  <c r="G43" s="1"/>
  <c r="E42"/>
  <c r="F42" s="1"/>
  <c r="F41"/>
  <c r="E41"/>
  <c r="G41" s="1"/>
  <c r="E40"/>
  <c r="F40" s="1"/>
  <c r="F39"/>
  <c r="G39" s="1"/>
  <c r="F38"/>
  <c r="G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F28" s="1"/>
  <c r="F27"/>
  <c r="E27"/>
  <c r="G27" s="1"/>
  <c r="E26"/>
  <c r="F26" s="1"/>
  <c r="E25"/>
  <c r="G25" s="1"/>
  <c r="F24"/>
  <c r="E24"/>
  <c r="G24" s="1"/>
  <c r="E23"/>
  <c r="F23" s="1"/>
  <c r="F22"/>
  <c r="E22"/>
  <c r="G22" s="1"/>
  <c r="E21"/>
  <c r="F21" s="1"/>
  <c r="F20"/>
  <c r="E20"/>
  <c r="G20" s="1"/>
  <c r="G19"/>
  <c r="F18"/>
  <c r="E18"/>
  <c r="G18" s="1"/>
  <c r="E17"/>
  <c r="F17" s="1"/>
  <c r="F16"/>
  <c r="E16"/>
  <c r="G16" s="1"/>
  <c r="E33" i="2"/>
  <c r="F33" s="1"/>
  <c r="E43"/>
  <c r="F43" s="1"/>
  <c r="F42"/>
  <c r="E42"/>
  <c r="E41"/>
  <c r="F41" s="1"/>
  <c r="E40"/>
  <c r="F40" s="1"/>
  <c r="G39"/>
  <c r="F39"/>
  <c r="F38"/>
  <c r="E37"/>
  <c r="F37" s="1"/>
  <c r="E36"/>
  <c r="F36" s="1"/>
  <c r="E35"/>
  <c r="F35" s="1"/>
  <c r="E34"/>
  <c r="F34" s="1"/>
  <c r="E32"/>
  <c r="F32" s="1"/>
  <c r="E31"/>
  <c r="E30"/>
  <c r="F30" s="1"/>
  <c r="E29"/>
  <c r="F29" s="1"/>
  <c r="E28"/>
  <c r="F28" s="1"/>
  <c r="E27"/>
  <c r="E26"/>
  <c r="F26" s="1"/>
  <c r="E25"/>
  <c r="G25" s="1"/>
  <c r="E24"/>
  <c r="E23"/>
  <c r="F23" s="1"/>
  <c r="F22"/>
  <c r="E22"/>
  <c r="E21"/>
  <c r="F21" s="1"/>
  <c r="F20"/>
  <c r="E20"/>
  <c r="G19"/>
  <c r="E18"/>
  <c r="E17"/>
  <c r="F17" s="1"/>
  <c r="E16"/>
  <c r="F16" s="1"/>
  <c r="G29" i="6" l="1"/>
  <c r="G31"/>
  <c r="G35"/>
  <c r="G33"/>
  <c r="G37"/>
  <c r="F44"/>
  <c r="G17"/>
  <c r="G21"/>
  <c r="G23"/>
  <c r="G26"/>
  <c r="G28"/>
  <c r="G30"/>
  <c r="G32"/>
  <c r="G34"/>
  <c r="G36"/>
  <c r="G40"/>
  <c r="G42"/>
  <c r="E44"/>
  <c r="G18" i="2"/>
  <c r="G20"/>
  <c r="G42"/>
  <c r="F18"/>
  <c r="G24"/>
  <c r="G27"/>
  <c r="G22"/>
  <c r="F24"/>
  <c r="F27"/>
  <c r="G29"/>
  <c r="F31"/>
  <c r="G31" s="1"/>
  <c r="E44"/>
  <c r="G33"/>
  <c r="G37"/>
  <c r="G35"/>
  <c r="G40"/>
  <c r="G17"/>
  <c r="G21"/>
  <c r="G23"/>
  <c r="G26"/>
  <c r="G28"/>
  <c r="G30"/>
  <c r="G32"/>
  <c r="G34"/>
  <c r="G36"/>
  <c r="G38"/>
  <c r="G41"/>
  <c r="G43"/>
  <c r="G16"/>
  <c r="G44" i="6" l="1"/>
  <c r="B11" s="1"/>
  <c r="F44" i="2"/>
  <c r="G44"/>
  <c r="B11" s="1"/>
</calcChain>
</file>

<file path=xl/sharedStrings.xml><?xml version="1.0" encoding="utf-8"?>
<sst xmlns="http://schemas.openxmlformats.org/spreadsheetml/2006/main" count="92" uniqueCount="55">
  <si>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</si>
  <si>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</si>
  <si>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</si>
  <si>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</si>
  <si>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</si>
  <si>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</si>
  <si>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</si>
  <si>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</si>
  <si>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</si>
  <si>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</si>
  <si>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</si>
  <si>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</si>
  <si>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</si>
  <si>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</si>
  <si>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</si>
  <si>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</si>
  <si>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</si>
  <si>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</si>
  <si>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</si>
  <si>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</si>
  <si>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</si>
  <si>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</si>
  <si>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</si>
  <si>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인텔 i5-4570 쿼드코어</t>
    <phoneticPr fontId="3" type="noConversion"/>
  </si>
  <si>
    <t>usb 2.0 x 6ea / usb 3.0 x 4ea</t>
    <phoneticPr fontId="3" type="noConversion"/>
  </si>
  <si>
    <t>D-sub x 1ea / display port x 2ea</t>
    <phoneticPr fontId="3" type="noConversion"/>
  </si>
  <si>
    <t>rs232c serial x 1ea</t>
    <phoneticPr fontId="3" type="noConversion"/>
  </si>
  <si>
    <t>intel HD4400 Graphics</t>
    <phoneticPr fontId="3" type="noConversion"/>
  </si>
  <si>
    <t>128GB SATA 6G SSD</t>
    <phoneticPr fontId="3" type="noConversion"/>
  </si>
  <si>
    <t>Windows 7 Professional 64bit</t>
    <phoneticPr fontId="3" type="noConversion"/>
  </si>
  <si>
    <t>1TB SATA 6G 7200rpm ES HDD x 2ea</t>
    <phoneticPr fontId="3" type="noConversion"/>
  </si>
  <si>
    <t>4GB DDR3 PC3-16000 (max 32GB)</t>
    <phoneticPr fontId="3" type="noConversion"/>
  </si>
  <si>
    <t>인텔 i3-4130 듀얼코어</t>
    <phoneticPr fontId="3" type="noConversion"/>
  </si>
  <si>
    <t>HP 600 G1 76PA</t>
    <phoneticPr fontId="3" type="noConversion"/>
  </si>
  <si>
    <t>HP 600 G1 77PA</t>
    <phoneticPr fontId="3" type="noConversion"/>
  </si>
  <si>
    <t>인텔 i5-4130 듀얼코어</t>
    <phoneticPr fontId="3" type="noConversion"/>
  </si>
  <si>
    <t>4GB DDR3 PC3-16000 (max 16GB)</t>
    <phoneticPr fontId="3" type="noConversion"/>
  </si>
  <si>
    <t>500GB SATA 6G 7200rpm HDD</t>
    <phoneticPr fontId="3" type="noConversion"/>
  </si>
  <si>
    <t>usb 2.0 x 4ea / usb 3.0 x 4ea</t>
    <phoneticPr fontId="3" type="noConversion"/>
  </si>
  <si>
    <t>D-sub x 1ea / DVI x 1ea</t>
    <phoneticPr fontId="3" type="noConversion"/>
  </si>
  <si>
    <t>Windows 8.1</t>
    <phoneticPr fontId="3" type="noConversion"/>
  </si>
  <si>
    <t>8GB DDR3 PC3-16000 (max 16GB)</t>
    <phoneticPr fontId="3" type="noConversion"/>
  </si>
  <si>
    <t>HP 400-213kr P23</t>
    <phoneticPr fontId="3" type="noConversion"/>
  </si>
  <si>
    <t>HP 400-213kr P21</t>
    <phoneticPr fontId="3" type="noConversion"/>
  </si>
  <si>
    <t>슬림테스크탑</t>
    <phoneticPr fontId="3" type="noConversion"/>
  </si>
  <si>
    <t>슬림데스크탑</t>
    <phoneticPr fontId="3" type="noConversion"/>
  </si>
  <si>
    <t>intel HD4600 Graphics</t>
    <phoneticPr fontId="3" type="noConversion"/>
  </si>
  <si>
    <t>(서버용)</t>
    <phoneticPr fontId="3" type="noConversion"/>
  </si>
  <si>
    <t>16GB DDR3 PC3-16000 (max 32GB)</t>
    <phoneticPr fontId="3" type="noConversion"/>
  </si>
  <si>
    <t>128GB SATA 6G SSD</t>
    <phoneticPr fontId="3" type="noConversion"/>
  </si>
  <si>
    <t>(기본형)</t>
    <phoneticPr fontId="3" type="noConversion"/>
  </si>
  <si>
    <t>(고성능)</t>
    <phoneticPr fontId="3" type="noConversion"/>
  </si>
  <si>
    <t>성심안과</t>
    <phoneticPr fontId="3" type="noConversion"/>
  </si>
  <si>
    <t>slim DVD Multi</t>
    <phoneticPr fontId="3" type="noConversion"/>
  </si>
  <si>
    <t>(추천)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</si>
</sst>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9" xfId="0" applyFont="1" applyFill="1" applyBorder="1" applyAlignment="1">
      <alignment horizontal="center"/>
    </xf>
    <xf numFmtId="41" fontId="5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552450</xdr:colOff>
      <xdr:row>17</xdr:row>
      <xdr:rowOff>76200</xdr:rowOff>
    </xdr:from>
    <xdr:to>
      <xdr:col>5</xdr:col>
      <xdr:colOff>257175</xdr:colOff>
      <xdr:row>26</xdr:row>
      <xdr:rowOff>85725</xdr:rowOff>
    </xdr:to>
    <xdr:pic>
      <xdr:nvPicPr>
        <xdr:cNvPr id="3" name="그림 2" descr="400-21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43300" y="3638550"/>
          <a:ext cx="1724025" cy="1724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142874</xdr:colOff>
      <xdr:row>17</xdr:row>
      <xdr:rowOff>104774</xdr:rowOff>
    </xdr:from>
    <xdr:to>
      <xdr:col>5</xdr:col>
      <xdr:colOff>876299</xdr:colOff>
      <xdr:row>26</xdr:row>
      <xdr:rowOff>190499</xdr:rowOff>
    </xdr:to>
    <xdr:pic>
      <xdr:nvPicPr>
        <xdr:cNvPr id="3" name="그림 2" descr="600 g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86224" y="3667124"/>
          <a:ext cx="1800225" cy="180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opLeftCell="A13" workbookViewId="0">
      <selection activeCell="K23" sqref="K2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52</v>
      </c>
      <c r="B4" s="49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968000</v>
      </c>
      <c r="C11" s="4"/>
      <c r="D11" s="4"/>
      <c r="E11" s="4"/>
    </row>
    <row r="12" spans="1:7" ht="15" customHeight="1">
      <c r="A12" s="2" t="s">
        <v>7</v>
      </c>
      <c r="B12" s="13">
        <v>41715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44</v>
      </c>
      <c r="B17" s="50" t="s">
        <v>43</v>
      </c>
      <c r="C17" s="20"/>
      <c r="D17" s="26">
        <v>700000</v>
      </c>
      <c r="E17" s="22">
        <f t="shared" si="0"/>
        <v>0</v>
      </c>
      <c r="F17" s="23">
        <f t="shared" si="1"/>
        <v>0</v>
      </c>
      <c r="G17" s="23">
        <f t="shared" si="2"/>
        <v>0</v>
      </c>
      <c r="I17" s="27"/>
    </row>
    <row r="18" spans="1:9" s="2" customFormat="1" ht="15" customHeight="1">
      <c r="A18" s="25" t="s">
        <v>50</v>
      </c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35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36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37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27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38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5" t="s">
        <v>39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17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40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 t="s">
        <v>45</v>
      </c>
      <c r="B28" s="50" t="s">
        <v>42</v>
      </c>
      <c r="C28" s="20">
        <v>1</v>
      </c>
      <c r="D28" s="26">
        <v>880000</v>
      </c>
      <c r="E28" s="22">
        <f t="shared" si="0"/>
        <v>880000</v>
      </c>
      <c r="F28" s="23">
        <f>E28*10%</f>
        <v>88000</v>
      </c>
      <c r="G28" s="23">
        <f t="shared" si="2"/>
        <v>968000</v>
      </c>
    </row>
    <row r="29" spans="1:9" s="2" customFormat="1" ht="15" customHeight="1">
      <c r="A29" s="25" t="s">
        <v>51</v>
      </c>
      <c r="B29" s="28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 t="s">
        <v>54</v>
      </c>
      <c r="B30" s="44" t="s">
        <v>35</v>
      </c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/>
      <c r="B31" s="51" t="s">
        <v>41</v>
      </c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51" t="s">
        <v>28</v>
      </c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 t="s">
        <v>37</v>
      </c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 t="s">
        <v>27</v>
      </c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 t="s">
        <v>38</v>
      </c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5" t="s">
        <v>39</v>
      </c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 t="s">
        <v>17</v>
      </c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5" t="s">
        <v>40</v>
      </c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18</v>
      </c>
      <c r="B44" s="35"/>
      <c r="C44" s="6"/>
      <c r="D44" s="36" t="s">
        <v>19</v>
      </c>
      <c r="E44" s="37">
        <f>SUM(E16:E43)</f>
        <v>880000</v>
      </c>
      <c r="F44" s="38">
        <f>SUM(F16:F43)</f>
        <v>88000</v>
      </c>
      <c r="G44" s="38">
        <f>SUM(G16:G43)</f>
        <v>968000</v>
      </c>
    </row>
    <row r="45" spans="1:7" s="2" customFormat="1" ht="15" customHeight="1" thickBot="1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>
      <c r="A46" s="2" t="s">
        <v>22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7"/>
  <sheetViews>
    <sheetView tabSelected="1" topLeftCell="A7" workbookViewId="0">
      <selection activeCell="A31" sqref="A31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52</v>
      </c>
      <c r="B4" s="49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3135000</v>
      </c>
      <c r="C11" s="4"/>
      <c r="D11" s="4"/>
      <c r="E11" s="4"/>
    </row>
    <row r="12" spans="1:7" ht="15" customHeight="1">
      <c r="A12" s="2" t="s">
        <v>7</v>
      </c>
      <c r="B12" s="13">
        <v>41715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16</v>
      </c>
      <c r="B17" s="50" t="s">
        <v>34</v>
      </c>
      <c r="C17" s="20">
        <v>1</v>
      </c>
      <c r="D17" s="26">
        <v>1650000</v>
      </c>
      <c r="E17" s="22">
        <f t="shared" si="0"/>
        <v>1650000</v>
      </c>
      <c r="F17" s="23">
        <f t="shared" si="1"/>
        <v>165000</v>
      </c>
      <c r="G17" s="23">
        <f t="shared" si="2"/>
        <v>1815000</v>
      </c>
      <c r="I17" s="27"/>
    </row>
    <row r="18" spans="1:9" s="2" customFormat="1" ht="15" customHeight="1">
      <c r="A18" s="25" t="s">
        <v>47</v>
      </c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51" t="s">
        <v>23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51" t="s">
        <v>48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51" t="s">
        <v>49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51" t="s">
        <v>30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51" t="s">
        <v>46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4" t="s">
        <v>24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26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25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4" t="s">
        <v>53</v>
      </c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5" t="s">
        <v>29</v>
      </c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 t="s">
        <v>16</v>
      </c>
      <c r="B30" s="50" t="s">
        <v>33</v>
      </c>
      <c r="C30" s="20">
        <v>1</v>
      </c>
      <c r="D30" s="26">
        <v>1200000</v>
      </c>
      <c r="E30" s="22">
        <f t="shared" si="0"/>
        <v>1200000</v>
      </c>
      <c r="F30" s="23">
        <f t="shared" si="3"/>
        <v>120000</v>
      </c>
      <c r="G30" s="23">
        <f t="shared" si="2"/>
        <v>1320000</v>
      </c>
    </row>
    <row r="31" spans="1:9" s="2" customFormat="1" ht="15" customHeight="1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4" t="s">
        <v>32</v>
      </c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 t="s">
        <v>31</v>
      </c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51" t="s">
        <v>30</v>
      </c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 t="s">
        <v>27</v>
      </c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 t="s">
        <v>24</v>
      </c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 t="s">
        <v>26</v>
      </c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5" t="s">
        <v>25</v>
      </c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 t="s">
        <v>53</v>
      </c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5" t="s">
        <v>29</v>
      </c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18</v>
      </c>
      <c r="B44" s="35"/>
      <c r="C44" s="6"/>
      <c r="D44" s="36" t="s">
        <v>19</v>
      </c>
      <c r="E44" s="37">
        <f>SUM(E16:E43)</f>
        <v>2850000</v>
      </c>
      <c r="F44" s="38">
        <f>SUM(F16:F43)</f>
        <v>285000</v>
      </c>
      <c r="G44" s="38">
        <f>SUM(G16:G43)</f>
        <v>3135000</v>
      </c>
    </row>
    <row r="45" spans="1:7" s="2" customFormat="1" ht="15" customHeight="1" thickBot="1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>
      <c r="A46" s="2" t="s">
        <v>22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가정용</vt:lpstr>
      <vt:lpstr>병원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2014-01-02T04:17:19Z</cp:lastPrinted>
  <dcterms:created xsi:type="dcterms:W3CDTF">2013-10-08T01:57:35Z</dcterms:created>
  <dcterms:modified xsi:type="dcterms:W3CDTF">2014-03-17T10:48:55Z</dcterms:modified>
</cp:coreProperties>
</file>