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통합" sheetId="4" r:id="rId1"/>
  </sheets>
  <calcPr calcId="145621"/>
</workbook>
</file>

<file path=xl/calcChain.xml><?xml version="1.0" encoding="utf-8"?>
<calcChain xmlns="http://schemas.openxmlformats.org/spreadsheetml/2006/main">
  <c r="E136" i="4" l="1"/>
  <c r="F136" i="4" s="1"/>
  <c r="F135" i="4"/>
  <c r="E135" i="4"/>
  <c r="G135" i="4" s="1"/>
  <c r="E134" i="4"/>
  <c r="F134" i="4" s="1"/>
  <c r="F133" i="4"/>
  <c r="E133" i="4"/>
  <c r="G133" i="4" s="1"/>
  <c r="E132" i="4"/>
  <c r="F132" i="4" s="1"/>
  <c r="F131" i="4"/>
  <c r="E131" i="4"/>
  <c r="G131" i="4" s="1"/>
  <c r="E130" i="4"/>
  <c r="F130" i="4" s="1"/>
  <c r="E129" i="4"/>
  <c r="E128" i="4"/>
  <c r="F128" i="4" s="1"/>
  <c r="F127" i="4"/>
  <c r="G127" i="4" s="1"/>
  <c r="F126" i="4"/>
  <c r="E126" i="4"/>
  <c r="G126" i="4" s="1"/>
  <c r="E125" i="4"/>
  <c r="F125" i="4" s="1"/>
  <c r="G122" i="4"/>
  <c r="G121" i="4"/>
  <c r="G120" i="4"/>
  <c r="G119" i="4"/>
  <c r="G118" i="4"/>
  <c r="G117" i="4"/>
  <c r="G116" i="4"/>
  <c r="G115" i="4"/>
  <c r="G114" i="4"/>
  <c r="G113" i="4"/>
  <c r="F112" i="4"/>
  <c r="E112" i="4"/>
  <c r="G112" i="4" s="1"/>
  <c r="E111" i="4"/>
  <c r="F111" i="4" s="1"/>
  <c r="F110" i="4"/>
  <c r="E110" i="4"/>
  <c r="E137" i="4" s="1"/>
  <c r="B106" i="4"/>
  <c r="F89" i="4"/>
  <c r="E89" i="4"/>
  <c r="G89" i="4" s="1"/>
  <c r="E88" i="4"/>
  <c r="F88" i="4" s="1"/>
  <c r="F87" i="4"/>
  <c r="E87" i="4"/>
  <c r="G87" i="4" s="1"/>
  <c r="E86" i="4"/>
  <c r="F86" i="4" s="1"/>
  <c r="F85" i="4"/>
  <c r="E85" i="4"/>
  <c r="G85" i="4" s="1"/>
  <c r="E84" i="4"/>
  <c r="F84" i="4" s="1"/>
  <c r="F83" i="4"/>
  <c r="E83" i="4"/>
  <c r="G83" i="4" s="1"/>
  <c r="E82" i="4"/>
  <c r="F82" i="4" s="1"/>
  <c r="F81" i="4"/>
  <c r="E81" i="4"/>
  <c r="G81" i="4" s="1"/>
  <c r="G80" i="4"/>
  <c r="F80" i="4"/>
  <c r="E79" i="4"/>
  <c r="F79" i="4" s="1"/>
  <c r="F78" i="4"/>
  <c r="E78" i="4"/>
  <c r="G78" i="4" s="1"/>
  <c r="G75" i="4"/>
  <c r="G74" i="4"/>
  <c r="G73" i="4"/>
  <c r="G72" i="4"/>
  <c r="G71" i="4"/>
  <c r="G70" i="4"/>
  <c r="G69" i="4"/>
  <c r="G68" i="4"/>
  <c r="G67" i="4"/>
  <c r="G66" i="4"/>
  <c r="E65" i="4"/>
  <c r="F65" i="4" s="1"/>
  <c r="F64" i="4"/>
  <c r="E64" i="4"/>
  <c r="G64" i="4" s="1"/>
  <c r="E63" i="4"/>
  <c r="F63" i="4" s="1"/>
  <c r="B59" i="4"/>
  <c r="E42" i="4"/>
  <c r="F42" i="4" s="1"/>
  <c r="F41" i="4"/>
  <c r="E41" i="4"/>
  <c r="G41" i="4" s="1"/>
  <c r="E40" i="4"/>
  <c r="F40" i="4" s="1"/>
  <c r="F39" i="4"/>
  <c r="E39" i="4"/>
  <c r="G39" i="4" s="1"/>
  <c r="E38" i="4"/>
  <c r="F38" i="4" s="1"/>
  <c r="F37" i="4"/>
  <c r="E37" i="4"/>
  <c r="G37" i="4" s="1"/>
  <c r="E36" i="4"/>
  <c r="F36" i="4" s="1"/>
  <c r="E35" i="4"/>
  <c r="E34" i="4"/>
  <c r="F34" i="4" s="1"/>
  <c r="F33" i="4"/>
  <c r="G33" i="4" s="1"/>
  <c r="F32" i="4"/>
  <c r="E32" i="4"/>
  <c r="G32" i="4" s="1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G18" i="4" s="1"/>
  <c r="E17" i="4"/>
  <c r="F17" i="4" s="1"/>
  <c r="F16" i="4"/>
  <c r="E16" i="4"/>
  <c r="B12" i="4"/>
  <c r="F90" i="4" l="1"/>
  <c r="E43" i="4"/>
  <c r="F35" i="4"/>
  <c r="G35" i="4" s="1"/>
  <c r="F129" i="4"/>
  <c r="G129" i="4" s="1"/>
  <c r="F137" i="4"/>
  <c r="G17" i="4"/>
  <c r="G31" i="4"/>
  <c r="G34" i="4"/>
  <c r="G36" i="4"/>
  <c r="G38" i="4"/>
  <c r="G40" i="4"/>
  <c r="G42" i="4"/>
  <c r="G63" i="4"/>
  <c r="G65" i="4"/>
  <c r="G79" i="4"/>
  <c r="G82" i="4"/>
  <c r="G84" i="4"/>
  <c r="G86" i="4"/>
  <c r="G88" i="4"/>
  <c r="E90" i="4"/>
  <c r="G111" i="4"/>
  <c r="G125" i="4"/>
  <c r="G128" i="4"/>
  <c r="G130" i="4"/>
  <c r="G132" i="4"/>
  <c r="G134" i="4"/>
  <c r="G136" i="4"/>
  <c r="G16" i="4"/>
  <c r="G110" i="4"/>
  <c r="G43" i="4" l="1"/>
  <c r="B11" i="4" s="1"/>
  <c r="F43" i="4"/>
  <c r="G137" i="4"/>
  <c r="B105" i="4" s="1"/>
  <c r="G90" i="4"/>
  <c r="B58" i="4" s="1"/>
</calcChain>
</file>

<file path=xl/sharedStrings.xml><?xml version="1.0" encoding="utf-8"?>
<sst xmlns="http://schemas.openxmlformats.org/spreadsheetml/2006/main" count="130" uniqueCount="58">
  <si>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</si>
  <si>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</si>
  <si>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</si>
  <si>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</si>
  <si>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</si>
  <si>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</si>
  <si>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</si>
  <si>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</si>
  <si>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</si>
  <si>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</si>
  <si>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</si>
  <si>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</si>
  <si>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</si>
  <si>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</si>
  <si>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</si>
  <si>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</si>
  <si>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</si>
  <si>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</si>
  <si>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</si>
  <si>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분당 30매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</si>
  <si>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</si>
  <si>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</si>
  <si>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</si>
  <si>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</si>
  <si>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</si>
  <si>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용지급지장치 550매 카세트 2ea + 50매 수동급지함</t>
    <phoneticPr fontId="3" type="noConversion"/>
  </si>
  <si>
    <t>스캔옵션</t>
    <phoneticPr fontId="3" type="noConversion"/>
  </si>
  <si>
    <t>(512MB 메모리 포함)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</si>
  <si>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</si>
  <si>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</si>
  <si>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</si>
  <si>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</si>
  <si>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캐논 ir324k</t>
    <phoneticPr fontId="3" type="noConversion"/>
  </si>
  <si>
    <t>분당 20매 출력속도</t>
    <phoneticPr fontId="3" type="noConversion"/>
  </si>
  <si>
    <t>팩스옵션</t>
    <phoneticPr fontId="3" type="noConversion"/>
  </si>
  <si>
    <t>네트워크 출력안정성을 높인 UFR II 프린터/스캔 보드 기본장착</t>
    <phoneticPr fontId="3" type="noConversion"/>
  </si>
  <si>
    <t>30ppm 스캔 킷(Send)</t>
    <phoneticPr fontId="3" type="noConversion"/>
  </si>
  <si>
    <t>복합기에서 PC로 스캔 저장 (컬러스캔, PDF/JPG)</t>
    <phoneticPr fontId="3" type="noConversion"/>
  </si>
  <si>
    <t>캐논 ir322k</t>
    <phoneticPr fontId="3" type="noConversion"/>
  </si>
  <si>
    <t>용지급지장치 550매 카세트 1ea + 250매 카세트 + 50매 수동급지함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</si>
  <si>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</si>
  <si>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</si>
  <si>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</si>
  <si>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</si>
  <si>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</si>
  <si>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</si>
  <si>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</si>
  <si>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super G3 fax AK1</t>
    <phoneticPr fontId="3" type="noConversion"/>
  </si>
  <si>
    <t>토너</t>
    <phoneticPr fontId="3" type="noConversion"/>
  </si>
  <si>
    <t>2. 대용량 토너 제공으로 기존 시리즈 대비 유지비가 30% 정도 절감됩니다.</t>
    <phoneticPr fontId="3" type="noConversion"/>
  </si>
  <si>
    <t>super G3 fax AG1</t>
    <phoneticPr fontId="3" type="noConversion"/>
  </si>
  <si>
    <t>1. 스캔 옵션 미장착시 PC에서 기본적인 컬러 스캔은 사용가능합니다.</t>
    <phoneticPr fontId="3" type="noConversion"/>
  </si>
  <si>
    <t>양면 인쇄장치 기본제공(양면스캔, 양면인쇄, 양면복사)</t>
    <phoneticPr fontId="3" type="noConversion"/>
  </si>
  <si>
    <t>npg-51 14,600매 토너 포함</t>
    <phoneticPr fontId="3" type="noConversion"/>
  </si>
  <si>
    <t>npg-51 14,600매 토너 포함</t>
    <phoneticPr fontId="3" type="noConversion"/>
  </si>
  <si>
    <t>npg-57 30,200매 대용량 토너 포함</t>
    <phoneticPr fontId="3" type="noConversion"/>
  </si>
  <si>
    <t>인성병원</t>
    <phoneticPr fontId="3" type="noConversion"/>
  </si>
  <si>
    <t>2. 324k 대비 카세트 용량(550매 2개)이 크고 인쇄속도가 빠릅니다.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</si>
</sst>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0" borderId="10" xfId="1" applyFont="1" applyBorder="1" applyAlignment="1"/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0" fontId="6" fillId="0" borderId="1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50</xdr:row>
      <xdr:rowOff>28575</xdr:rowOff>
    </xdr:from>
    <xdr:to>
      <xdr:col>6</xdr:col>
      <xdr:colOff>1028700</xdr:colOff>
      <xdr:row>60</xdr:row>
      <xdr:rowOff>123825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10039350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97</xdr:row>
      <xdr:rowOff>19050</xdr:rowOff>
    </xdr:from>
    <xdr:to>
      <xdr:col>6</xdr:col>
      <xdr:colOff>1038225</xdr:colOff>
      <xdr:row>107</xdr:row>
      <xdr:rowOff>114300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19307175"/>
          <a:ext cx="3857625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zoomScaleNormal="100" workbookViewId="0">
      <selection activeCell="C9" sqref="C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3" t="s">
        <v>0</v>
      </c>
      <c r="B1" s="53"/>
      <c r="C1" s="53"/>
      <c r="D1" s="53"/>
      <c r="E1" s="53"/>
      <c r="F1" s="53"/>
      <c r="G1" s="5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56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1705000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41932.808014467591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26" t="s">
        <v>32</v>
      </c>
      <c r="C17" s="20">
        <v>1</v>
      </c>
      <c r="D17" s="27">
        <v>1300000</v>
      </c>
      <c r="E17" s="22">
        <f>C17*D17</f>
        <v>1300000</v>
      </c>
      <c r="F17" s="23">
        <f>E17*10%</f>
        <v>130000</v>
      </c>
      <c r="G17" s="23">
        <f t="shared" si="0"/>
        <v>1430000</v>
      </c>
    </row>
    <row r="18" spans="1:7" s="2" customFormat="1" ht="15" customHeight="1" x14ac:dyDescent="0.15">
      <c r="A18" s="28"/>
      <c r="B18" s="25" t="s">
        <v>17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9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29" t="s">
        <v>18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29" t="s">
        <v>33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9" t="s">
        <v>20</v>
      </c>
      <c r="C22" s="30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9" t="s">
        <v>21</v>
      </c>
      <c r="C23" s="31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9" t="s">
        <v>52</v>
      </c>
      <c r="C24" s="31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2"/>
      <c r="B25" s="29" t="s">
        <v>22</v>
      </c>
      <c r="C25" s="31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2"/>
      <c r="B26" s="29" t="s">
        <v>35</v>
      </c>
      <c r="C26" s="31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2"/>
      <c r="B27" s="23" t="s">
        <v>23</v>
      </c>
      <c r="C27" s="31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2"/>
      <c r="B28" s="23" t="s">
        <v>24</v>
      </c>
      <c r="C28" s="31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2"/>
      <c r="B29" s="23" t="s">
        <v>39</v>
      </c>
      <c r="C29" s="31"/>
      <c r="D29" s="27"/>
      <c r="E29" s="27"/>
      <c r="F29" s="23"/>
      <c r="G29" s="23"/>
    </row>
    <row r="30" spans="1:7" s="2" customFormat="1" ht="15" customHeight="1" x14ac:dyDescent="0.15">
      <c r="A30" s="32"/>
      <c r="B30" s="32"/>
      <c r="C30" s="31"/>
      <c r="D30" s="27"/>
      <c r="E30" s="27"/>
      <c r="F30" s="23"/>
      <c r="G30" s="23"/>
    </row>
    <row r="31" spans="1:7" s="2" customFormat="1" ht="15" customHeight="1" x14ac:dyDescent="0.15">
      <c r="A31" s="32" t="s">
        <v>26</v>
      </c>
      <c r="B31" s="33" t="s">
        <v>36</v>
      </c>
      <c r="C31" s="31">
        <v>1</v>
      </c>
      <c r="D31" s="27">
        <v>250000</v>
      </c>
      <c r="E31" s="27">
        <f t="shared" ref="E31:E42" si="1">C31*D31</f>
        <v>250000</v>
      </c>
      <c r="F31" s="23">
        <f t="shared" ref="F31:F42" si="2">E31*10%</f>
        <v>25000</v>
      </c>
      <c r="G31" s="23">
        <f t="shared" ref="G31:G42" si="3">SUM(E31:F31)</f>
        <v>275000</v>
      </c>
    </row>
    <row r="32" spans="1:7" s="2" customFormat="1" ht="15" customHeight="1" x14ac:dyDescent="0.15">
      <c r="A32" s="32"/>
      <c r="B32" s="34" t="s">
        <v>27</v>
      </c>
      <c r="C32" s="31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3" t="s">
        <v>37</v>
      </c>
      <c r="C33" s="31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2"/>
      <c r="C34" s="31"/>
      <c r="D34" s="27"/>
      <c r="E34" s="27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 t="s">
        <v>34</v>
      </c>
      <c r="B35" s="32" t="s">
        <v>50</v>
      </c>
      <c r="C35" s="31"/>
      <c r="D35" s="27">
        <v>250000</v>
      </c>
      <c r="E35" s="27">
        <f t="shared" si="1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2"/>
      <c r="C36" s="31"/>
      <c r="D36" s="27"/>
      <c r="E36" s="27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 t="s">
        <v>48</v>
      </c>
      <c r="B37" s="34" t="s">
        <v>53</v>
      </c>
      <c r="C37" s="31"/>
      <c r="D37" s="27"/>
      <c r="E37" s="27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2"/>
      <c r="C38" s="31"/>
      <c r="D38" s="27"/>
      <c r="E38" s="27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2"/>
      <c r="C39" s="31"/>
      <c r="D39" s="27"/>
      <c r="E39" s="27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2"/>
      <c r="C40" s="31"/>
      <c r="D40" s="23"/>
      <c r="E40" s="31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2"/>
      <c r="C41" s="31"/>
      <c r="D41" s="23"/>
      <c r="E41" s="31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1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28</v>
      </c>
      <c r="B43" s="9"/>
      <c r="C43" s="6"/>
      <c r="D43" s="39" t="s">
        <v>29</v>
      </c>
      <c r="E43" s="40">
        <f>SUM(E16:E42)</f>
        <v>1550000</v>
      </c>
      <c r="F43" s="41">
        <f>SUM(F16:F42)</f>
        <v>155000</v>
      </c>
      <c r="G43" s="41">
        <f>SUM(G16:G42)</f>
        <v>1705000</v>
      </c>
    </row>
    <row r="44" spans="1:7" s="2" customFormat="1" ht="15" customHeight="1" thickBot="1" x14ac:dyDescent="0.2">
      <c r="A44" s="42" t="s">
        <v>30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31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51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ht="27.75" customHeight="1" x14ac:dyDescent="0.15">
      <c r="A48" s="53" t="s">
        <v>0</v>
      </c>
      <c r="B48" s="53"/>
      <c r="C48" s="53"/>
      <c r="D48" s="53"/>
      <c r="E48" s="53"/>
      <c r="F48" s="53"/>
      <c r="G48" s="53"/>
    </row>
    <row r="49" spans="1:7" ht="15" customHeight="1" x14ac:dyDescent="0.15">
      <c r="A49" s="2"/>
      <c r="B49" s="2"/>
      <c r="C49" s="3"/>
      <c r="D49" s="4"/>
    </row>
    <row r="50" spans="1:7" ht="15" customHeight="1" x14ac:dyDescent="0.15">
      <c r="A50" s="2"/>
      <c r="B50" s="2"/>
      <c r="C50" s="6"/>
      <c r="D50" s="6"/>
      <c r="E50" s="6"/>
    </row>
    <row r="51" spans="1:7" ht="27.75" customHeight="1" thickBot="1" x14ac:dyDescent="0.2">
      <c r="A51" s="52" t="s">
        <v>56</v>
      </c>
      <c r="B51" s="52"/>
      <c r="C51" s="7" t="s">
        <v>1</v>
      </c>
      <c r="D51" s="4"/>
      <c r="E51" s="4"/>
    </row>
    <row r="52" spans="1:7" ht="15" customHeight="1" x14ac:dyDescent="0.15">
      <c r="A52" s="8" t="s">
        <v>2</v>
      </c>
      <c r="B52" s="9"/>
      <c r="C52" s="10"/>
      <c r="D52" s="4"/>
      <c r="E52" s="4"/>
    </row>
    <row r="53" spans="1:7" ht="15" customHeight="1" x14ac:dyDescent="0.15">
      <c r="A53" s="8" t="s">
        <v>3</v>
      </c>
      <c r="B53" s="9"/>
      <c r="C53" s="4"/>
      <c r="D53" s="4"/>
      <c r="E53" s="4"/>
    </row>
    <row r="54" spans="1:7" ht="15" customHeight="1" x14ac:dyDescent="0.15">
      <c r="A54" s="8" t="s">
        <v>4</v>
      </c>
      <c r="B54" s="9"/>
      <c r="C54" s="4"/>
      <c r="D54" s="4"/>
      <c r="E54" s="4"/>
    </row>
    <row r="55" spans="1:7" ht="15" customHeight="1" x14ac:dyDescent="0.15">
      <c r="A55" s="2"/>
      <c r="B55" s="2"/>
      <c r="C55" s="4"/>
      <c r="D55" s="4"/>
    </row>
    <row r="56" spans="1:7" ht="15" customHeight="1" x14ac:dyDescent="0.15">
      <c r="A56" s="11" t="s">
        <v>5</v>
      </c>
      <c r="B56" s="2"/>
      <c r="C56" s="4"/>
      <c r="D56" s="4"/>
      <c r="E56" s="4"/>
    </row>
    <row r="57" spans="1:7" ht="15" customHeight="1" x14ac:dyDescent="0.15">
      <c r="A57" s="2"/>
      <c r="B57" s="2"/>
      <c r="C57" s="4"/>
      <c r="D57" s="4"/>
      <c r="E57" s="4"/>
    </row>
    <row r="58" spans="1:7" ht="15" customHeight="1" x14ac:dyDescent="0.15">
      <c r="A58" s="2" t="s">
        <v>6</v>
      </c>
      <c r="B58" s="12">
        <f>G90</f>
        <v>2035000</v>
      </c>
      <c r="C58" s="4"/>
      <c r="D58" s="4"/>
      <c r="E58" s="4"/>
    </row>
    <row r="59" spans="1:7" ht="15" customHeight="1" x14ac:dyDescent="0.15">
      <c r="A59" s="2" t="s">
        <v>7</v>
      </c>
      <c r="B59" s="13">
        <f ca="1">NOW()</f>
        <v>41932.808014467591</v>
      </c>
      <c r="C59" s="4"/>
      <c r="D59" s="4"/>
      <c r="E59" s="4"/>
    </row>
    <row r="60" spans="1:7" ht="15" customHeight="1" x14ac:dyDescent="0.15">
      <c r="A60" s="2" t="s">
        <v>8</v>
      </c>
      <c r="B60" s="14"/>
      <c r="C60" s="4"/>
      <c r="D60" s="4"/>
      <c r="E60" s="4"/>
    </row>
    <row r="61" spans="1:7" ht="15" customHeight="1" thickBot="1" x14ac:dyDescent="0.2">
      <c r="A61" s="2"/>
      <c r="B61" s="2"/>
      <c r="C61" s="4"/>
      <c r="D61" s="4"/>
    </row>
    <row r="62" spans="1:7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7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4">SUM(E63:F63)</f>
        <v>0</v>
      </c>
    </row>
    <row r="64" spans="1:7" s="2" customFormat="1" ht="15" customHeight="1" x14ac:dyDescent="0.15">
      <c r="A64" s="25" t="s">
        <v>16</v>
      </c>
      <c r="B64" s="26" t="s">
        <v>38</v>
      </c>
      <c r="C64" s="20">
        <v>1</v>
      </c>
      <c r="D64" s="27">
        <v>1600000</v>
      </c>
      <c r="E64" s="22">
        <f>C64*D64</f>
        <v>1600000</v>
      </c>
      <c r="F64" s="23">
        <f>E64*10%</f>
        <v>160000</v>
      </c>
      <c r="G64" s="23">
        <f t="shared" si="4"/>
        <v>1760000</v>
      </c>
    </row>
    <row r="65" spans="1:7" s="2" customFormat="1" ht="15" customHeight="1" x14ac:dyDescent="0.15">
      <c r="A65" s="28"/>
      <c r="B65" s="25" t="s">
        <v>17</v>
      </c>
      <c r="C65" s="20"/>
      <c r="D65" s="27"/>
      <c r="E65" s="22">
        <f>C65*D65</f>
        <v>0</v>
      </c>
      <c r="F65" s="23">
        <f>E65*10%</f>
        <v>0</v>
      </c>
      <c r="G65" s="23">
        <f t="shared" si="4"/>
        <v>0</v>
      </c>
    </row>
    <row r="66" spans="1:7" s="2" customFormat="1" ht="15" customHeight="1" x14ac:dyDescent="0.15">
      <c r="A66" s="28"/>
      <c r="B66" s="29"/>
      <c r="C66" s="20"/>
      <c r="D66" s="27"/>
      <c r="E66" s="22"/>
      <c r="F66" s="23"/>
      <c r="G66" s="23">
        <f t="shared" si="4"/>
        <v>0</v>
      </c>
    </row>
    <row r="67" spans="1:7" s="2" customFormat="1" ht="15" customHeight="1" x14ac:dyDescent="0.15">
      <c r="A67" s="28"/>
      <c r="B67" s="29" t="s">
        <v>18</v>
      </c>
      <c r="C67" s="20"/>
      <c r="D67" s="27"/>
      <c r="E67" s="22"/>
      <c r="F67" s="23"/>
      <c r="G67" s="23">
        <f t="shared" si="4"/>
        <v>0</v>
      </c>
    </row>
    <row r="68" spans="1:7" s="2" customFormat="1" ht="15" customHeight="1" x14ac:dyDescent="0.15">
      <c r="A68" s="28"/>
      <c r="B68" s="48" t="s">
        <v>19</v>
      </c>
      <c r="C68" s="20"/>
      <c r="D68" s="27"/>
      <c r="E68" s="22"/>
      <c r="F68" s="23"/>
      <c r="G68" s="23">
        <f t="shared" si="4"/>
        <v>0</v>
      </c>
    </row>
    <row r="69" spans="1:7" s="2" customFormat="1" ht="15" customHeight="1" x14ac:dyDescent="0.15">
      <c r="A69" s="25"/>
      <c r="B69" s="29" t="s">
        <v>20</v>
      </c>
      <c r="C69" s="30"/>
      <c r="D69" s="27"/>
      <c r="E69" s="22"/>
      <c r="F69" s="23"/>
      <c r="G69" s="23">
        <f t="shared" si="4"/>
        <v>0</v>
      </c>
    </row>
    <row r="70" spans="1:7" s="2" customFormat="1" ht="15" customHeight="1" x14ac:dyDescent="0.15">
      <c r="A70" s="25"/>
      <c r="B70" s="29" t="s">
        <v>21</v>
      </c>
      <c r="C70" s="31"/>
      <c r="D70" s="27"/>
      <c r="E70" s="22"/>
      <c r="F70" s="23"/>
      <c r="G70" s="23">
        <f t="shared" si="4"/>
        <v>0</v>
      </c>
    </row>
    <row r="71" spans="1:7" s="2" customFormat="1" ht="15" customHeight="1" x14ac:dyDescent="0.15">
      <c r="A71" s="25"/>
      <c r="B71" s="29" t="s">
        <v>52</v>
      </c>
      <c r="C71" s="31"/>
      <c r="D71" s="27"/>
      <c r="E71" s="22"/>
      <c r="F71" s="23"/>
      <c r="G71" s="23">
        <f t="shared" si="4"/>
        <v>0</v>
      </c>
    </row>
    <row r="72" spans="1:7" s="2" customFormat="1" ht="15" customHeight="1" x14ac:dyDescent="0.15">
      <c r="A72" s="32"/>
      <c r="B72" s="29" t="s">
        <v>22</v>
      </c>
      <c r="C72" s="31"/>
      <c r="D72" s="27"/>
      <c r="E72" s="22"/>
      <c r="F72" s="23"/>
      <c r="G72" s="23">
        <f t="shared" si="4"/>
        <v>0</v>
      </c>
    </row>
    <row r="73" spans="1:7" s="2" customFormat="1" ht="15" customHeight="1" x14ac:dyDescent="0.15">
      <c r="A73" s="32"/>
      <c r="B73" s="29" t="s">
        <v>35</v>
      </c>
      <c r="C73" s="31"/>
      <c r="D73" s="27"/>
      <c r="E73" s="22"/>
      <c r="F73" s="23"/>
      <c r="G73" s="23">
        <f t="shared" si="4"/>
        <v>0</v>
      </c>
    </row>
    <row r="74" spans="1:7" s="2" customFormat="1" ht="15" customHeight="1" x14ac:dyDescent="0.15">
      <c r="A74" s="32"/>
      <c r="B74" s="23" t="s">
        <v>23</v>
      </c>
      <c r="C74" s="31"/>
      <c r="D74" s="27"/>
      <c r="E74" s="27"/>
      <c r="F74" s="23"/>
      <c r="G74" s="23">
        <f t="shared" si="4"/>
        <v>0</v>
      </c>
    </row>
    <row r="75" spans="1:7" s="2" customFormat="1" ht="15" customHeight="1" x14ac:dyDescent="0.15">
      <c r="A75" s="32"/>
      <c r="B75" s="23" t="s">
        <v>24</v>
      </c>
      <c r="C75" s="31"/>
      <c r="D75" s="27"/>
      <c r="E75" s="27"/>
      <c r="F75" s="23"/>
      <c r="G75" s="23">
        <f t="shared" si="4"/>
        <v>0</v>
      </c>
    </row>
    <row r="76" spans="1:7" s="2" customFormat="1" ht="15" customHeight="1" x14ac:dyDescent="0.15">
      <c r="A76" s="32"/>
      <c r="B76" s="47" t="s">
        <v>25</v>
      </c>
      <c r="C76" s="31"/>
      <c r="D76" s="27"/>
      <c r="E76" s="27"/>
      <c r="F76" s="23"/>
      <c r="G76" s="23"/>
    </row>
    <row r="77" spans="1:7" s="2" customFormat="1" ht="15" customHeight="1" x14ac:dyDescent="0.15">
      <c r="A77" s="32"/>
      <c r="B77" s="32"/>
      <c r="C77" s="31"/>
      <c r="D77" s="27"/>
      <c r="E77" s="27"/>
      <c r="F77" s="23"/>
      <c r="G77" s="23"/>
    </row>
    <row r="78" spans="1:7" s="2" customFormat="1" ht="15" customHeight="1" x14ac:dyDescent="0.15">
      <c r="A78" s="32" t="s">
        <v>26</v>
      </c>
      <c r="B78" s="33" t="s">
        <v>36</v>
      </c>
      <c r="C78" s="31">
        <v>1</v>
      </c>
      <c r="D78" s="27">
        <v>250000</v>
      </c>
      <c r="E78" s="27">
        <f t="shared" ref="E78:E89" si="5">C78*D78</f>
        <v>250000</v>
      </c>
      <c r="F78" s="23">
        <f t="shared" ref="F78:F89" si="6">E78*10%</f>
        <v>25000</v>
      </c>
      <c r="G78" s="23">
        <f t="shared" ref="G78:G89" si="7">SUM(E78:F78)</f>
        <v>275000</v>
      </c>
    </row>
    <row r="79" spans="1:7" s="2" customFormat="1" ht="15" customHeight="1" x14ac:dyDescent="0.15">
      <c r="A79" s="32"/>
      <c r="B79" s="34" t="s">
        <v>27</v>
      </c>
      <c r="C79" s="31"/>
      <c r="D79" s="27"/>
      <c r="E79" s="27">
        <f t="shared" si="5"/>
        <v>0</v>
      </c>
      <c r="F79" s="23">
        <f t="shared" si="6"/>
        <v>0</v>
      </c>
      <c r="G79" s="23">
        <f t="shared" si="7"/>
        <v>0</v>
      </c>
    </row>
    <row r="80" spans="1:7" s="2" customFormat="1" ht="15" customHeight="1" x14ac:dyDescent="0.15">
      <c r="A80" s="32"/>
      <c r="B80" s="33" t="s">
        <v>37</v>
      </c>
      <c r="C80" s="31"/>
      <c r="D80" s="27"/>
      <c r="E80" s="27"/>
      <c r="F80" s="23">
        <f t="shared" si="6"/>
        <v>0</v>
      </c>
      <c r="G80" s="23">
        <f t="shared" si="7"/>
        <v>0</v>
      </c>
    </row>
    <row r="81" spans="1:7" s="2" customFormat="1" ht="15" customHeight="1" x14ac:dyDescent="0.15">
      <c r="A81" s="32"/>
      <c r="B81" s="32"/>
      <c r="C81" s="31"/>
      <c r="D81" s="27"/>
      <c r="E81" s="27">
        <f t="shared" si="5"/>
        <v>0</v>
      </c>
      <c r="F81" s="23">
        <f t="shared" si="6"/>
        <v>0</v>
      </c>
      <c r="G81" s="23">
        <f t="shared" si="7"/>
        <v>0</v>
      </c>
    </row>
    <row r="82" spans="1:7" s="2" customFormat="1" ht="15" customHeight="1" x14ac:dyDescent="0.15">
      <c r="A82" s="32" t="s">
        <v>34</v>
      </c>
      <c r="B82" s="32" t="s">
        <v>50</v>
      </c>
      <c r="C82" s="31"/>
      <c r="D82" s="27">
        <v>250000</v>
      </c>
      <c r="E82" s="27">
        <f t="shared" si="5"/>
        <v>0</v>
      </c>
      <c r="F82" s="23">
        <f t="shared" si="6"/>
        <v>0</v>
      </c>
      <c r="G82" s="23">
        <f t="shared" si="7"/>
        <v>0</v>
      </c>
    </row>
    <row r="83" spans="1:7" s="2" customFormat="1" ht="15" customHeight="1" x14ac:dyDescent="0.15">
      <c r="A83" s="32"/>
      <c r="B83" s="32"/>
      <c r="C83" s="31"/>
      <c r="D83" s="27"/>
      <c r="E83" s="27">
        <f t="shared" si="5"/>
        <v>0</v>
      </c>
      <c r="F83" s="23">
        <f t="shared" si="6"/>
        <v>0</v>
      </c>
      <c r="G83" s="23">
        <f t="shared" si="7"/>
        <v>0</v>
      </c>
    </row>
    <row r="84" spans="1:7" s="2" customFormat="1" ht="15" customHeight="1" x14ac:dyDescent="0.15">
      <c r="A84" s="32" t="s">
        <v>48</v>
      </c>
      <c r="B84" s="34" t="s">
        <v>54</v>
      </c>
      <c r="C84" s="31"/>
      <c r="D84" s="27"/>
      <c r="E84" s="27">
        <f t="shared" si="5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 x14ac:dyDescent="0.15">
      <c r="A85" s="32"/>
      <c r="B85" s="32"/>
      <c r="C85" s="31"/>
      <c r="D85" s="27"/>
      <c r="E85" s="27">
        <f t="shared" si="5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 x14ac:dyDescent="0.15">
      <c r="A86" s="32"/>
      <c r="B86" s="32"/>
      <c r="C86" s="31"/>
      <c r="D86" s="27"/>
      <c r="E86" s="27">
        <f t="shared" si="5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 x14ac:dyDescent="0.15">
      <c r="A87" s="32"/>
      <c r="B87" s="32"/>
      <c r="C87" s="31"/>
      <c r="D87" s="23"/>
      <c r="E87" s="31">
        <f t="shared" si="5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 x14ac:dyDescent="0.15">
      <c r="A88" s="32"/>
      <c r="B88" s="32"/>
      <c r="C88" s="31"/>
      <c r="D88" s="23"/>
      <c r="E88" s="31">
        <f t="shared" si="5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 thickBot="1" x14ac:dyDescent="0.2">
      <c r="A89" s="35"/>
      <c r="B89" s="35"/>
      <c r="C89" s="36"/>
      <c r="D89" s="37"/>
      <c r="E89" s="36">
        <f t="shared" si="5"/>
        <v>0</v>
      </c>
      <c r="F89" s="37">
        <f t="shared" si="6"/>
        <v>0</v>
      </c>
      <c r="G89" s="23">
        <f t="shared" si="7"/>
        <v>0</v>
      </c>
    </row>
    <row r="90" spans="1:7" s="2" customFormat="1" ht="15" customHeight="1" x14ac:dyDescent="0.15">
      <c r="A90" s="38" t="s">
        <v>28</v>
      </c>
      <c r="B90" s="9"/>
      <c r="C90" s="6"/>
      <c r="D90" s="39" t="s">
        <v>29</v>
      </c>
      <c r="E90" s="40">
        <f>SUM(E63:E89)</f>
        <v>1850000</v>
      </c>
      <c r="F90" s="41">
        <f>SUM(F63:F89)</f>
        <v>185000</v>
      </c>
      <c r="G90" s="41">
        <f>SUM(G63:G89)</f>
        <v>2035000</v>
      </c>
    </row>
    <row r="91" spans="1:7" s="2" customFormat="1" ht="15" customHeight="1" thickBot="1" x14ac:dyDescent="0.2">
      <c r="A91" s="42" t="s">
        <v>30</v>
      </c>
      <c r="B91" s="43"/>
      <c r="C91" s="44"/>
      <c r="D91" s="45"/>
      <c r="E91" s="46"/>
      <c r="F91" s="45"/>
      <c r="G91" s="45"/>
    </row>
    <row r="92" spans="1:7" s="2" customFormat="1" ht="15" customHeight="1" x14ac:dyDescent="0.15">
      <c r="A92" s="2" t="s">
        <v>31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51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57</v>
      </c>
      <c r="C94" s="4"/>
      <c r="D94" s="4"/>
      <c r="E94" s="4"/>
      <c r="F94" s="4"/>
      <c r="G94" s="4"/>
    </row>
    <row r="95" spans="1:7" ht="27.75" customHeight="1" x14ac:dyDescent="0.15">
      <c r="A95" s="53" t="s">
        <v>0</v>
      </c>
      <c r="B95" s="53"/>
      <c r="C95" s="53"/>
      <c r="D95" s="53"/>
      <c r="E95" s="53"/>
      <c r="F95" s="53"/>
      <c r="G95" s="53"/>
    </row>
    <row r="96" spans="1:7" ht="15" customHeight="1" x14ac:dyDescent="0.15">
      <c r="A96" s="2"/>
      <c r="B96" s="2"/>
      <c r="C96" s="3"/>
      <c r="D96" s="4"/>
    </row>
    <row r="97" spans="1:7" ht="15" customHeight="1" x14ac:dyDescent="0.15">
      <c r="A97" s="2"/>
      <c r="B97" s="2"/>
      <c r="C97" s="6"/>
      <c r="D97" s="6"/>
      <c r="E97" s="6"/>
    </row>
    <row r="98" spans="1:7" ht="27.75" customHeight="1" thickBot="1" x14ac:dyDescent="0.2">
      <c r="A98" s="52" t="s">
        <v>56</v>
      </c>
      <c r="B98" s="52"/>
      <c r="C98" s="7" t="s">
        <v>1</v>
      </c>
      <c r="D98" s="4"/>
      <c r="E98" s="4"/>
    </row>
    <row r="99" spans="1:7" ht="15" customHeight="1" x14ac:dyDescent="0.15">
      <c r="A99" s="8" t="s">
        <v>2</v>
      </c>
      <c r="B99" s="9"/>
      <c r="C99" s="10"/>
      <c r="D99" s="4"/>
      <c r="E99" s="4"/>
    </row>
    <row r="100" spans="1:7" ht="15" customHeight="1" x14ac:dyDescent="0.15">
      <c r="A100" s="8" t="s">
        <v>3</v>
      </c>
      <c r="B100" s="9"/>
      <c r="C100" s="4"/>
      <c r="D100" s="4"/>
      <c r="E100" s="4"/>
    </row>
    <row r="101" spans="1:7" ht="15" customHeight="1" x14ac:dyDescent="0.15">
      <c r="A101" s="8" t="s">
        <v>4</v>
      </c>
      <c r="B101" s="9"/>
      <c r="C101" s="4"/>
      <c r="D101" s="4"/>
      <c r="E101" s="4"/>
    </row>
    <row r="102" spans="1:7" ht="15" customHeight="1" x14ac:dyDescent="0.15">
      <c r="A102" s="2"/>
      <c r="B102" s="2"/>
      <c r="C102" s="4"/>
      <c r="D102" s="4"/>
    </row>
    <row r="103" spans="1:7" ht="15" customHeight="1" x14ac:dyDescent="0.15">
      <c r="A103" s="11" t="s">
        <v>5</v>
      </c>
      <c r="B103" s="2"/>
      <c r="C103" s="4"/>
      <c r="D103" s="4"/>
      <c r="E103" s="4"/>
    </row>
    <row r="104" spans="1:7" ht="15" customHeight="1" x14ac:dyDescent="0.15">
      <c r="A104" s="2"/>
      <c r="B104" s="2"/>
      <c r="C104" s="4"/>
      <c r="D104" s="4"/>
      <c r="E104" s="4"/>
    </row>
    <row r="105" spans="1:7" ht="15" customHeight="1" x14ac:dyDescent="0.15">
      <c r="A105" s="2" t="s">
        <v>6</v>
      </c>
      <c r="B105" s="12">
        <f>G137</f>
        <v>2750000</v>
      </c>
      <c r="C105" s="4"/>
      <c r="D105" s="4"/>
      <c r="E105" s="4"/>
    </row>
    <row r="106" spans="1:7" ht="15" customHeight="1" x14ac:dyDescent="0.15">
      <c r="A106" s="2" t="s">
        <v>7</v>
      </c>
      <c r="B106" s="13">
        <f ca="1">NOW()</f>
        <v>41932.808014467591</v>
      </c>
      <c r="C106" s="4"/>
      <c r="D106" s="4"/>
      <c r="E106" s="4"/>
    </row>
    <row r="107" spans="1:7" ht="15" customHeight="1" x14ac:dyDescent="0.15">
      <c r="A107" s="2" t="s">
        <v>8</v>
      </c>
      <c r="B107" s="14"/>
      <c r="C107" s="4"/>
      <c r="D107" s="4"/>
      <c r="E107" s="4"/>
    </row>
    <row r="108" spans="1:7" ht="15" customHeight="1" thickBot="1" x14ac:dyDescent="0.2">
      <c r="A108" s="2"/>
      <c r="B108" s="2"/>
      <c r="C108" s="4"/>
      <c r="D108" s="4"/>
    </row>
    <row r="109" spans="1:7" s="2" customFormat="1" ht="15" customHeight="1" thickBot="1" x14ac:dyDescent="0.2">
      <c r="A109" s="15" t="s">
        <v>9</v>
      </c>
      <c r="B109" s="15" t="s">
        <v>10</v>
      </c>
      <c r="C109" s="16" t="s">
        <v>11</v>
      </c>
      <c r="D109" s="16" t="s">
        <v>12</v>
      </c>
      <c r="E109" s="17" t="s">
        <v>13</v>
      </c>
      <c r="F109" s="17" t="s">
        <v>14</v>
      </c>
      <c r="G109" s="16" t="s">
        <v>15</v>
      </c>
    </row>
    <row r="110" spans="1:7" s="2" customFormat="1" ht="15" customHeight="1" x14ac:dyDescent="0.15">
      <c r="A110" s="18"/>
      <c r="B110" s="19"/>
      <c r="C110" s="20"/>
      <c r="D110" s="21"/>
      <c r="E110" s="22">
        <f>C110*D110</f>
        <v>0</v>
      </c>
      <c r="F110" s="23">
        <f>E110*10%</f>
        <v>0</v>
      </c>
      <c r="G110" s="24">
        <f t="shared" ref="G110:G122" si="8">SUM(E110:F110)</f>
        <v>0</v>
      </c>
    </row>
    <row r="111" spans="1:7" s="2" customFormat="1" ht="15" customHeight="1" x14ac:dyDescent="0.15">
      <c r="A111" s="25" t="s">
        <v>16</v>
      </c>
      <c r="B111" s="50" t="s">
        <v>41</v>
      </c>
      <c r="C111" s="20">
        <v>1</v>
      </c>
      <c r="D111" s="27">
        <v>2500000</v>
      </c>
      <c r="E111" s="22">
        <f>C111*D111</f>
        <v>2500000</v>
      </c>
      <c r="F111" s="23">
        <f>E111*10%</f>
        <v>250000</v>
      </c>
      <c r="G111" s="23">
        <f t="shared" si="8"/>
        <v>2750000</v>
      </c>
    </row>
    <row r="112" spans="1:7" s="2" customFormat="1" ht="15" customHeight="1" x14ac:dyDescent="0.15">
      <c r="A112" s="28"/>
      <c r="B112" s="50" t="s">
        <v>17</v>
      </c>
      <c r="C112" s="20"/>
      <c r="D112" s="27"/>
      <c r="E112" s="22">
        <f>C112*D112</f>
        <v>0</v>
      </c>
      <c r="F112" s="23">
        <f>E112*10%</f>
        <v>0</v>
      </c>
      <c r="G112" s="23">
        <f t="shared" si="8"/>
        <v>0</v>
      </c>
    </row>
    <row r="113" spans="1:7" s="2" customFormat="1" ht="15" customHeight="1" x14ac:dyDescent="0.15">
      <c r="A113" s="28"/>
      <c r="B113" s="50"/>
      <c r="C113" s="20"/>
      <c r="D113" s="27"/>
      <c r="E113" s="22"/>
      <c r="F113" s="23"/>
      <c r="G113" s="23">
        <f t="shared" si="8"/>
        <v>0</v>
      </c>
    </row>
    <row r="114" spans="1:7" s="2" customFormat="1" ht="15" customHeight="1" x14ac:dyDescent="0.15">
      <c r="A114" s="28"/>
      <c r="B114" s="50" t="s">
        <v>18</v>
      </c>
      <c r="C114" s="20"/>
      <c r="D114" s="27"/>
      <c r="E114" s="22"/>
      <c r="F114" s="23"/>
      <c r="G114" s="23">
        <f t="shared" si="8"/>
        <v>0</v>
      </c>
    </row>
    <row r="115" spans="1:7" s="2" customFormat="1" ht="15" customHeight="1" x14ac:dyDescent="0.15">
      <c r="A115" s="28"/>
      <c r="B115" s="51" t="s">
        <v>40</v>
      </c>
      <c r="C115" s="20"/>
      <c r="D115" s="27"/>
      <c r="E115" s="22"/>
      <c r="F115" s="23"/>
      <c r="G115" s="23">
        <f t="shared" si="8"/>
        <v>0</v>
      </c>
    </row>
    <row r="116" spans="1:7" s="2" customFormat="1" ht="15" customHeight="1" x14ac:dyDescent="0.15">
      <c r="A116" s="25"/>
      <c r="B116" s="50" t="s">
        <v>42</v>
      </c>
      <c r="C116" s="30"/>
      <c r="D116" s="27"/>
      <c r="E116" s="22"/>
      <c r="F116" s="23"/>
      <c r="G116" s="23">
        <f t="shared" si="8"/>
        <v>0</v>
      </c>
    </row>
    <row r="117" spans="1:7" s="2" customFormat="1" ht="15" customHeight="1" x14ac:dyDescent="0.15">
      <c r="A117" s="25"/>
      <c r="B117" s="50" t="s">
        <v>21</v>
      </c>
      <c r="C117" s="31"/>
      <c r="D117" s="27"/>
      <c r="E117" s="22"/>
      <c r="F117" s="23"/>
      <c r="G117" s="23">
        <f t="shared" si="8"/>
        <v>0</v>
      </c>
    </row>
    <row r="118" spans="1:7" s="2" customFormat="1" ht="15" customHeight="1" x14ac:dyDescent="0.15">
      <c r="A118" s="25"/>
      <c r="B118" s="29" t="s">
        <v>52</v>
      </c>
      <c r="C118" s="31"/>
      <c r="D118" s="27"/>
      <c r="E118" s="22"/>
      <c r="F118" s="23"/>
      <c r="G118" s="23">
        <f t="shared" si="8"/>
        <v>0</v>
      </c>
    </row>
    <row r="119" spans="1:7" s="2" customFormat="1" ht="15" customHeight="1" x14ac:dyDescent="0.15">
      <c r="A119" s="32"/>
      <c r="B119" s="50" t="s">
        <v>22</v>
      </c>
      <c r="C119" s="31"/>
      <c r="D119" s="27"/>
      <c r="E119" s="22"/>
      <c r="F119" s="23"/>
      <c r="G119" s="23">
        <f t="shared" si="8"/>
        <v>0</v>
      </c>
    </row>
    <row r="120" spans="1:7" s="2" customFormat="1" ht="15" customHeight="1" x14ac:dyDescent="0.15">
      <c r="A120" s="32"/>
      <c r="B120" s="50" t="s">
        <v>35</v>
      </c>
      <c r="C120" s="31"/>
      <c r="D120" s="27"/>
      <c r="E120" s="22"/>
      <c r="F120" s="23"/>
      <c r="G120" s="23">
        <f t="shared" si="8"/>
        <v>0</v>
      </c>
    </row>
    <row r="121" spans="1:7" s="2" customFormat="1" ht="15" customHeight="1" x14ac:dyDescent="0.15">
      <c r="A121" s="32"/>
      <c r="B121" s="34" t="s">
        <v>23</v>
      </c>
      <c r="C121" s="31"/>
      <c r="D121" s="27"/>
      <c r="E121" s="27"/>
      <c r="F121" s="23"/>
      <c r="G121" s="23">
        <f t="shared" si="8"/>
        <v>0</v>
      </c>
    </row>
    <row r="122" spans="1:7" s="2" customFormat="1" ht="15" customHeight="1" x14ac:dyDescent="0.15">
      <c r="A122" s="32"/>
      <c r="B122" s="34" t="s">
        <v>24</v>
      </c>
      <c r="C122" s="31"/>
      <c r="D122" s="27"/>
      <c r="E122" s="27"/>
      <c r="F122" s="23"/>
      <c r="G122" s="23">
        <f t="shared" si="8"/>
        <v>0</v>
      </c>
    </row>
    <row r="123" spans="1:7" s="2" customFormat="1" ht="15" customHeight="1" x14ac:dyDescent="0.15">
      <c r="A123" s="32"/>
      <c r="B123" s="49" t="s">
        <v>43</v>
      </c>
      <c r="C123" s="31"/>
      <c r="D123" s="27"/>
      <c r="E123" s="27"/>
      <c r="F123" s="23"/>
      <c r="G123" s="23"/>
    </row>
    <row r="124" spans="1:7" s="2" customFormat="1" ht="15" customHeight="1" x14ac:dyDescent="0.15">
      <c r="A124" s="32"/>
      <c r="B124" s="34"/>
      <c r="C124" s="31"/>
      <c r="D124" s="27"/>
      <c r="E124" s="27"/>
      <c r="F124" s="23"/>
      <c r="G124" s="23"/>
    </row>
    <row r="125" spans="1:7" s="2" customFormat="1" ht="15" customHeight="1" x14ac:dyDescent="0.15">
      <c r="A125" s="32" t="s">
        <v>45</v>
      </c>
      <c r="B125" s="49" t="s">
        <v>44</v>
      </c>
      <c r="C125" s="31"/>
      <c r="D125" s="27"/>
      <c r="E125" s="27">
        <f t="shared" ref="E125:E136" si="9">C125*D125</f>
        <v>0</v>
      </c>
      <c r="F125" s="23">
        <f t="shared" ref="F125:F136" si="10">E125*10%</f>
        <v>0</v>
      </c>
      <c r="G125" s="23">
        <f t="shared" ref="G125:G136" si="11">SUM(E125:F125)</f>
        <v>0</v>
      </c>
    </row>
    <row r="126" spans="1:7" s="2" customFormat="1" ht="15" customHeight="1" x14ac:dyDescent="0.15">
      <c r="A126" s="32"/>
      <c r="B126" s="34" t="s">
        <v>37</v>
      </c>
      <c r="C126" s="31"/>
      <c r="D126" s="27"/>
      <c r="E126" s="27">
        <f t="shared" si="9"/>
        <v>0</v>
      </c>
      <c r="F126" s="23">
        <f t="shared" si="10"/>
        <v>0</v>
      </c>
      <c r="G126" s="23">
        <f t="shared" si="11"/>
        <v>0</v>
      </c>
    </row>
    <row r="127" spans="1:7" s="2" customFormat="1" ht="15" customHeight="1" x14ac:dyDescent="0.15">
      <c r="A127" s="32"/>
      <c r="B127" s="34"/>
      <c r="C127" s="31"/>
      <c r="D127" s="27"/>
      <c r="E127" s="27"/>
      <c r="F127" s="23">
        <f t="shared" si="10"/>
        <v>0</v>
      </c>
      <c r="G127" s="23">
        <f t="shared" si="11"/>
        <v>0</v>
      </c>
    </row>
    <row r="128" spans="1:7" s="2" customFormat="1" ht="15" customHeight="1" x14ac:dyDescent="0.15">
      <c r="A128" s="32"/>
      <c r="B128" s="34"/>
      <c r="C128" s="31"/>
      <c r="D128" s="27"/>
      <c r="E128" s="27">
        <f t="shared" si="9"/>
        <v>0</v>
      </c>
      <c r="F128" s="23">
        <f t="shared" si="10"/>
        <v>0</v>
      </c>
      <c r="G128" s="23">
        <f t="shared" si="11"/>
        <v>0</v>
      </c>
    </row>
    <row r="129" spans="1:7" s="2" customFormat="1" ht="15" customHeight="1" x14ac:dyDescent="0.15">
      <c r="A129" s="32" t="s">
        <v>34</v>
      </c>
      <c r="B129" s="34" t="s">
        <v>47</v>
      </c>
      <c r="C129" s="31"/>
      <c r="D129" s="27">
        <v>550000</v>
      </c>
      <c r="E129" s="27">
        <f t="shared" si="9"/>
        <v>0</v>
      </c>
      <c r="F129" s="23">
        <f t="shared" si="10"/>
        <v>0</v>
      </c>
      <c r="G129" s="23">
        <f t="shared" si="11"/>
        <v>0</v>
      </c>
    </row>
    <row r="130" spans="1:7" s="2" customFormat="1" ht="15" customHeight="1" x14ac:dyDescent="0.15">
      <c r="A130" s="32"/>
      <c r="B130" s="34"/>
      <c r="C130" s="31"/>
      <c r="D130" s="27"/>
      <c r="E130" s="27">
        <f t="shared" si="9"/>
        <v>0</v>
      </c>
      <c r="F130" s="23">
        <f t="shared" si="10"/>
        <v>0</v>
      </c>
      <c r="G130" s="23">
        <f t="shared" si="11"/>
        <v>0</v>
      </c>
    </row>
    <row r="131" spans="1:7" s="2" customFormat="1" ht="15" customHeight="1" x14ac:dyDescent="0.15">
      <c r="A131" s="32"/>
      <c r="B131" s="34"/>
      <c r="C131" s="31"/>
      <c r="D131" s="27"/>
      <c r="E131" s="27">
        <f t="shared" si="9"/>
        <v>0</v>
      </c>
      <c r="F131" s="23">
        <f t="shared" si="10"/>
        <v>0</v>
      </c>
      <c r="G131" s="23">
        <f t="shared" si="11"/>
        <v>0</v>
      </c>
    </row>
    <row r="132" spans="1:7" s="2" customFormat="1" ht="15" customHeight="1" x14ac:dyDescent="0.15">
      <c r="A132" s="32" t="s">
        <v>48</v>
      </c>
      <c r="B132" s="34" t="s">
        <v>55</v>
      </c>
      <c r="C132" s="31"/>
      <c r="D132" s="27"/>
      <c r="E132" s="27">
        <f t="shared" si="9"/>
        <v>0</v>
      </c>
      <c r="F132" s="23">
        <f t="shared" si="10"/>
        <v>0</v>
      </c>
      <c r="G132" s="23">
        <f t="shared" si="11"/>
        <v>0</v>
      </c>
    </row>
    <row r="133" spans="1:7" s="2" customFormat="1" ht="15" customHeight="1" x14ac:dyDescent="0.15">
      <c r="A133" s="32"/>
      <c r="B133" s="34"/>
      <c r="C133" s="31"/>
      <c r="D133" s="27"/>
      <c r="E133" s="27">
        <f t="shared" si="9"/>
        <v>0</v>
      </c>
      <c r="F133" s="23">
        <f t="shared" si="10"/>
        <v>0</v>
      </c>
      <c r="G133" s="23">
        <f t="shared" si="11"/>
        <v>0</v>
      </c>
    </row>
    <row r="134" spans="1:7" s="2" customFormat="1" ht="15" customHeight="1" x14ac:dyDescent="0.15">
      <c r="A134" s="32"/>
      <c r="B134" s="34"/>
      <c r="C134" s="31"/>
      <c r="D134" s="23"/>
      <c r="E134" s="31">
        <f t="shared" si="9"/>
        <v>0</v>
      </c>
      <c r="F134" s="23">
        <f t="shared" si="10"/>
        <v>0</v>
      </c>
      <c r="G134" s="23">
        <f t="shared" si="11"/>
        <v>0</v>
      </c>
    </row>
    <row r="135" spans="1:7" s="2" customFormat="1" ht="15" customHeight="1" x14ac:dyDescent="0.15">
      <c r="A135" s="32"/>
      <c r="B135" s="34"/>
      <c r="C135" s="31"/>
      <c r="D135" s="23"/>
      <c r="E135" s="31">
        <f t="shared" si="9"/>
        <v>0</v>
      </c>
      <c r="F135" s="23">
        <f t="shared" si="10"/>
        <v>0</v>
      </c>
      <c r="G135" s="23">
        <f t="shared" si="11"/>
        <v>0</v>
      </c>
    </row>
    <row r="136" spans="1:7" s="2" customFormat="1" ht="15" customHeight="1" thickBot="1" x14ac:dyDescent="0.2">
      <c r="A136" s="35"/>
      <c r="B136" s="35"/>
      <c r="C136" s="36"/>
      <c r="D136" s="37"/>
      <c r="E136" s="36">
        <f t="shared" si="9"/>
        <v>0</v>
      </c>
      <c r="F136" s="37">
        <f t="shared" si="10"/>
        <v>0</v>
      </c>
      <c r="G136" s="23">
        <f t="shared" si="11"/>
        <v>0</v>
      </c>
    </row>
    <row r="137" spans="1:7" s="2" customFormat="1" ht="15" customHeight="1" x14ac:dyDescent="0.15">
      <c r="A137" s="38" t="s">
        <v>28</v>
      </c>
      <c r="B137" s="9"/>
      <c r="C137" s="6"/>
      <c r="D137" s="39" t="s">
        <v>29</v>
      </c>
      <c r="E137" s="40">
        <f>SUM(E110:E136)</f>
        <v>2500000</v>
      </c>
      <c r="F137" s="41">
        <f>SUM(F110:F136)</f>
        <v>250000</v>
      </c>
      <c r="G137" s="41">
        <f>SUM(G110:G136)</f>
        <v>2750000</v>
      </c>
    </row>
    <row r="138" spans="1:7" s="2" customFormat="1" ht="15" customHeight="1" thickBot="1" x14ac:dyDescent="0.2">
      <c r="A138" s="42" t="s">
        <v>30</v>
      </c>
      <c r="B138" s="43"/>
      <c r="C138" s="44"/>
      <c r="D138" s="45"/>
      <c r="E138" s="46"/>
      <c r="F138" s="45"/>
      <c r="G138" s="45"/>
    </row>
    <row r="139" spans="1:7" s="2" customFormat="1" ht="15" customHeight="1" x14ac:dyDescent="0.15">
      <c r="A139" s="2" t="s">
        <v>31</v>
      </c>
      <c r="C139" s="4"/>
      <c r="D139" s="4"/>
      <c r="E139" s="4"/>
      <c r="F139" s="4"/>
      <c r="G139" s="4"/>
    </row>
    <row r="140" spans="1:7" s="2" customFormat="1" ht="15" customHeight="1" x14ac:dyDescent="0.15">
      <c r="A140" s="2" t="s">
        <v>46</v>
      </c>
      <c r="C140" s="4"/>
      <c r="D140" s="4"/>
      <c r="E140" s="4"/>
      <c r="F140" s="4"/>
      <c r="G140" s="4"/>
    </row>
    <row r="141" spans="1:7" s="2" customFormat="1" ht="15" customHeight="1" x14ac:dyDescent="0.15">
      <c r="A141" s="2" t="s">
        <v>49</v>
      </c>
      <c r="C141" s="4"/>
      <c r="D141" s="4"/>
      <c r="E141" s="4"/>
      <c r="F141" s="4"/>
      <c r="G141" s="4"/>
    </row>
  </sheetData>
  <mergeCells count="6">
    <mergeCell ref="A98:B98"/>
    <mergeCell ref="A1:G1"/>
    <mergeCell ref="A4:B4"/>
    <mergeCell ref="A48:G48"/>
    <mergeCell ref="A51:B51"/>
    <mergeCell ref="A95:G95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2014-07-11T01:36:03Z</cp:lastPrinted>
  <dcterms:created xsi:type="dcterms:W3CDTF">2014-07-10T03:47:17Z</dcterms:created>
  <dcterms:modified xsi:type="dcterms:W3CDTF">2014-10-20T10:23:45Z</dcterms:modified>
</cp:coreProperties>
</file>