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35" windowWidth="11835" windowHeight="10305"/>
  </bookViews>
  <sheets>
    <sheet name="견적서 (4)" sheetId="4" r:id="rId1"/>
    <sheet name="견적서 (3)" sheetId="3" r:id="rId2"/>
    <sheet name="견적서 (2)" sheetId="2" r:id="rId3"/>
    <sheet name="견적서" sheetId="1" r:id="rId4"/>
  </sheets>
  <calcPr calcId="145621"/>
</workbook>
</file>

<file path=xl/calcChain.xml><?xml version="1.0" encoding="utf-8"?>
<calcChain xmlns="http://schemas.openxmlformats.org/spreadsheetml/2006/main">
  <c r="F43" i="4" l="1"/>
  <c r="E43" i="4"/>
  <c r="G43" i="4" s="1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E35" i="4"/>
  <c r="E34" i="4"/>
  <c r="F34" i="4" s="1"/>
  <c r="E33" i="4"/>
  <c r="F33" i="4" s="1"/>
  <c r="E32" i="4"/>
  <c r="F32" i="4" s="1"/>
  <c r="E31" i="4"/>
  <c r="E30" i="4"/>
  <c r="F30" i="4" s="1"/>
  <c r="F29" i="4"/>
  <c r="E29" i="4"/>
  <c r="G29" i="4" s="1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G18" i="4"/>
  <c r="F18" i="4"/>
  <c r="E17" i="4"/>
  <c r="F17" i="4" s="1"/>
  <c r="F16" i="4"/>
  <c r="E16" i="4"/>
  <c r="G16" i="4" s="1"/>
  <c r="B12" i="4"/>
  <c r="E43" i="3"/>
  <c r="F43" i="3" s="1"/>
  <c r="F42" i="3"/>
  <c r="E42" i="3"/>
  <c r="G42" i="3" s="1"/>
  <c r="E41" i="3"/>
  <c r="F41" i="3" s="1"/>
  <c r="F40" i="3"/>
  <c r="E40" i="3"/>
  <c r="G40" i="3" s="1"/>
  <c r="E39" i="3"/>
  <c r="F39" i="3" s="1"/>
  <c r="F38" i="3"/>
  <c r="E38" i="3"/>
  <c r="G38" i="3" s="1"/>
  <c r="E37" i="3"/>
  <c r="F37" i="3" s="1"/>
  <c r="F36" i="3"/>
  <c r="E36" i="3"/>
  <c r="G36" i="3" s="1"/>
  <c r="E35" i="3"/>
  <c r="F35" i="3" s="1"/>
  <c r="E34" i="3"/>
  <c r="F34" i="3" s="1"/>
  <c r="E33" i="3"/>
  <c r="F33" i="3" s="1"/>
  <c r="E32" i="3"/>
  <c r="E31" i="3"/>
  <c r="F31" i="3" s="1"/>
  <c r="F30" i="3"/>
  <c r="E30" i="3"/>
  <c r="G30" i="3" s="1"/>
  <c r="E29" i="3"/>
  <c r="F29" i="3" s="1"/>
  <c r="F28" i="3"/>
  <c r="G28" i="3" s="1"/>
  <c r="F27" i="3"/>
  <c r="G27" i="3" s="1"/>
  <c r="F26" i="3"/>
  <c r="G26" i="3"/>
  <c r="F25" i="3"/>
  <c r="F24" i="3"/>
  <c r="G24" i="3" s="1"/>
  <c r="F23" i="3"/>
  <c r="F22" i="3"/>
  <c r="G22" i="3"/>
  <c r="F21" i="3"/>
  <c r="F20" i="3"/>
  <c r="G20" i="3" s="1"/>
  <c r="F19" i="3"/>
  <c r="F18" i="3"/>
  <c r="G18" i="3" s="1"/>
  <c r="E17" i="3"/>
  <c r="F17" i="3" s="1"/>
  <c r="F16" i="3"/>
  <c r="E16" i="3"/>
  <c r="E44" i="3" s="1"/>
  <c r="B12" i="3"/>
  <c r="E43" i="2"/>
  <c r="F43" i="2" s="1"/>
  <c r="F42" i="2"/>
  <c r="E42" i="2"/>
  <c r="G42" i="2" s="1"/>
  <c r="E41" i="2"/>
  <c r="F41" i="2" s="1"/>
  <c r="F40" i="2"/>
  <c r="E40" i="2"/>
  <c r="G40" i="2" s="1"/>
  <c r="E39" i="2"/>
  <c r="F39" i="2" s="1"/>
  <c r="F38" i="2"/>
  <c r="E38" i="2"/>
  <c r="G38" i="2" s="1"/>
  <c r="E37" i="2"/>
  <c r="F37" i="2" s="1"/>
  <c r="F36" i="2"/>
  <c r="E36" i="2"/>
  <c r="G36" i="2" s="1"/>
  <c r="E35" i="2"/>
  <c r="F35" i="2" s="1"/>
  <c r="E34" i="2"/>
  <c r="F34" i="2" s="1"/>
  <c r="E33" i="2"/>
  <c r="F33" i="2" s="1"/>
  <c r="E32" i="2"/>
  <c r="F32" i="2" s="1"/>
  <c r="E31" i="2"/>
  <c r="F31" i="2" s="1"/>
  <c r="F30" i="2"/>
  <c r="E30" i="2"/>
  <c r="G30" i="2" s="1"/>
  <c r="E29" i="2"/>
  <c r="F29" i="2" s="1"/>
  <c r="F28" i="2"/>
  <c r="G28" i="2" s="1"/>
  <c r="F27" i="2"/>
  <c r="G27" i="2" s="1"/>
  <c r="F26" i="2"/>
  <c r="E26" i="2"/>
  <c r="G26" i="2" s="1"/>
  <c r="E25" i="2"/>
  <c r="F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E19" i="2"/>
  <c r="F19" i="2" s="1"/>
  <c r="F18" i="2"/>
  <c r="E18" i="2"/>
  <c r="G18" i="2" s="1"/>
  <c r="E17" i="2"/>
  <c r="F17" i="2" s="1"/>
  <c r="F16" i="2"/>
  <c r="E16" i="2"/>
  <c r="E44" i="2" s="1"/>
  <c r="B12" i="2"/>
  <c r="E43" i="1"/>
  <c r="F43" i="1" s="1"/>
  <c r="F42" i="1"/>
  <c r="E42" i="1"/>
  <c r="G42" i="1" s="1"/>
  <c r="F41" i="1"/>
  <c r="F39" i="1"/>
  <c r="F37" i="1"/>
  <c r="E35" i="1"/>
  <c r="F35" i="1" s="1"/>
  <c r="F34" i="1"/>
  <c r="E34" i="1"/>
  <c r="E33" i="1"/>
  <c r="F33" i="1" s="1"/>
  <c r="E32" i="1"/>
  <c r="E31" i="1"/>
  <c r="F31" i="1" s="1"/>
  <c r="F30" i="1"/>
  <c r="E30" i="1"/>
  <c r="G30" i="1" s="1"/>
  <c r="E29" i="1"/>
  <c r="F29" i="1" s="1"/>
  <c r="F28" i="1"/>
  <c r="G28" i="1" s="1"/>
  <c r="F27" i="1"/>
  <c r="G27" i="1" s="1"/>
  <c r="F26" i="1"/>
  <c r="E26" i="1"/>
  <c r="G26" i="1" s="1"/>
  <c r="E25" i="1"/>
  <c r="F25" i="1" s="1"/>
  <c r="F24" i="1"/>
  <c r="E24" i="1"/>
  <c r="G24" i="1" s="1"/>
  <c r="E23" i="1"/>
  <c r="F23" i="1" s="1"/>
  <c r="F22" i="1"/>
  <c r="E22" i="1"/>
  <c r="G22" i="1" s="1"/>
  <c r="E21" i="1"/>
  <c r="F21" i="1" s="1"/>
  <c r="F20" i="1"/>
  <c r="E20" i="1"/>
  <c r="G20" i="1" s="1"/>
  <c r="E19" i="1"/>
  <c r="F19" i="1" s="1"/>
  <c r="F18" i="1"/>
  <c r="E18" i="1"/>
  <c r="G18" i="1" s="1"/>
  <c r="E17" i="1"/>
  <c r="F17" i="1" s="1"/>
  <c r="E16" i="1"/>
  <c r="B12" i="1"/>
  <c r="F31" i="4" l="1"/>
  <c r="G31" i="4" s="1"/>
  <c r="G33" i="4"/>
  <c r="F35" i="4"/>
  <c r="G35" i="4" s="1"/>
  <c r="G17" i="4"/>
  <c r="G30" i="4"/>
  <c r="G32" i="4"/>
  <c r="G34" i="4"/>
  <c r="G36" i="4"/>
  <c r="G38" i="4"/>
  <c r="G40" i="4"/>
  <c r="G42" i="4"/>
  <c r="E44" i="4"/>
  <c r="F40" i="1"/>
  <c r="G40" i="1" s="1"/>
  <c r="F38" i="1"/>
  <c r="G38" i="1" s="1"/>
  <c r="F36" i="1"/>
  <c r="G36" i="1" s="1"/>
  <c r="G34" i="3"/>
  <c r="F32" i="3"/>
  <c r="G32" i="3" s="1"/>
  <c r="G17" i="3"/>
  <c r="G19" i="3"/>
  <c r="G21" i="3"/>
  <c r="G23" i="3"/>
  <c r="G25" i="3"/>
  <c r="G29" i="3"/>
  <c r="G31" i="3"/>
  <c r="G33" i="3"/>
  <c r="G35" i="3"/>
  <c r="G37" i="3"/>
  <c r="G39" i="3"/>
  <c r="G41" i="3"/>
  <c r="G43" i="3"/>
  <c r="G16" i="3"/>
  <c r="G34" i="1"/>
  <c r="F32" i="1"/>
  <c r="G32" i="1" s="1"/>
  <c r="G34" i="2"/>
  <c r="G32" i="2"/>
  <c r="F44" i="2"/>
  <c r="G17" i="2"/>
  <c r="G19" i="2"/>
  <c r="G21" i="2"/>
  <c r="G23" i="2"/>
  <c r="G25" i="2"/>
  <c r="G29" i="2"/>
  <c r="G31" i="2"/>
  <c r="G33" i="2"/>
  <c r="G35" i="2"/>
  <c r="G37" i="2"/>
  <c r="G39" i="2"/>
  <c r="G41" i="2"/>
  <c r="G43" i="2"/>
  <c r="G16" i="2"/>
  <c r="E44" i="1"/>
  <c r="G17" i="1"/>
  <c r="G19" i="1"/>
  <c r="G21" i="1"/>
  <c r="G23" i="1"/>
  <c r="G25" i="1"/>
  <c r="G29" i="1"/>
  <c r="G31" i="1"/>
  <c r="G33" i="1"/>
  <c r="G35" i="1"/>
  <c r="G37" i="1"/>
  <c r="G39" i="1"/>
  <c r="G41" i="1"/>
  <c r="G43" i="1"/>
  <c r="F16" i="1"/>
  <c r="F44" i="1" s="1"/>
  <c r="G44" i="4" l="1"/>
  <c r="B11" i="4" s="1"/>
  <c r="F44" i="4"/>
  <c r="F44" i="3"/>
  <c r="G44" i="3"/>
  <c r="B11" i="3" s="1"/>
  <c r="G44" i="2"/>
  <c r="B11" i="2" s="1"/>
  <c r="G16" i="1"/>
  <c r="G44" i="1" s="1"/>
  <c r="B11" i="1" s="1"/>
</calcChain>
</file>

<file path=xl/sharedStrings.xml><?xml version="1.0" encoding="utf-8"?>
<sst xmlns="http://schemas.openxmlformats.org/spreadsheetml/2006/main" count="177" uniqueCount="86">
  <si>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</si>
  <si>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</si>
  <si>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</si>
  <si>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</si>
  <si>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</si>
  <si>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</si>
  <si>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</si>
  <si>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</si>
  <si>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</si>
  <si>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</si>
  <si>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</si>
  <si>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</si>
  <si>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</si>
  <si>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</si>
  <si>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</si>
  <si>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</si>
  <si>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레이저 프린터</t>
    <phoneticPr fontId="3" type="noConversion"/>
  </si>
  <si>
    <t>128MB 메모리</t>
    <phoneticPr fontId="3" type="noConversion"/>
  </si>
  <si>
    <t>250매 기본용지함 + 50매 다목적 용지공급함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</si>
  <si>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</si>
  <si>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</si>
  <si>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</si>
  <si>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</si>
  <si>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</si>
  <si>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삼성 SL-C1404W</t>
    <phoneticPr fontId="3" type="noConversion"/>
  </si>
  <si>
    <t>소비전력 380W</t>
    <phoneticPr fontId="3" type="noConversion"/>
  </si>
  <si>
    <t>검정 / 컬러 최대 14ppm 인쇄속도</t>
    <phoneticPr fontId="3" type="noConversion"/>
  </si>
  <si>
    <t>256MB 메모리</t>
    <phoneticPr fontId="3" type="noConversion"/>
  </si>
  <si>
    <t>급지용량 250매</t>
    <phoneticPr fontId="3" type="noConversion"/>
  </si>
  <si>
    <t>검정 1,000매</t>
    <phoneticPr fontId="3" type="noConversion"/>
  </si>
  <si>
    <t>컬러 700매</t>
    <phoneticPr fontId="3" type="noConversion"/>
  </si>
  <si>
    <t>초기토너</t>
    <phoneticPr fontId="3" type="noConversion"/>
  </si>
  <si>
    <t>소모품</t>
    <phoneticPr fontId="3" type="noConversion"/>
  </si>
  <si>
    <t>검정토너 2,500매</t>
    <phoneticPr fontId="3" type="noConversion"/>
  </si>
  <si>
    <t>파랑토너 1,800매</t>
    <phoneticPr fontId="3" type="noConversion"/>
  </si>
  <si>
    <t>노랑토너 1,800매</t>
    <phoneticPr fontId="3" type="noConversion"/>
  </si>
  <si>
    <t>빨강토너 1,800매</t>
    <phoneticPr fontId="3" type="noConversion"/>
  </si>
  <si>
    <t>검정드럼 14,000매</t>
    <phoneticPr fontId="3" type="noConversion"/>
  </si>
  <si>
    <t>파랑드럼 3,500매</t>
  </si>
  <si>
    <t>노랑드럼 3,500매</t>
  </si>
  <si>
    <t>빨강드럼 3,500매</t>
  </si>
  <si>
    <t>검정 폐토너통 14,000매</t>
    <phoneticPr fontId="3" type="noConversion"/>
  </si>
  <si>
    <t>컬러 폐토너통 3,500매</t>
    <phoneticPr fontId="3" type="noConversion"/>
  </si>
  <si>
    <t>USB 2.0 / Network / Wi-Fi</t>
    <phoneticPr fontId="3" type="noConversion"/>
  </si>
  <si>
    <t>해상도 600 x 600 dpi</t>
    <phoneticPr fontId="3" type="noConversion"/>
  </si>
  <si>
    <t>SPL, PCL 호환, PS3 호환</t>
    <phoneticPr fontId="3" type="noConversion"/>
  </si>
  <si>
    <t>HP 레이저젯 M251NW</t>
    <phoneticPr fontId="3" type="noConversion"/>
  </si>
  <si>
    <t>급지용량 150매</t>
    <phoneticPr fontId="3" type="noConversion"/>
  </si>
  <si>
    <t>USB 2.0 / Network / Wi-Fi / 에어프린팅 / 이메일 프린팅</t>
    <phoneticPr fontId="3" type="noConversion"/>
  </si>
  <si>
    <t>소비전력 315W</t>
    <phoneticPr fontId="3" type="noConversion"/>
  </si>
  <si>
    <t>검정토너 2,300매</t>
    <phoneticPr fontId="3" type="noConversion"/>
  </si>
  <si>
    <t>검정 700매</t>
    <phoneticPr fontId="3" type="noConversion"/>
  </si>
  <si>
    <t>HP PCL5, PCL6, PS3</t>
    <phoneticPr fontId="3" type="noConversion"/>
  </si>
  <si>
    <t>(토너드럼 일체형)</t>
    <phoneticPr fontId="3" type="noConversion"/>
  </si>
  <si>
    <t>강원대학교</t>
    <phoneticPr fontId="3" type="noConversion"/>
  </si>
  <si>
    <t>잉크젯프린터</t>
    <phoneticPr fontId="3" type="noConversion"/>
  </si>
  <si>
    <t>HP Officejet 8100e</t>
    <phoneticPr fontId="3" type="noConversion"/>
  </si>
  <si>
    <t>초기잉크</t>
    <phoneticPr fontId="3" type="noConversion"/>
  </si>
  <si>
    <t>검정잉크 2,300매</t>
    <phoneticPr fontId="3" type="noConversion"/>
  </si>
  <si>
    <t>파랑잉크 1,500매</t>
  </si>
  <si>
    <t>노랑잉크 1,500매</t>
  </si>
  <si>
    <t>빨강잉크 1,500매</t>
  </si>
  <si>
    <t>검정 20 / 컬러 최대 16ppm 인쇄속도 (레이저 품질속도)</t>
    <phoneticPr fontId="3" type="noConversion"/>
  </si>
  <si>
    <t>최대 35ppm 인쇄속도</t>
    <phoneticPr fontId="3" type="noConversion"/>
  </si>
  <si>
    <t>해상도 4800 x 1200 dpi</t>
    <phoneticPr fontId="3" type="noConversion"/>
  </si>
  <si>
    <t>소비전력 28W</t>
    <phoneticPr fontId="3" type="noConversion"/>
  </si>
  <si>
    <t>5cm 컬러디스플레이</t>
    <phoneticPr fontId="3" type="noConversion"/>
  </si>
  <si>
    <t>HP PCL3</t>
    <phoneticPr fontId="3" type="noConversion"/>
  </si>
  <si>
    <t>1. 토너 드럼 분리형으로 컬러 출력시 소모품 비용이 많이 발생됩니다.</t>
    <phoneticPr fontId="3" type="noConversion"/>
  </si>
  <si>
    <t>미확인</t>
    <phoneticPr fontId="3" type="noConversion"/>
  </si>
  <si>
    <t>1. 컬러레이저보다 50% 저렴한 유지비 / 물에 번지지 않는 내수성 잉크 / 컬러레이저 대비 10% 소비전력</t>
    <phoneticPr fontId="3" type="noConversion"/>
  </si>
  <si>
    <t>HP Officejet x451dw</t>
    <phoneticPr fontId="3" type="noConversion"/>
  </si>
  <si>
    <t>검정 55 / 컬러 최대 55ppm 인쇄속도 (레이저 품질속도)</t>
    <phoneticPr fontId="3" type="noConversion"/>
  </si>
  <si>
    <t>소비전력 70W</t>
    <phoneticPr fontId="3" type="noConversion"/>
  </si>
  <si>
    <t>HP PCL5, PCL6, PS3, native PDF</t>
    <phoneticPr fontId="3" type="noConversion"/>
  </si>
  <si>
    <t>검정 3,000매</t>
    <phoneticPr fontId="3" type="noConversion"/>
  </si>
  <si>
    <t>컬러 2,500매</t>
    <phoneticPr fontId="3" type="noConversion"/>
  </si>
  <si>
    <t>검정잉크 9,200매</t>
    <phoneticPr fontId="3" type="noConversion"/>
  </si>
  <si>
    <t>파랑잉크 6,600매</t>
    <phoneticPr fontId="3" type="noConversion"/>
  </si>
  <si>
    <t>노랑잉크 6,600매</t>
    <phoneticPr fontId="3" type="noConversion"/>
  </si>
  <si>
    <t>빨강잉크 6,600매</t>
    <phoneticPr fontId="3" type="noConversion"/>
  </si>
  <si>
    <t>1. 기네스북에 등재된 세상에서 가장 빠른 데스크탑 프린터 (내수성 잉크)</t>
    <phoneticPr fontId="3" type="noConversion"/>
  </si>
  <si>
    <t>해상도 2400 x 1200 dpi</t>
    <phoneticPr fontId="3" type="noConversion"/>
  </si>
  <si>
    <t>512MB 메모리</t>
    <phoneticPr fontId="3" type="noConversion"/>
  </si>
  <si>
    <t>5cm 디스플레이</t>
    <phoneticPr fontId="3" type="noConversion"/>
  </si>
  <si>
    <t>8.89cm 터치스크린 컬러디스플레이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</si>
</sst>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8" xfId="1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48" sqref="A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54</v>
      </c>
      <c r="B4" s="8"/>
      <c r="C4" s="9" t="s">
        <v>1</v>
      </c>
      <c r="D4" s="5"/>
      <c r="E4" s="5"/>
    </row>
    <row r="5" spans="1:7" ht="15" customHeight="1" x14ac:dyDescent="0.15">
      <c r="A5" s="3" t="s">
        <v>2</v>
      </c>
      <c r="B5" s="10"/>
      <c r="C5" s="11"/>
      <c r="D5" s="5"/>
      <c r="E5" s="5"/>
    </row>
    <row r="6" spans="1:7" ht="15" customHeight="1" x14ac:dyDescent="0.15">
      <c r="A6" s="3" t="s">
        <v>3</v>
      </c>
      <c r="B6" s="3"/>
      <c r="C6" s="5"/>
      <c r="D6" s="5"/>
      <c r="E6" s="5"/>
    </row>
    <row r="7" spans="1:7" ht="15" customHeight="1" x14ac:dyDescent="0.15">
      <c r="A7" s="3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G44</f>
        <v>550000</v>
      </c>
      <c r="C11" s="5"/>
      <c r="D11" s="5"/>
      <c r="E11" s="5"/>
    </row>
    <row r="12" spans="1:7" ht="15" customHeight="1" x14ac:dyDescent="0.15">
      <c r="A12" s="3" t="s">
        <v>7</v>
      </c>
      <c r="B12" s="14">
        <f ca="1">NOW()</f>
        <v>41870.831235648147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6" si="0">C16*D16</f>
        <v>0</v>
      </c>
      <c r="F16" s="24">
        <f t="shared" ref="F16:F25" si="1">E16*10%</f>
        <v>0</v>
      </c>
      <c r="G16" s="25">
        <f t="shared" ref="G16:G39" si="2">SUM(E16:F16)</f>
        <v>0</v>
      </c>
    </row>
    <row r="17" spans="1:9" s="3" customFormat="1" ht="15" customHeight="1" x14ac:dyDescent="0.15">
      <c r="A17" s="26" t="s">
        <v>55</v>
      </c>
      <c r="B17" s="26" t="s">
        <v>71</v>
      </c>
      <c r="C17" s="21">
        <v>1</v>
      </c>
      <c r="D17" s="27">
        <v>500000</v>
      </c>
      <c r="E17" s="23">
        <f t="shared" si="0"/>
        <v>500000</v>
      </c>
      <c r="F17" s="24">
        <f t="shared" si="1"/>
        <v>50000</v>
      </c>
      <c r="G17" s="24">
        <f t="shared" si="2"/>
        <v>550000</v>
      </c>
      <c r="I17" s="28"/>
    </row>
    <row r="18" spans="1:9" s="3" customFormat="1" ht="15" customHeight="1" x14ac:dyDescent="0.15">
      <c r="A18" s="26"/>
      <c r="B18" s="29"/>
      <c r="C18" s="21"/>
      <c r="D18" s="27"/>
      <c r="E18" s="23"/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/>
      <c r="C19" s="21"/>
      <c r="D19" s="27"/>
      <c r="E19" s="23"/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72</v>
      </c>
      <c r="C20" s="21"/>
      <c r="D20" s="27"/>
      <c r="E20" s="23"/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 x14ac:dyDescent="0.15">
      <c r="A21" s="26"/>
      <c r="B21" s="30" t="s">
        <v>83</v>
      </c>
      <c r="C21" s="21"/>
      <c r="D21" s="27"/>
      <c r="E21" s="23"/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0" t="s">
        <v>28</v>
      </c>
      <c r="C22" s="21"/>
      <c r="D22" s="27"/>
      <c r="E22" s="23"/>
      <c r="F22" s="24">
        <f t="shared" si="1"/>
        <v>0</v>
      </c>
      <c r="G22" s="24">
        <f t="shared" si="2"/>
        <v>0</v>
      </c>
    </row>
    <row r="23" spans="1:9" s="3" customFormat="1" ht="15" customHeight="1" x14ac:dyDescent="0.15">
      <c r="A23" s="26"/>
      <c r="B23" s="30" t="s">
        <v>82</v>
      </c>
      <c r="C23" s="21"/>
      <c r="D23" s="27"/>
      <c r="E23" s="23"/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84</v>
      </c>
      <c r="C24" s="21"/>
      <c r="D24" s="27"/>
      <c r="E24" s="23"/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48</v>
      </c>
      <c r="C25" s="21"/>
      <c r="D25" s="27"/>
      <c r="E25" s="23"/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74</v>
      </c>
      <c r="C26" s="21"/>
      <c r="D26" s="27"/>
      <c r="E26" s="23"/>
      <c r="F26" s="24">
        <f>E26*10%</f>
        <v>0</v>
      </c>
      <c r="G26" s="24">
        <f t="shared" si="2"/>
        <v>0</v>
      </c>
    </row>
    <row r="27" spans="1:9" s="3" customFormat="1" ht="15" customHeight="1" x14ac:dyDescent="0.15">
      <c r="A27" s="26"/>
      <c r="B27" s="30" t="s">
        <v>73</v>
      </c>
      <c r="C27" s="21"/>
      <c r="D27" s="27"/>
      <c r="E27" s="23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/>
      <c r="C28" s="21"/>
      <c r="D28" s="27"/>
      <c r="E28" s="23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/>
      <c r="B29" s="26"/>
      <c r="C29" s="21"/>
      <c r="D29" s="27"/>
      <c r="E29" s="23">
        <f t="shared" ref="E29:E39" si="3">C29*D29</f>
        <v>0</v>
      </c>
      <c r="F29" s="24">
        <f t="shared" ref="F29:F39" si="4">E29*10%</f>
        <v>0</v>
      </c>
      <c r="G29" s="24">
        <f t="shared" si="2"/>
        <v>0</v>
      </c>
    </row>
    <row r="30" spans="1:9" s="3" customFormat="1" ht="15" customHeight="1" x14ac:dyDescent="0.15">
      <c r="A30" s="26" t="s">
        <v>57</v>
      </c>
      <c r="B30" s="26" t="s">
        <v>75</v>
      </c>
      <c r="C30" s="21"/>
      <c r="D30" s="27"/>
      <c r="E30" s="23">
        <f t="shared" si="3"/>
        <v>0</v>
      </c>
      <c r="F30" s="24">
        <f t="shared" si="4"/>
        <v>0</v>
      </c>
      <c r="G30" s="24">
        <f t="shared" si="2"/>
        <v>0</v>
      </c>
    </row>
    <row r="31" spans="1:9" s="3" customFormat="1" ht="15" customHeight="1" x14ac:dyDescent="0.15">
      <c r="A31" s="26"/>
      <c r="B31" s="26" t="s">
        <v>76</v>
      </c>
      <c r="C31" s="21"/>
      <c r="D31" s="27"/>
      <c r="E31" s="23">
        <f t="shared" si="3"/>
        <v>0</v>
      </c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/>
      <c r="B32" s="26"/>
      <c r="C32" s="21"/>
      <c r="D32" s="27"/>
      <c r="E32" s="23">
        <f t="shared" si="3"/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 t="s">
        <v>32</v>
      </c>
      <c r="B33" s="26" t="s">
        <v>77</v>
      </c>
      <c r="C33" s="21"/>
      <c r="D33" s="27">
        <v>90000</v>
      </c>
      <c r="E33" s="23">
        <f t="shared" si="3"/>
        <v>0</v>
      </c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26" t="s">
        <v>78</v>
      </c>
      <c r="C34" s="21"/>
      <c r="D34" s="27">
        <v>90000</v>
      </c>
      <c r="E34" s="23">
        <f t="shared" si="3"/>
        <v>0</v>
      </c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26" t="s">
        <v>79</v>
      </c>
      <c r="C35" s="21"/>
      <c r="D35" s="27">
        <v>90000</v>
      </c>
      <c r="E35" s="23">
        <f t="shared" si="3"/>
        <v>0</v>
      </c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/>
      <c r="B36" s="26" t="s">
        <v>80</v>
      </c>
      <c r="C36" s="21"/>
      <c r="D36" s="27">
        <v>90000</v>
      </c>
      <c r="E36" s="23">
        <f t="shared" si="3"/>
        <v>0</v>
      </c>
      <c r="F36" s="24">
        <f t="shared" si="4"/>
        <v>0</v>
      </c>
      <c r="G36" s="24">
        <f t="shared" si="2"/>
        <v>0</v>
      </c>
    </row>
    <row r="37" spans="1:7" s="3" customFormat="1" ht="15" customHeight="1" x14ac:dyDescent="0.15">
      <c r="A37" s="26"/>
      <c r="B37" s="26"/>
      <c r="C37" s="21"/>
      <c r="D37" s="27"/>
      <c r="E37" s="23">
        <f t="shared" si="3"/>
        <v>0</v>
      </c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/>
      <c r="C38" s="21"/>
      <c r="D38" s="27"/>
      <c r="E38" s="23">
        <f t="shared" si="3"/>
        <v>0</v>
      </c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7"/>
      <c r="E39" s="23">
        <f t="shared" si="3"/>
        <v>0</v>
      </c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7"/>
      <c r="E40" s="23">
        <f>C40*D40</f>
        <v>0</v>
      </c>
      <c r="F40" s="24">
        <f>E40*10%</f>
        <v>0</v>
      </c>
      <c r="G40" s="24">
        <f>SUM(E40:F40)</f>
        <v>0</v>
      </c>
    </row>
    <row r="41" spans="1:7" s="3" customFormat="1" ht="15" customHeight="1" x14ac:dyDescent="0.15">
      <c r="A41" s="26"/>
      <c r="B41" s="26"/>
      <c r="C41" s="21"/>
      <c r="D41" s="27"/>
      <c r="E41" s="23">
        <f>C41*D41</f>
        <v>0</v>
      </c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31"/>
      <c r="B42" s="31"/>
      <c r="C42" s="32"/>
      <c r="D42" s="24"/>
      <c r="E42" s="23">
        <f>C42*D42</f>
        <v>0</v>
      </c>
      <c r="F42" s="24">
        <f>E42*10%</f>
        <v>0</v>
      </c>
      <c r="G42" s="24">
        <f>SUM(E42:F42)</f>
        <v>0</v>
      </c>
    </row>
    <row r="43" spans="1:7" s="3" customFormat="1" ht="15" customHeight="1" thickBot="1" x14ac:dyDescent="0.2">
      <c r="A43" s="33"/>
      <c r="B43" s="33"/>
      <c r="C43" s="34"/>
      <c r="D43" s="35"/>
      <c r="E43" s="23">
        <f>C43*D43</f>
        <v>0</v>
      </c>
      <c r="F43" s="24">
        <f>E43*10%</f>
        <v>0</v>
      </c>
      <c r="G43" s="24">
        <f>SUM(E43:F43)</f>
        <v>0</v>
      </c>
    </row>
    <row r="44" spans="1:7" s="3" customFormat="1" ht="15" customHeight="1" x14ac:dyDescent="0.15">
      <c r="A44" s="36" t="s">
        <v>19</v>
      </c>
      <c r="B44" s="37"/>
      <c r="C44" s="7"/>
      <c r="D44" s="38" t="s">
        <v>20</v>
      </c>
      <c r="E44" s="39">
        <f>SUM(E16:E43)</f>
        <v>500000</v>
      </c>
      <c r="F44" s="40">
        <f>SUM(F16:F43)</f>
        <v>50000</v>
      </c>
      <c r="G44" s="40">
        <f>SUM(G16:G43)</f>
        <v>550000</v>
      </c>
    </row>
    <row r="45" spans="1:7" s="3" customFormat="1" ht="15" customHeight="1" thickBot="1" x14ac:dyDescent="0.2">
      <c r="A45" s="41" t="s">
        <v>21</v>
      </c>
      <c r="B45" s="42" t="s">
        <v>22</v>
      </c>
      <c r="C45" s="43"/>
      <c r="D45" s="44"/>
      <c r="E45" s="45"/>
      <c r="F45" s="44"/>
      <c r="G45" s="44"/>
    </row>
    <row r="46" spans="1:7" s="3" customFormat="1" ht="15" customHeight="1" x14ac:dyDescent="0.15">
      <c r="A46" s="3" t="s">
        <v>23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81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7"/>
      <c r="B49" s="37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22" workbookViewId="0">
      <selection activeCell="A55" sqref="A5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54</v>
      </c>
      <c r="B4" s="8"/>
      <c r="C4" s="9" t="s">
        <v>1</v>
      </c>
      <c r="D4" s="5"/>
      <c r="E4" s="5"/>
    </row>
    <row r="5" spans="1:7" ht="15" customHeight="1" x14ac:dyDescent="0.15">
      <c r="A5" s="3" t="s">
        <v>2</v>
      </c>
      <c r="B5" s="10"/>
      <c r="C5" s="11"/>
      <c r="D5" s="5"/>
      <c r="E5" s="5"/>
    </row>
    <row r="6" spans="1:7" ht="15" customHeight="1" x14ac:dyDescent="0.15">
      <c r="A6" s="3" t="s">
        <v>3</v>
      </c>
      <c r="B6" s="3"/>
      <c r="C6" s="5"/>
      <c r="D6" s="5"/>
      <c r="E6" s="5"/>
    </row>
    <row r="7" spans="1:7" ht="15" customHeight="1" x14ac:dyDescent="0.15">
      <c r="A7" s="3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G44</f>
        <v>176000</v>
      </c>
      <c r="C11" s="5"/>
      <c r="D11" s="5"/>
      <c r="E11" s="5"/>
    </row>
    <row r="12" spans="1:7" ht="15" customHeight="1" x14ac:dyDescent="0.15">
      <c r="A12" s="3" t="s">
        <v>7</v>
      </c>
      <c r="B12" s="14">
        <f ca="1">NOW()</f>
        <v>41870.831235648147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6" si="0">C16*D16</f>
        <v>0</v>
      </c>
      <c r="F16" s="24">
        <f t="shared" ref="F16:F25" si="1">E16*10%</f>
        <v>0</v>
      </c>
      <c r="G16" s="25">
        <f t="shared" ref="G16:G39" si="2">SUM(E16:F16)</f>
        <v>0</v>
      </c>
    </row>
    <row r="17" spans="1:9" s="3" customFormat="1" ht="15" customHeight="1" x14ac:dyDescent="0.15">
      <c r="A17" s="26" t="s">
        <v>55</v>
      </c>
      <c r="B17" s="26" t="s">
        <v>56</v>
      </c>
      <c r="C17" s="21">
        <v>1</v>
      </c>
      <c r="D17" s="27">
        <v>160000</v>
      </c>
      <c r="E17" s="23">
        <f t="shared" si="0"/>
        <v>160000</v>
      </c>
      <c r="F17" s="24">
        <f t="shared" si="1"/>
        <v>16000</v>
      </c>
      <c r="G17" s="24">
        <f t="shared" si="2"/>
        <v>176000</v>
      </c>
      <c r="I17" s="28"/>
    </row>
    <row r="18" spans="1:9" s="3" customFormat="1" ht="15" customHeight="1" x14ac:dyDescent="0.15">
      <c r="A18" s="26"/>
      <c r="B18" s="29"/>
      <c r="C18" s="21"/>
      <c r="D18" s="27"/>
      <c r="E18" s="23"/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63</v>
      </c>
      <c r="C19" s="21"/>
      <c r="D19" s="27"/>
      <c r="E19" s="23"/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62</v>
      </c>
      <c r="C20" s="21"/>
      <c r="D20" s="27"/>
      <c r="E20" s="23"/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 x14ac:dyDescent="0.15">
      <c r="A21" s="26"/>
      <c r="B21" s="30" t="s">
        <v>17</v>
      </c>
      <c r="C21" s="21"/>
      <c r="D21" s="27"/>
      <c r="E21" s="23"/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0" t="s">
        <v>28</v>
      </c>
      <c r="C22" s="21"/>
      <c r="D22" s="27"/>
      <c r="E22" s="23"/>
      <c r="F22" s="24">
        <f t="shared" si="1"/>
        <v>0</v>
      </c>
      <c r="G22" s="24">
        <f t="shared" si="2"/>
        <v>0</v>
      </c>
    </row>
    <row r="23" spans="1:9" s="3" customFormat="1" ht="15" customHeight="1" x14ac:dyDescent="0.15">
      <c r="A23" s="26"/>
      <c r="B23" s="30" t="s">
        <v>64</v>
      </c>
      <c r="C23" s="21"/>
      <c r="D23" s="27"/>
      <c r="E23" s="23"/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66</v>
      </c>
      <c r="C24" s="21"/>
      <c r="D24" s="27"/>
      <c r="E24" s="23"/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48</v>
      </c>
      <c r="C25" s="21"/>
      <c r="D25" s="27"/>
      <c r="E25" s="23"/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67</v>
      </c>
      <c r="C26" s="21"/>
      <c r="D26" s="27"/>
      <c r="E26" s="23"/>
      <c r="F26" s="24">
        <f>E26*10%</f>
        <v>0</v>
      </c>
      <c r="G26" s="24">
        <f t="shared" si="2"/>
        <v>0</v>
      </c>
    </row>
    <row r="27" spans="1:9" s="3" customFormat="1" ht="15" customHeight="1" x14ac:dyDescent="0.15">
      <c r="A27" s="26"/>
      <c r="B27" s="30" t="s">
        <v>65</v>
      </c>
      <c r="C27" s="21"/>
      <c r="D27" s="27"/>
      <c r="E27" s="23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/>
      <c r="C28" s="21"/>
      <c r="D28" s="27"/>
      <c r="E28" s="23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 t="s">
        <v>57</v>
      </c>
      <c r="B29" s="26" t="s">
        <v>29</v>
      </c>
      <c r="C29" s="21"/>
      <c r="D29" s="27"/>
      <c r="E29" s="23">
        <f t="shared" ref="E29:E39" si="3">C29*D29</f>
        <v>0</v>
      </c>
      <c r="F29" s="24">
        <f t="shared" ref="F29:F39" si="4"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26" t="s">
        <v>30</v>
      </c>
      <c r="C30" s="21"/>
      <c r="D30" s="27"/>
      <c r="E30" s="23">
        <f t="shared" si="3"/>
        <v>0</v>
      </c>
      <c r="F30" s="24">
        <f t="shared" si="4"/>
        <v>0</v>
      </c>
      <c r="G30" s="24">
        <f t="shared" si="2"/>
        <v>0</v>
      </c>
    </row>
    <row r="31" spans="1:9" s="3" customFormat="1" ht="15" customHeight="1" x14ac:dyDescent="0.15">
      <c r="A31" s="26"/>
      <c r="B31" s="26"/>
      <c r="C31" s="21"/>
      <c r="D31" s="27"/>
      <c r="E31" s="23">
        <f t="shared" si="3"/>
        <v>0</v>
      </c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 t="s">
        <v>32</v>
      </c>
      <c r="B32" s="26" t="s">
        <v>58</v>
      </c>
      <c r="C32" s="21"/>
      <c r="D32" s="27">
        <v>39000</v>
      </c>
      <c r="E32" s="23">
        <f t="shared" si="3"/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/>
      <c r="B33" s="26" t="s">
        <v>59</v>
      </c>
      <c r="C33" s="21"/>
      <c r="D33" s="27">
        <v>28000</v>
      </c>
      <c r="E33" s="23">
        <f t="shared" si="3"/>
        <v>0</v>
      </c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26" t="s">
        <v>60</v>
      </c>
      <c r="C34" s="21"/>
      <c r="D34" s="27">
        <v>28000</v>
      </c>
      <c r="E34" s="23">
        <f t="shared" si="3"/>
        <v>0</v>
      </c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26" t="s">
        <v>61</v>
      </c>
      <c r="C35" s="21"/>
      <c r="D35" s="27">
        <v>28000</v>
      </c>
      <c r="E35" s="23">
        <f t="shared" si="3"/>
        <v>0</v>
      </c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/>
      <c r="B36" s="26"/>
      <c r="C36" s="21"/>
      <c r="D36" s="27"/>
      <c r="E36" s="23">
        <f t="shared" si="3"/>
        <v>0</v>
      </c>
      <c r="F36" s="24">
        <f t="shared" si="4"/>
        <v>0</v>
      </c>
      <c r="G36" s="24">
        <f t="shared" si="2"/>
        <v>0</v>
      </c>
    </row>
    <row r="37" spans="1:7" s="3" customFormat="1" ht="15" customHeight="1" x14ac:dyDescent="0.15">
      <c r="A37" s="26"/>
      <c r="B37" s="26"/>
      <c r="C37" s="21"/>
      <c r="D37" s="27"/>
      <c r="E37" s="23">
        <f t="shared" si="3"/>
        <v>0</v>
      </c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/>
      <c r="C38" s="21"/>
      <c r="D38" s="27"/>
      <c r="E38" s="23">
        <f t="shared" si="3"/>
        <v>0</v>
      </c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7"/>
      <c r="E39" s="23">
        <f t="shared" si="3"/>
        <v>0</v>
      </c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7"/>
      <c r="E40" s="23">
        <f>C40*D40</f>
        <v>0</v>
      </c>
      <c r="F40" s="24">
        <f>E40*10%</f>
        <v>0</v>
      </c>
      <c r="G40" s="24">
        <f>SUM(E40:F40)</f>
        <v>0</v>
      </c>
    </row>
    <row r="41" spans="1:7" s="3" customFormat="1" ht="15" customHeight="1" x14ac:dyDescent="0.15">
      <c r="A41" s="26"/>
      <c r="B41" s="26"/>
      <c r="C41" s="21"/>
      <c r="D41" s="27"/>
      <c r="E41" s="23">
        <f>C41*D41</f>
        <v>0</v>
      </c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31"/>
      <c r="B42" s="31"/>
      <c r="C42" s="32"/>
      <c r="D42" s="24"/>
      <c r="E42" s="23">
        <f>C42*D42</f>
        <v>0</v>
      </c>
      <c r="F42" s="24">
        <f>E42*10%</f>
        <v>0</v>
      </c>
      <c r="G42" s="24">
        <f>SUM(E42:F42)</f>
        <v>0</v>
      </c>
    </row>
    <row r="43" spans="1:7" s="3" customFormat="1" ht="15" customHeight="1" thickBot="1" x14ac:dyDescent="0.2">
      <c r="A43" s="33"/>
      <c r="B43" s="33"/>
      <c r="C43" s="34"/>
      <c r="D43" s="35"/>
      <c r="E43" s="23">
        <f>C43*D43</f>
        <v>0</v>
      </c>
      <c r="F43" s="24">
        <f>E43*10%</f>
        <v>0</v>
      </c>
      <c r="G43" s="24">
        <f>SUM(E43:F43)</f>
        <v>0</v>
      </c>
    </row>
    <row r="44" spans="1:7" s="3" customFormat="1" ht="15" customHeight="1" x14ac:dyDescent="0.15">
      <c r="A44" s="36" t="s">
        <v>19</v>
      </c>
      <c r="B44" s="37"/>
      <c r="C44" s="7"/>
      <c r="D44" s="38" t="s">
        <v>20</v>
      </c>
      <c r="E44" s="39">
        <f>SUM(E16:E43)</f>
        <v>160000</v>
      </c>
      <c r="F44" s="40">
        <f>SUM(F16:F43)</f>
        <v>16000</v>
      </c>
      <c r="G44" s="40">
        <f>SUM(G16:G43)</f>
        <v>176000</v>
      </c>
    </row>
    <row r="45" spans="1:7" s="3" customFormat="1" ht="15" customHeight="1" thickBot="1" x14ac:dyDescent="0.2">
      <c r="A45" s="41" t="s">
        <v>21</v>
      </c>
      <c r="B45" s="42" t="s">
        <v>22</v>
      </c>
      <c r="C45" s="43"/>
      <c r="D45" s="44"/>
      <c r="E45" s="45"/>
      <c r="F45" s="44"/>
      <c r="G45" s="44"/>
    </row>
    <row r="46" spans="1:7" s="3" customFormat="1" ht="15" customHeight="1" x14ac:dyDescent="0.15">
      <c r="A46" s="3" t="s">
        <v>23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70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7"/>
      <c r="B49" s="37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24" sqref="B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54</v>
      </c>
      <c r="B4" s="8"/>
      <c r="C4" s="9" t="s">
        <v>1</v>
      </c>
      <c r="D4" s="5"/>
      <c r="E4" s="5"/>
    </row>
    <row r="5" spans="1:7" ht="15" customHeight="1" x14ac:dyDescent="0.15">
      <c r="A5" s="3" t="s">
        <v>2</v>
      </c>
      <c r="B5" s="10"/>
      <c r="C5" s="11"/>
      <c r="D5" s="5"/>
      <c r="E5" s="5"/>
    </row>
    <row r="6" spans="1:7" ht="15" customHeight="1" x14ac:dyDescent="0.15">
      <c r="A6" s="3" t="s">
        <v>3</v>
      </c>
      <c r="B6" s="3"/>
      <c r="C6" s="5"/>
      <c r="D6" s="5"/>
      <c r="E6" s="5"/>
    </row>
    <row r="7" spans="1:7" ht="15" customHeight="1" x14ac:dyDescent="0.15">
      <c r="A7" s="3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G44</f>
        <v>297000</v>
      </c>
      <c r="C11" s="5"/>
      <c r="D11" s="5"/>
      <c r="E11" s="5"/>
    </row>
    <row r="12" spans="1:7" ht="15" customHeight="1" x14ac:dyDescent="0.15">
      <c r="A12" s="3" t="s">
        <v>7</v>
      </c>
      <c r="B12" s="14">
        <f ca="1">NOW()</f>
        <v>41870.831235648147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6" si="0">C16*D16</f>
        <v>0</v>
      </c>
      <c r="F16" s="24">
        <f t="shared" ref="F16:F25" si="1">E16*10%</f>
        <v>0</v>
      </c>
      <c r="G16" s="25">
        <f t="shared" ref="G16:G39" si="2">SUM(E16:F16)</f>
        <v>0</v>
      </c>
    </row>
    <row r="17" spans="1:9" s="3" customFormat="1" ht="15" customHeight="1" x14ac:dyDescent="0.15">
      <c r="A17" s="26" t="s">
        <v>16</v>
      </c>
      <c r="B17" s="26" t="s">
        <v>46</v>
      </c>
      <c r="C17" s="21">
        <v>1</v>
      </c>
      <c r="D17" s="27">
        <v>270000</v>
      </c>
      <c r="E17" s="23">
        <f t="shared" si="0"/>
        <v>270000</v>
      </c>
      <c r="F17" s="24">
        <f t="shared" si="1"/>
        <v>27000</v>
      </c>
      <c r="G17" s="24">
        <f t="shared" si="2"/>
        <v>297000</v>
      </c>
      <c r="I17" s="28"/>
    </row>
    <row r="18" spans="1:9" s="3" customFormat="1" ht="15" customHeight="1" x14ac:dyDescent="0.15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26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17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 x14ac:dyDescent="0.15">
      <c r="A21" s="26"/>
      <c r="B21" s="30" t="s">
        <v>47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0" t="s">
        <v>44</v>
      </c>
      <c r="C22" s="21"/>
      <c r="D22" s="27"/>
      <c r="E22" s="23">
        <f t="shared" si="0"/>
        <v>0</v>
      </c>
      <c r="F22" s="24">
        <f t="shared" si="1"/>
        <v>0</v>
      </c>
      <c r="G22" s="24">
        <f t="shared" si="2"/>
        <v>0</v>
      </c>
    </row>
    <row r="23" spans="1:9" s="3" customFormat="1" ht="15" customHeight="1" x14ac:dyDescent="0.15">
      <c r="A23" s="26"/>
      <c r="B23" s="30" t="s">
        <v>85</v>
      </c>
      <c r="C23" s="21"/>
      <c r="D23" s="27"/>
      <c r="E23" s="23">
        <f t="shared" si="0"/>
        <v>0</v>
      </c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48</v>
      </c>
      <c r="C24" s="21"/>
      <c r="D24" s="27"/>
      <c r="E24" s="23">
        <f t="shared" si="0"/>
        <v>0</v>
      </c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52</v>
      </c>
      <c r="C25" s="21"/>
      <c r="D25" s="27"/>
      <c r="E25" s="23">
        <f t="shared" si="0"/>
        <v>0</v>
      </c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49</v>
      </c>
      <c r="C26" s="21"/>
      <c r="D26" s="27"/>
      <c r="E26" s="23">
        <f t="shared" si="0"/>
        <v>0</v>
      </c>
      <c r="F26" s="24">
        <f>E26*10%</f>
        <v>0</v>
      </c>
      <c r="G26" s="24">
        <f t="shared" si="2"/>
        <v>0</v>
      </c>
    </row>
    <row r="27" spans="1:9" s="3" customFormat="1" ht="15" customHeight="1" x14ac:dyDescent="0.15">
      <c r="A27" s="26"/>
      <c r="B27" s="30"/>
      <c r="C27" s="21"/>
      <c r="D27" s="27"/>
      <c r="E27" s="23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/>
      <c r="C28" s="21"/>
      <c r="D28" s="27"/>
      <c r="E28" s="23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 t="s">
        <v>31</v>
      </c>
      <c r="B29" s="26" t="s">
        <v>51</v>
      </c>
      <c r="C29" s="21"/>
      <c r="D29" s="27"/>
      <c r="E29" s="23">
        <f t="shared" ref="E29:E39" si="3">C29*D29</f>
        <v>0</v>
      </c>
      <c r="F29" s="24">
        <f t="shared" ref="F29:F39" si="4"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26" t="s">
        <v>30</v>
      </c>
      <c r="C30" s="21"/>
      <c r="D30" s="27"/>
      <c r="E30" s="23">
        <f t="shared" si="3"/>
        <v>0</v>
      </c>
      <c r="F30" s="24">
        <f t="shared" si="4"/>
        <v>0</v>
      </c>
      <c r="G30" s="24">
        <f t="shared" si="2"/>
        <v>0</v>
      </c>
    </row>
    <row r="31" spans="1:9" s="3" customFormat="1" ht="15" customHeight="1" x14ac:dyDescent="0.15">
      <c r="A31" s="26"/>
      <c r="B31" s="26"/>
      <c r="C31" s="21"/>
      <c r="D31" s="27"/>
      <c r="E31" s="23">
        <f t="shared" si="3"/>
        <v>0</v>
      </c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 t="s">
        <v>32</v>
      </c>
      <c r="B32" s="26" t="s">
        <v>50</v>
      </c>
      <c r="C32" s="21"/>
      <c r="D32" s="27">
        <v>104000</v>
      </c>
      <c r="E32" s="23">
        <f t="shared" si="3"/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/>
      <c r="B33" s="26" t="s">
        <v>34</v>
      </c>
      <c r="C33" s="21"/>
      <c r="D33" s="27">
        <v>103000</v>
      </c>
      <c r="E33" s="23">
        <f t="shared" si="3"/>
        <v>0</v>
      </c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26" t="s">
        <v>35</v>
      </c>
      <c r="C34" s="21"/>
      <c r="D34" s="27">
        <v>103000</v>
      </c>
      <c r="E34" s="23">
        <f t="shared" si="3"/>
        <v>0</v>
      </c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26" t="s">
        <v>36</v>
      </c>
      <c r="C35" s="21"/>
      <c r="D35" s="27">
        <v>103000</v>
      </c>
      <c r="E35" s="23">
        <f t="shared" si="3"/>
        <v>0</v>
      </c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/>
      <c r="B36" s="26" t="s">
        <v>53</v>
      </c>
      <c r="C36" s="21"/>
      <c r="D36" s="27"/>
      <c r="E36" s="23">
        <f t="shared" si="3"/>
        <v>0</v>
      </c>
      <c r="F36" s="24">
        <f t="shared" si="4"/>
        <v>0</v>
      </c>
      <c r="G36" s="24">
        <f t="shared" si="2"/>
        <v>0</v>
      </c>
    </row>
    <row r="37" spans="1:7" s="3" customFormat="1" ht="15" customHeight="1" x14ac:dyDescent="0.15">
      <c r="A37" s="26"/>
      <c r="B37" s="26"/>
      <c r="C37" s="21"/>
      <c r="D37" s="27"/>
      <c r="E37" s="23">
        <f t="shared" si="3"/>
        <v>0</v>
      </c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/>
      <c r="C38" s="21"/>
      <c r="D38" s="27"/>
      <c r="E38" s="23">
        <f t="shared" si="3"/>
        <v>0</v>
      </c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/>
      <c r="C39" s="21"/>
      <c r="D39" s="27"/>
      <c r="E39" s="23">
        <f t="shared" si="3"/>
        <v>0</v>
      </c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/>
      <c r="C40" s="21"/>
      <c r="D40" s="27"/>
      <c r="E40" s="23">
        <f>C40*D40</f>
        <v>0</v>
      </c>
      <c r="F40" s="24">
        <f>E40*10%</f>
        <v>0</v>
      </c>
      <c r="G40" s="24">
        <f>SUM(E40:F40)</f>
        <v>0</v>
      </c>
    </row>
    <row r="41" spans="1:7" s="3" customFormat="1" ht="15" customHeight="1" x14ac:dyDescent="0.15">
      <c r="A41" s="26"/>
      <c r="B41" s="26"/>
      <c r="C41" s="21"/>
      <c r="D41" s="27"/>
      <c r="E41" s="23">
        <f>C41*D41</f>
        <v>0</v>
      </c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31"/>
      <c r="B42" s="31"/>
      <c r="C42" s="32"/>
      <c r="D42" s="24"/>
      <c r="E42" s="23">
        <f>C42*D42</f>
        <v>0</v>
      </c>
      <c r="F42" s="24">
        <f>E42*10%</f>
        <v>0</v>
      </c>
      <c r="G42" s="24">
        <f>SUM(E42:F42)</f>
        <v>0</v>
      </c>
    </row>
    <row r="43" spans="1:7" s="3" customFormat="1" ht="15" customHeight="1" thickBot="1" x14ac:dyDescent="0.2">
      <c r="A43" s="33"/>
      <c r="B43" s="33"/>
      <c r="C43" s="34"/>
      <c r="D43" s="35"/>
      <c r="E43" s="23">
        <f>C43*D43</f>
        <v>0</v>
      </c>
      <c r="F43" s="24">
        <f>E43*10%</f>
        <v>0</v>
      </c>
      <c r="G43" s="24">
        <f>SUM(E43:F43)</f>
        <v>0</v>
      </c>
    </row>
    <row r="44" spans="1:7" s="3" customFormat="1" ht="15" customHeight="1" x14ac:dyDescent="0.15">
      <c r="A44" s="36" t="s">
        <v>19</v>
      </c>
      <c r="B44" s="37"/>
      <c r="C44" s="7"/>
      <c r="D44" s="38" t="s">
        <v>20</v>
      </c>
      <c r="E44" s="39">
        <f>SUM(E16:E43)</f>
        <v>270000</v>
      </c>
      <c r="F44" s="40">
        <f>SUM(F16:F43)</f>
        <v>27000</v>
      </c>
      <c r="G44" s="40">
        <f>SUM(G16:G43)</f>
        <v>297000</v>
      </c>
    </row>
    <row r="45" spans="1:7" s="3" customFormat="1" ht="15" customHeight="1" thickBot="1" x14ac:dyDescent="0.2">
      <c r="A45" s="41" t="s">
        <v>21</v>
      </c>
      <c r="B45" s="42" t="s">
        <v>22</v>
      </c>
      <c r="C45" s="43"/>
      <c r="D45" s="44"/>
      <c r="E45" s="45"/>
      <c r="F45" s="44"/>
      <c r="G45" s="44"/>
    </row>
    <row r="46" spans="1:7" s="3" customFormat="1" ht="15" customHeight="1" x14ac:dyDescent="0.15">
      <c r="A46" s="3" t="s">
        <v>23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7"/>
      <c r="B49" s="37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D30" sqref="D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8" t="s">
        <v>54</v>
      </c>
      <c r="B4" s="8"/>
      <c r="C4" s="9" t="s">
        <v>1</v>
      </c>
      <c r="D4" s="5"/>
      <c r="E4" s="5"/>
    </row>
    <row r="5" spans="1:7" ht="15" customHeight="1" x14ac:dyDescent="0.15">
      <c r="A5" s="3" t="s">
        <v>2</v>
      </c>
      <c r="B5" s="10"/>
      <c r="C5" s="11"/>
      <c r="D5" s="5"/>
      <c r="E5" s="5"/>
    </row>
    <row r="6" spans="1:7" ht="15" customHeight="1" x14ac:dyDescent="0.15">
      <c r="A6" s="3" t="s">
        <v>3</v>
      </c>
      <c r="B6" s="3"/>
      <c r="C6" s="5"/>
      <c r="D6" s="5"/>
      <c r="E6" s="5"/>
    </row>
    <row r="7" spans="1:7" ht="15" customHeight="1" x14ac:dyDescent="0.15">
      <c r="A7" s="3" t="s">
        <v>4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2" t="s">
        <v>5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6</v>
      </c>
      <c r="B11" s="13">
        <f>G44</f>
        <v>275000</v>
      </c>
      <c r="C11" s="5"/>
      <c r="D11" s="5"/>
      <c r="E11" s="5"/>
    </row>
    <row r="12" spans="1:7" ht="15" customHeight="1" x14ac:dyDescent="0.15">
      <c r="A12" s="3" t="s">
        <v>7</v>
      </c>
      <c r="B12" s="14">
        <f ca="1">NOW()</f>
        <v>41870.831235648147</v>
      </c>
      <c r="C12" s="5"/>
      <c r="D12" s="5"/>
      <c r="E12" s="5"/>
    </row>
    <row r="13" spans="1:7" ht="15" customHeight="1" x14ac:dyDescent="0.15">
      <c r="A13" s="3" t="s">
        <v>8</v>
      </c>
      <c r="B13" s="15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6" t="s">
        <v>9</v>
      </c>
      <c r="B15" s="16" t="s">
        <v>10</v>
      </c>
      <c r="C15" s="17" t="s">
        <v>11</v>
      </c>
      <c r="D15" s="17" t="s">
        <v>12</v>
      </c>
      <c r="E15" s="18" t="s">
        <v>13</v>
      </c>
      <c r="F15" s="18" t="s">
        <v>14</v>
      </c>
      <c r="G15" s="17" t="s">
        <v>15</v>
      </c>
    </row>
    <row r="16" spans="1:7" s="3" customFormat="1" ht="15" customHeight="1" x14ac:dyDescent="0.15">
      <c r="A16" s="19"/>
      <c r="B16" s="20"/>
      <c r="C16" s="21"/>
      <c r="D16" s="22"/>
      <c r="E16" s="23">
        <f t="shared" ref="E16:E26" si="0">C16*D16</f>
        <v>0</v>
      </c>
      <c r="F16" s="24">
        <f t="shared" ref="F16:F25" si="1">E16*10%</f>
        <v>0</v>
      </c>
      <c r="G16" s="25">
        <f t="shared" ref="G16:G39" si="2">SUM(E16:F16)</f>
        <v>0</v>
      </c>
    </row>
    <row r="17" spans="1:9" s="3" customFormat="1" ht="15" customHeight="1" x14ac:dyDescent="0.15">
      <c r="A17" s="26" t="s">
        <v>16</v>
      </c>
      <c r="B17" s="26" t="s">
        <v>24</v>
      </c>
      <c r="C17" s="21">
        <v>1</v>
      </c>
      <c r="D17" s="27">
        <v>250000</v>
      </c>
      <c r="E17" s="23">
        <f t="shared" si="0"/>
        <v>250000</v>
      </c>
      <c r="F17" s="24">
        <f t="shared" si="1"/>
        <v>25000</v>
      </c>
      <c r="G17" s="24">
        <f t="shared" si="2"/>
        <v>275000</v>
      </c>
      <c r="I17" s="28"/>
    </row>
    <row r="18" spans="1:9" s="3" customFormat="1" ht="15" customHeight="1" x14ac:dyDescent="0.15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 x14ac:dyDescent="0.15">
      <c r="A19" s="26"/>
      <c r="B19" s="30" t="s">
        <v>26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 x14ac:dyDescent="0.15">
      <c r="A20" s="26"/>
      <c r="B20" s="30" t="s">
        <v>27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 x14ac:dyDescent="0.15">
      <c r="A21" s="26"/>
      <c r="B21" s="30" t="s">
        <v>28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 x14ac:dyDescent="0.15">
      <c r="A22" s="26"/>
      <c r="B22" s="30" t="s">
        <v>44</v>
      </c>
      <c r="C22" s="21"/>
      <c r="D22" s="27"/>
      <c r="E22" s="23">
        <f t="shared" si="0"/>
        <v>0</v>
      </c>
      <c r="F22" s="24">
        <f t="shared" si="1"/>
        <v>0</v>
      </c>
      <c r="G22" s="24">
        <f t="shared" si="2"/>
        <v>0</v>
      </c>
    </row>
    <row r="23" spans="1:9" s="3" customFormat="1" ht="15" customHeight="1" x14ac:dyDescent="0.15">
      <c r="A23" s="26"/>
      <c r="B23" s="30" t="s">
        <v>18</v>
      </c>
      <c r="C23" s="21"/>
      <c r="D23" s="27"/>
      <c r="E23" s="23">
        <f t="shared" si="0"/>
        <v>0</v>
      </c>
      <c r="F23" s="24">
        <f t="shared" si="1"/>
        <v>0</v>
      </c>
      <c r="G23" s="24">
        <f t="shared" si="2"/>
        <v>0</v>
      </c>
    </row>
    <row r="24" spans="1:9" s="3" customFormat="1" ht="15" customHeight="1" x14ac:dyDescent="0.15">
      <c r="A24" s="26"/>
      <c r="B24" s="30" t="s">
        <v>43</v>
      </c>
      <c r="C24" s="21"/>
      <c r="D24" s="27"/>
      <c r="E24" s="23">
        <f t="shared" si="0"/>
        <v>0</v>
      </c>
      <c r="F24" s="24">
        <f t="shared" si="1"/>
        <v>0</v>
      </c>
      <c r="G24" s="24">
        <f t="shared" si="2"/>
        <v>0</v>
      </c>
    </row>
    <row r="25" spans="1:9" s="3" customFormat="1" ht="15" customHeight="1" x14ac:dyDescent="0.15">
      <c r="A25" s="26"/>
      <c r="B25" s="30" t="s">
        <v>45</v>
      </c>
      <c r="C25" s="21"/>
      <c r="D25" s="27"/>
      <c r="E25" s="23">
        <f t="shared" si="0"/>
        <v>0</v>
      </c>
      <c r="F25" s="24">
        <f t="shared" si="1"/>
        <v>0</v>
      </c>
      <c r="G25" s="24">
        <f t="shared" si="2"/>
        <v>0</v>
      </c>
    </row>
    <row r="26" spans="1:9" s="3" customFormat="1" ht="15" customHeight="1" x14ac:dyDescent="0.15">
      <c r="A26" s="26"/>
      <c r="B26" s="30" t="s">
        <v>25</v>
      </c>
      <c r="C26" s="21"/>
      <c r="D26" s="27"/>
      <c r="E26" s="23">
        <f t="shared" si="0"/>
        <v>0</v>
      </c>
      <c r="F26" s="24">
        <f>E26*10%</f>
        <v>0</v>
      </c>
      <c r="G26" s="24">
        <f t="shared" si="2"/>
        <v>0</v>
      </c>
    </row>
    <row r="27" spans="1:9" s="3" customFormat="1" ht="15" customHeight="1" x14ac:dyDescent="0.15">
      <c r="A27" s="26"/>
      <c r="B27" s="30"/>
      <c r="C27" s="21"/>
      <c r="D27" s="27"/>
      <c r="E27" s="23"/>
      <c r="F27" s="24">
        <f>E27*10%</f>
        <v>0</v>
      </c>
      <c r="G27" s="24">
        <f t="shared" si="2"/>
        <v>0</v>
      </c>
    </row>
    <row r="28" spans="1:9" s="3" customFormat="1" ht="15" customHeight="1" x14ac:dyDescent="0.15">
      <c r="A28" s="26"/>
      <c r="B28" s="30"/>
      <c r="C28" s="21"/>
      <c r="D28" s="27"/>
      <c r="E28" s="23"/>
      <c r="F28" s="24">
        <f>E28*10%</f>
        <v>0</v>
      </c>
      <c r="G28" s="24">
        <f t="shared" si="2"/>
        <v>0</v>
      </c>
    </row>
    <row r="29" spans="1:9" s="3" customFormat="1" ht="15" customHeight="1" x14ac:dyDescent="0.15">
      <c r="A29" s="26" t="s">
        <v>31</v>
      </c>
      <c r="B29" s="26" t="s">
        <v>29</v>
      </c>
      <c r="C29" s="21"/>
      <c r="D29" s="27"/>
      <c r="E29" s="23">
        <f t="shared" ref="E29:E39" si="3">C29*D29</f>
        <v>0</v>
      </c>
      <c r="F29" s="24">
        <f t="shared" ref="F29:F39" si="4">E29*10%</f>
        <v>0</v>
      </c>
      <c r="G29" s="24">
        <f t="shared" si="2"/>
        <v>0</v>
      </c>
    </row>
    <row r="30" spans="1:9" s="3" customFormat="1" ht="15" customHeight="1" x14ac:dyDescent="0.15">
      <c r="A30" s="26"/>
      <c r="B30" s="26" t="s">
        <v>30</v>
      </c>
      <c r="C30" s="21"/>
      <c r="D30" s="27"/>
      <c r="E30" s="23">
        <f t="shared" si="3"/>
        <v>0</v>
      </c>
      <c r="F30" s="24">
        <f t="shared" si="4"/>
        <v>0</v>
      </c>
      <c r="G30" s="24">
        <f t="shared" si="2"/>
        <v>0</v>
      </c>
    </row>
    <row r="31" spans="1:9" s="3" customFormat="1" ht="15" customHeight="1" x14ac:dyDescent="0.15">
      <c r="A31" s="26"/>
      <c r="B31" s="26"/>
      <c r="C31" s="21"/>
      <c r="D31" s="27"/>
      <c r="E31" s="23">
        <f t="shared" si="3"/>
        <v>0</v>
      </c>
      <c r="F31" s="24">
        <f t="shared" si="4"/>
        <v>0</v>
      </c>
      <c r="G31" s="24">
        <f t="shared" si="2"/>
        <v>0</v>
      </c>
    </row>
    <row r="32" spans="1:9" s="3" customFormat="1" ht="15" customHeight="1" x14ac:dyDescent="0.15">
      <c r="A32" s="26" t="s">
        <v>32</v>
      </c>
      <c r="B32" s="26" t="s">
        <v>33</v>
      </c>
      <c r="C32" s="21"/>
      <c r="D32" s="27">
        <v>90000</v>
      </c>
      <c r="E32" s="23">
        <f t="shared" si="3"/>
        <v>0</v>
      </c>
      <c r="F32" s="24">
        <f t="shared" si="4"/>
        <v>0</v>
      </c>
      <c r="G32" s="24">
        <f t="shared" si="2"/>
        <v>0</v>
      </c>
    </row>
    <row r="33" spans="1:7" s="3" customFormat="1" ht="15" customHeight="1" x14ac:dyDescent="0.15">
      <c r="A33" s="26"/>
      <c r="B33" s="26" t="s">
        <v>34</v>
      </c>
      <c r="C33" s="21"/>
      <c r="D33" s="27">
        <v>100000</v>
      </c>
      <c r="E33" s="23">
        <f t="shared" si="3"/>
        <v>0</v>
      </c>
      <c r="F33" s="24">
        <f t="shared" si="4"/>
        <v>0</v>
      </c>
      <c r="G33" s="24">
        <f t="shared" si="2"/>
        <v>0</v>
      </c>
    </row>
    <row r="34" spans="1:7" s="3" customFormat="1" ht="15" customHeight="1" x14ac:dyDescent="0.15">
      <c r="A34" s="26"/>
      <c r="B34" s="26" t="s">
        <v>35</v>
      </c>
      <c r="C34" s="21"/>
      <c r="D34" s="27">
        <v>100000</v>
      </c>
      <c r="E34" s="23">
        <f t="shared" si="3"/>
        <v>0</v>
      </c>
      <c r="F34" s="24">
        <f t="shared" si="4"/>
        <v>0</v>
      </c>
      <c r="G34" s="24">
        <f t="shared" si="2"/>
        <v>0</v>
      </c>
    </row>
    <row r="35" spans="1:7" s="3" customFormat="1" ht="15" customHeight="1" x14ac:dyDescent="0.15">
      <c r="A35" s="26"/>
      <c r="B35" s="26" t="s">
        <v>36</v>
      </c>
      <c r="C35" s="21"/>
      <c r="D35" s="27">
        <v>100000</v>
      </c>
      <c r="E35" s="23">
        <f t="shared" si="3"/>
        <v>0</v>
      </c>
      <c r="F35" s="24">
        <f t="shared" si="4"/>
        <v>0</v>
      </c>
      <c r="G35" s="24">
        <f t="shared" si="2"/>
        <v>0</v>
      </c>
    </row>
    <row r="36" spans="1:7" s="3" customFormat="1" ht="15" customHeight="1" x14ac:dyDescent="0.15">
      <c r="A36" s="26"/>
      <c r="B36" s="26" t="s">
        <v>37</v>
      </c>
      <c r="C36" s="21"/>
      <c r="D36" s="46" t="s">
        <v>69</v>
      </c>
      <c r="E36" s="23"/>
      <c r="F36" s="24">
        <f t="shared" si="4"/>
        <v>0</v>
      </c>
      <c r="G36" s="24">
        <f t="shared" si="2"/>
        <v>0</v>
      </c>
    </row>
    <row r="37" spans="1:7" s="3" customFormat="1" ht="15" customHeight="1" x14ac:dyDescent="0.15">
      <c r="A37" s="26"/>
      <c r="B37" s="26" t="s">
        <v>38</v>
      </c>
      <c r="C37" s="21"/>
      <c r="D37" s="46" t="s">
        <v>69</v>
      </c>
      <c r="E37" s="23"/>
      <c r="F37" s="24">
        <f t="shared" si="4"/>
        <v>0</v>
      </c>
      <c r="G37" s="24">
        <f t="shared" si="2"/>
        <v>0</v>
      </c>
    </row>
    <row r="38" spans="1:7" s="3" customFormat="1" ht="15" customHeight="1" x14ac:dyDescent="0.15">
      <c r="A38" s="26"/>
      <c r="B38" s="26" t="s">
        <v>39</v>
      </c>
      <c r="C38" s="21"/>
      <c r="D38" s="46" t="s">
        <v>69</v>
      </c>
      <c r="E38" s="23"/>
      <c r="F38" s="24">
        <f t="shared" si="4"/>
        <v>0</v>
      </c>
      <c r="G38" s="24">
        <f t="shared" si="2"/>
        <v>0</v>
      </c>
    </row>
    <row r="39" spans="1:7" s="3" customFormat="1" ht="15" customHeight="1" x14ac:dyDescent="0.15">
      <c r="A39" s="26"/>
      <c r="B39" s="26" t="s">
        <v>40</v>
      </c>
      <c r="C39" s="21"/>
      <c r="D39" s="46" t="s">
        <v>69</v>
      </c>
      <c r="E39" s="23"/>
      <c r="F39" s="24">
        <f t="shared" si="4"/>
        <v>0</v>
      </c>
      <c r="G39" s="24">
        <f t="shared" si="2"/>
        <v>0</v>
      </c>
    </row>
    <row r="40" spans="1:7" s="3" customFormat="1" ht="15" customHeight="1" x14ac:dyDescent="0.15">
      <c r="A40" s="26"/>
      <c r="B40" s="26" t="s">
        <v>41</v>
      </c>
      <c r="C40" s="21"/>
      <c r="D40" s="46" t="s">
        <v>69</v>
      </c>
      <c r="E40" s="23"/>
      <c r="F40" s="24">
        <f>E40*10%</f>
        <v>0</v>
      </c>
      <c r="G40" s="24">
        <f>SUM(E40:F40)</f>
        <v>0</v>
      </c>
    </row>
    <row r="41" spans="1:7" s="3" customFormat="1" ht="15" customHeight="1" x14ac:dyDescent="0.15">
      <c r="A41" s="26"/>
      <c r="B41" s="26" t="s">
        <v>42</v>
      </c>
      <c r="C41" s="21"/>
      <c r="D41" s="46" t="s">
        <v>69</v>
      </c>
      <c r="E41" s="23"/>
      <c r="F41" s="24">
        <f>E41*10%</f>
        <v>0</v>
      </c>
      <c r="G41" s="24">
        <f>SUM(E41:F41)</f>
        <v>0</v>
      </c>
    </row>
    <row r="42" spans="1:7" s="3" customFormat="1" ht="15" customHeight="1" x14ac:dyDescent="0.15">
      <c r="A42" s="31"/>
      <c r="B42" s="31"/>
      <c r="C42" s="32"/>
      <c r="D42" s="24"/>
      <c r="E42" s="23">
        <f>C42*D42</f>
        <v>0</v>
      </c>
      <c r="F42" s="24">
        <f>E42*10%</f>
        <v>0</v>
      </c>
      <c r="G42" s="24">
        <f>SUM(E42:F42)</f>
        <v>0</v>
      </c>
    </row>
    <row r="43" spans="1:7" s="3" customFormat="1" ht="15" customHeight="1" thickBot="1" x14ac:dyDescent="0.2">
      <c r="A43" s="33"/>
      <c r="B43" s="33"/>
      <c r="C43" s="34"/>
      <c r="D43" s="35"/>
      <c r="E43" s="23">
        <f>C43*D43</f>
        <v>0</v>
      </c>
      <c r="F43" s="24">
        <f>E43*10%</f>
        <v>0</v>
      </c>
      <c r="G43" s="24">
        <f>SUM(E43:F43)</f>
        <v>0</v>
      </c>
    </row>
    <row r="44" spans="1:7" s="3" customFormat="1" ht="15" customHeight="1" x14ac:dyDescent="0.15">
      <c r="A44" s="36" t="s">
        <v>19</v>
      </c>
      <c r="B44" s="37"/>
      <c r="C44" s="7"/>
      <c r="D44" s="38" t="s">
        <v>20</v>
      </c>
      <c r="E44" s="39">
        <f>SUM(E16:E43)</f>
        <v>250000</v>
      </c>
      <c r="F44" s="40">
        <f>SUM(F16:F43)</f>
        <v>25000</v>
      </c>
      <c r="G44" s="40">
        <f>SUM(G16:G43)</f>
        <v>275000</v>
      </c>
    </row>
    <row r="45" spans="1:7" s="3" customFormat="1" ht="15" customHeight="1" thickBot="1" x14ac:dyDescent="0.2">
      <c r="A45" s="41" t="s">
        <v>21</v>
      </c>
      <c r="B45" s="42" t="s">
        <v>22</v>
      </c>
      <c r="C45" s="43"/>
      <c r="D45" s="44"/>
      <c r="E45" s="45"/>
      <c r="F45" s="44"/>
      <c r="G45" s="44"/>
    </row>
    <row r="46" spans="1:7" s="3" customFormat="1" ht="15" customHeight="1" x14ac:dyDescent="0.15">
      <c r="A46" s="3" t="s">
        <v>23</v>
      </c>
      <c r="C46" s="5"/>
      <c r="D46" s="5"/>
      <c r="E46" s="5"/>
      <c r="F46" s="5"/>
      <c r="G46" s="5"/>
    </row>
    <row r="47" spans="1:7" s="3" customFormat="1" ht="15" customHeight="1" x14ac:dyDescent="0.15">
      <c r="A47" s="3" t="s">
        <v>68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7"/>
      <c r="B49" s="37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견적서 (4)</vt:lpstr>
      <vt:lpstr>견적서 (3)</vt:lpstr>
      <vt:lpstr>견적서 (2)</vt:lpstr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2014-08-19T09:37:11Z</dcterms:created>
  <dcterms:modified xsi:type="dcterms:W3CDTF">2014-08-19T10:57:32Z</dcterms:modified>
</cp:coreProperties>
</file>