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95" windowWidth="11835" windowHeight="10245"/>
  </bookViews>
  <sheets>
    <sheet name="견적서 (2)" sheetId="2" r:id="rId1"/>
  </sheets>
  <calcPr calcId="145621"/>
</workbook>
</file>

<file path=xl/calcChain.xml><?xml version="1.0" encoding="utf-8"?>
<calcChain xmlns="http://schemas.openxmlformats.org/spreadsheetml/2006/main">
  <c r="E43" i="2" l="1"/>
  <c r="F43" i="2" s="1"/>
  <c r="F42" i="2"/>
  <c r="E42" i="2"/>
  <c r="G42" i="2" s="1"/>
  <c r="E41" i="2"/>
  <c r="F41" i="2" s="1"/>
  <c r="F40" i="2"/>
  <c r="E40" i="2"/>
  <c r="G40" i="2" s="1"/>
  <c r="E39" i="2"/>
  <c r="F39" i="2" s="1"/>
  <c r="E38" i="2"/>
  <c r="F38" i="2" s="1"/>
  <c r="E37" i="2"/>
  <c r="F37" i="2" s="1"/>
  <c r="E36" i="2"/>
  <c r="E35" i="2"/>
  <c r="F35" i="2" s="1"/>
  <c r="E34" i="2"/>
  <c r="F34" i="2" s="1"/>
  <c r="E33" i="2"/>
  <c r="F33" i="2" s="1"/>
  <c r="E32" i="2"/>
  <c r="F32" i="2" s="1"/>
  <c r="E31" i="2"/>
  <c r="F31" i="2" s="1"/>
  <c r="F30" i="2"/>
  <c r="E30" i="2"/>
  <c r="G30" i="2" s="1"/>
  <c r="E29" i="2"/>
  <c r="F29" i="2" s="1"/>
  <c r="F28" i="2"/>
  <c r="G28" i="2" s="1"/>
  <c r="F27" i="2"/>
  <c r="G27" i="2" s="1"/>
  <c r="F26" i="2"/>
  <c r="E26" i="2"/>
  <c r="G26" i="2" s="1"/>
  <c r="E25" i="2"/>
  <c r="F25" i="2" s="1"/>
  <c r="F24" i="2"/>
  <c r="E24" i="2"/>
  <c r="G24" i="2" s="1"/>
  <c r="E23" i="2"/>
  <c r="F23" i="2" s="1"/>
  <c r="F22" i="2"/>
  <c r="E22" i="2"/>
  <c r="G22" i="2" s="1"/>
  <c r="E21" i="2"/>
  <c r="F21" i="2" s="1"/>
  <c r="F20" i="2"/>
  <c r="E20" i="2"/>
  <c r="G20" i="2" s="1"/>
  <c r="E19" i="2"/>
  <c r="F19" i="2" s="1"/>
  <c r="F18" i="2"/>
  <c r="E18" i="2"/>
  <c r="G18" i="2" s="1"/>
  <c r="E17" i="2"/>
  <c r="F17" i="2" s="1"/>
  <c r="F16" i="2"/>
  <c r="E16" i="2"/>
  <c r="B12" i="2"/>
  <c r="E44" i="2" l="1"/>
  <c r="G38" i="2"/>
  <c r="F36" i="2"/>
  <c r="G36" i="2" s="1"/>
  <c r="G34" i="2"/>
  <c r="G32" i="2"/>
  <c r="G17" i="2"/>
  <c r="G19" i="2"/>
  <c r="G21" i="2"/>
  <c r="G23" i="2"/>
  <c r="G25" i="2"/>
  <c r="G29" i="2"/>
  <c r="G31" i="2"/>
  <c r="G33" i="2"/>
  <c r="G35" i="2"/>
  <c r="G37" i="2"/>
  <c r="G39" i="2"/>
  <c r="G41" i="2"/>
  <c r="G43" i="2"/>
  <c r="G16" i="2"/>
  <c r="F44" i="2" l="1"/>
  <c r="G44" i="2"/>
  <c r="B11" i="2" s="1"/>
</calcChain>
</file>

<file path=xl/sharedStrings.xml><?xml version="1.0" encoding="utf-8"?>
<sst xmlns="http://schemas.openxmlformats.org/spreadsheetml/2006/main" count="39" uniqueCount="39">
  <si>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</si>
  <si>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</si>
  <si>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</si>
  <si>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</si>
  <si>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</si>
  <si>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</si>
  <si>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</si>
  <si>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</si>
  <si>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</si>
  <si>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</si>
  <si>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</si>
  <si>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</si>
  <si>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</si>
  <si>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</si>
  <si>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</si>
  <si>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</si>
  <si>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레이저 프린터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</si>
  <si>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</si>
  <si>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</si>
  <si>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</si>
  <si>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</si>
  <si>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</si>
  <si>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소모품</t>
    <phoneticPr fontId="3" type="noConversion"/>
  </si>
  <si>
    <t>해상도 600 x 600 dpi</t>
    <phoneticPr fontId="3" type="noConversion"/>
  </si>
  <si>
    <t>HP 레이저젯 M251NW</t>
    <phoneticPr fontId="3" type="noConversion"/>
  </si>
  <si>
    <t>급지용량 150매</t>
    <phoneticPr fontId="3" type="noConversion"/>
  </si>
  <si>
    <t>강원대학교</t>
    <phoneticPr fontId="3" type="noConversion"/>
  </si>
  <si>
    <t>검정 16ppm / 컬러 최대 4ppm 인쇄속도</t>
    <phoneticPr fontId="3" type="noConversion"/>
  </si>
  <si>
    <t>64MB 메모리</t>
    <phoneticPr fontId="3" type="noConversion"/>
  </si>
  <si>
    <t>LED 표시등</t>
    <phoneticPr fontId="3" type="noConversion"/>
  </si>
  <si>
    <t>USB 2.0 / Network / 무선 802.11n</t>
    <phoneticPr fontId="3" type="noConversion"/>
  </si>
  <si>
    <t>호스트 기반 언어</t>
    <phoneticPr fontId="3" type="noConversion"/>
  </si>
  <si>
    <t>소비전력 295W</t>
    <phoneticPr fontId="3" type="noConversion"/>
  </si>
  <si>
    <t>검정토너 1,200매</t>
    <phoneticPr fontId="3" type="noConversion"/>
  </si>
  <si>
    <t>파랑토너 1,000매</t>
    <phoneticPr fontId="3" type="noConversion"/>
  </si>
  <si>
    <t>노랑토너 1,000매</t>
    <phoneticPr fontId="3" type="noConversion"/>
  </si>
  <si>
    <t>빨강토너 1,000매</t>
    <phoneticPr fontId="3" type="noConversion"/>
  </si>
  <si>
    <t>이미지 드럼 14,000매</t>
    <phoneticPr fontId="3" type="noConversion"/>
  </si>
  <si>
    <t>(컬러 출력시 1/4 용량)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</si>
</sst>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26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198000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41873.610643055552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6" si="0">C16*D16</f>
        <v>0</v>
      </c>
      <c r="F16" s="22">
        <f t="shared" ref="F16:F25" si="1">E16*10%</f>
        <v>0</v>
      </c>
      <c r="G16" s="23">
        <f t="shared" ref="G16:G39" si="2">SUM(E16:F16)</f>
        <v>0</v>
      </c>
    </row>
    <row r="17" spans="1:9" s="2" customFormat="1" ht="15" customHeight="1" x14ac:dyDescent="0.15">
      <c r="A17" s="24" t="s">
        <v>16</v>
      </c>
      <c r="B17" s="24" t="s">
        <v>24</v>
      </c>
      <c r="C17" s="19">
        <v>1</v>
      </c>
      <c r="D17" s="25">
        <v>180000</v>
      </c>
      <c r="E17" s="21">
        <f t="shared" si="0"/>
        <v>180000</v>
      </c>
      <c r="F17" s="22">
        <f t="shared" si="1"/>
        <v>18000</v>
      </c>
      <c r="G17" s="22">
        <f t="shared" si="2"/>
        <v>198000</v>
      </c>
      <c r="I17" s="26"/>
    </row>
    <row r="18" spans="1:9" s="2" customFormat="1" ht="15" customHeight="1" x14ac:dyDescent="0.15">
      <c r="A18" s="24"/>
      <c r="B18" s="27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28" t="s">
        <v>25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8" t="s">
        <v>23</v>
      </c>
      <c r="C22" s="19"/>
      <c r="D22" s="25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28" t="s">
        <v>29</v>
      </c>
      <c r="C23" s="19"/>
      <c r="D23" s="25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30</v>
      </c>
      <c r="C24" s="19"/>
      <c r="D24" s="25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31</v>
      </c>
      <c r="C25" s="19"/>
      <c r="D25" s="25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32</v>
      </c>
      <c r="C26" s="19"/>
      <c r="D26" s="25"/>
      <c r="E26" s="21">
        <f t="shared" si="0"/>
        <v>0</v>
      </c>
      <c r="F26" s="22">
        <f>E26*10%</f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5"/>
      <c r="E27" s="21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5"/>
      <c r="E28" s="21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 t="s">
        <v>22</v>
      </c>
      <c r="B29" s="24" t="s">
        <v>33</v>
      </c>
      <c r="C29" s="19"/>
      <c r="D29" s="25">
        <v>104000</v>
      </c>
      <c r="E29" s="21">
        <f t="shared" ref="E29:E39" si="3">C29*D29</f>
        <v>0</v>
      </c>
      <c r="F29" s="22">
        <f t="shared" ref="F29:F39" si="4"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 t="s">
        <v>34</v>
      </c>
      <c r="C30" s="19"/>
      <c r="D30" s="25">
        <v>103000</v>
      </c>
      <c r="E30" s="21">
        <f t="shared" si="3"/>
        <v>0</v>
      </c>
      <c r="F30" s="22">
        <f t="shared" si="4"/>
        <v>0</v>
      </c>
      <c r="G30" s="22">
        <f t="shared" si="2"/>
        <v>0</v>
      </c>
    </row>
    <row r="31" spans="1:9" s="2" customFormat="1" ht="15" customHeight="1" x14ac:dyDescent="0.15">
      <c r="A31" s="24"/>
      <c r="B31" s="24" t="s">
        <v>35</v>
      </c>
      <c r="C31" s="19"/>
      <c r="D31" s="25">
        <v>103000</v>
      </c>
      <c r="E31" s="21">
        <f t="shared" si="3"/>
        <v>0</v>
      </c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 t="s">
        <v>36</v>
      </c>
      <c r="C32" s="19"/>
      <c r="D32" s="25">
        <v>103000</v>
      </c>
      <c r="E32" s="21">
        <f t="shared" si="3"/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 t="s">
        <v>37</v>
      </c>
      <c r="C33" s="19"/>
      <c r="D33" s="25">
        <v>103000</v>
      </c>
      <c r="E33" s="21">
        <f t="shared" si="3"/>
        <v>0</v>
      </c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 t="s">
        <v>38</v>
      </c>
      <c r="C34" s="19"/>
      <c r="D34" s="25"/>
      <c r="E34" s="21">
        <f t="shared" si="3"/>
        <v>0</v>
      </c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5"/>
      <c r="E35" s="21">
        <f t="shared" si="3"/>
        <v>0</v>
      </c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5"/>
      <c r="E36" s="21">
        <f t="shared" si="3"/>
        <v>0</v>
      </c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5"/>
      <c r="E37" s="21">
        <f t="shared" si="3"/>
        <v>0</v>
      </c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5"/>
      <c r="E38" s="21">
        <f t="shared" si="3"/>
        <v>0</v>
      </c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5"/>
      <c r="E39" s="21">
        <f t="shared" si="3"/>
        <v>0</v>
      </c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5"/>
      <c r="E40" s="21">
        <f>C40*D40</f>
        <v>0</v>
      </c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4"/>
      <c r="B41" s="24"/>
      <c r="C41" s="19"/>
      <c r="D41" s="25"/>
      <c r="E41" s="21">
        <f>C41*D41</f>
        <v>0</v>
      </c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9"/>
      <c r="B42" s="29"/>
      <c r="C42" s="30"/>
      <c r="D42" s="22"/>
      <c r="E42" s="21">
        <f>C42*D42</f>
        <v>0</v>
      </c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1"/>
      <c r="B43" s="31"/>
      <c r="C43" s="32"/>
      <c r="D43" s="33"/>
      <c r="E43" s="21">
        <f>C43*D43</f>
        <v>0</v>
      </c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4" t="s">
        <v>17</v>
      </c>
      <c r="B44" s="35"/>
      <c r="C44" s="6"/>
      <c r="D44" s="36" t="s">
        <v>18</v>
      </c>
      <c r="E44" s="37">
        <f>SUM(E16:E43)</f>
        <v>180000</v>
      </c>
      <c r="F44" s="38">
        <f>SUM(F16:F43)</f>
        <v>18000</v>
      </c>
      <c r="G44" s="38">
        <f>SUM(G16:G43)</f>
        <v>198000</v>
      </c>
    </row>
    <row r="45" spans="1:7" s="2" customFormat="1" ht="15" customHeight="1" thickBot="1" x14ac:dyDescent="0.2">
      <c r="A45" s="39" t="s">
        <v>19</v>
      </c>
      <c r="B45" s="40" t="s">
        <v>20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21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2014-08-19T09:37:11Z</dcterms:created>
  <dcterms:modified xsi:type="dcterms:W3CDTF">2014-08-22T05:39:24Z</dcterms:modified>
</cp:coreProperties>
</file>