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9440" windowHeight="11700"/>
  </bookViews>
  <sheets>
    <sheet name="프로젝터" sheetId="1" r:id="rId1"/>
  </sheets>
  <calcPr calcId="145621"/>
</workbook>
</file>

<file path=xl/calcChain.xml><?xml version="1.0" encoding="utf-8"?>
<calcChain xmlns="http://schemas.openxmlformats.org/spreadsheetml/2006/main">
  <c r="E28" i="1" l="1"/>
  <c r="D25" i="1"/>
  <c r="D17" i="1"/>
  <c r="E27" i="1" l="1"/>
  <c r="F27" i="1" s="1"/>
  <c r="E43" i="1"/>
  <c r="F43" i="1" s="1"/>
  <c r="E42" i="1"/>
  <c r="E41" i="1"/>
  <c r="F41" i="1" s="1"/>
  <c r="E40" i="1"/>
  <c r="E39" i="1"/>
  <c r="F39" i="1" s="1"/>
  <c r="E38" i="1"/>
  <c r="E37" i="1"/>
  <c r="F37" i="1" s="1"/>
  <c r="E36" i="1"/>
  <c r="E35" i="1"/>
  <c r="F35" i="1" s="1"/>
  <c r="E34" i="1"/>
  <c r="E33" i="1"/>
  <c r="F33" i="1" s="1"/>
  <c r="E32" i="1"/>
  <c r="E31" i="1"/>
  <c r="F31" i="1" s="1"/>
  <c r="E30" i="1"/>
  <c r="E25" i="1"/>
  <c r="F25" i="1" s="1"/>
  <c r="E24" i="1"/>
  <c r="E23" i="1"/>
  <c r="F23" i="1" s="1"/>
  <c r="E22" i="1"/>
  <c r="E21" i="1"/>
  <c r="F21" i="1" s="1"/>
  <c r="E20" i="1"/>
  <c r="E19" i="1"/>
  <c r="F19" i="1" s="1"/>
  <c r="F18" i="1"/>
  <c r="E18" i="1"/>
  <c r="E17" i="1"/>
  <c r="F17" i="1" s="1"/>
  <c r="E16" i="1"/>
  <c r="G20" i="1" l="1"/>
  <c r="F22" i="1"/>
  <c r="G22" i="1" s="1"/>
  <c r="G18" i="1"/>
  <c r="F20" i="1"/>
  <c r="F28" i="1"/>
  <c r="G28" i="1" s="1"/>
  <c r="E29" i="1" s="1"/>
  <c r="G17" i="1"/>
  <c r="G19" i="1"/>
  <c r="G21" i="1"/>
  <c r="G23" i="1"/>
  <c r="F24" i="1"/>
  <c r="G24" i="1" s="1"/>
  <c r="G25" i="1"/>
  <c r="E26" i="1" s="1"/>
  <c r="F26" i="1" s="1"/>
  <c r="G27" i="1"/>
  <c r="F30" i="1"/>
  <c r="G30" i="1" s="1"/>
  <c r="G31" i="1"/>
  <c r="F32" i="1"/>
  <c r="G32" i="1" s="1"/>
  <c r="G33" i="1"/>
  <c r="F34" i="1"/>
  <c r="G34" i="1" s="1"/>
  <c r="G35" i="1"/>
  <c r="F36" i="1"/>
  <c r="G36" i="1" s="1"/>
  <c r="G37" i="1"/>
  <c r="F38" i="1"/>
  <c r="G38" i="1" s="1"/>
  <c r="G39" i="1"/>
  <c r="F40" i="1"/>
  <c r="G40" i="1" s="1"/>
  <c r="G41" i="1"/>
  <c r="F42" i="1"/>
  <c r="G42" i="1" s="1"/>
  <c r="G43" i="1"/>
  <c r="F16" i="1"/>
  <c r="G16" i="1" s="1"/>
  <c r="G26" i="1" l="1"/>
  <c r="F29" i="1"/>
  <c r="G29" i="1" s="1"/>
  <c r="E44" i="1"/>
  <c r="F44" i="1" l="1"/>
  <c r="G44" i="1"/>
  <c r="B11" i="1" s="1"/>
</calcChain>
</file>

<file path=xl/sharedStrings.xml><?xml version="1.0" encoding="utf-8"?>
<sst xmlns="http://schemas.openxmlformats.org/spreadsheetml/2006/main" count="52" uniqueCount="52">
  <si>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</si>
  <si>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</si>
  <si>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</si>
  <si>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</si>
  <si>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</si>
  <si>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</si>
  <si>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</si>
  <si>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</si>
  <si>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</si>
  <si>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</si>
  <si>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</si>
  <si>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</si>
  <si>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</si>
  <si>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</si>
  <si>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</si>
  <si>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</si>
  <si>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프로젝터</t>
    <phoneticPr fontId="3" type="noConversion"/>
  </si>
  <si>
    <t>구동방식 : LCD</t>
    <phoneticPr fontId="3" type="noConversion"/>
  </si>
  <si>
    <t>해상도 : 1024*768(XGA)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</si>
  <si>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</si>
  <si>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</si>
  <si>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</si>
  <si>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</si>
  <si>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</si>
  <si>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전동스크린</t>
    <phoneticPr fontId="3" type="noConversion"/>
  </si>
  <si>
    <t>(120인치 전동매립 / 매트 화이트)</t>
    <phoneticPr fontId="3" type="noConversion"/>
  </si>
  <si>
    <t>조경희</t>
    <phoneticPr fontId="3" type="noConversion"/>
  </si>
  <si>
    <t>스크린크기 : 2400mm x 1800mm</t>
    <phoneticPr fontId="3" type="noConversion"/>
  </si>
  <si>
    <t>010-5376-7310</t>
    <phoneticPr fontId="3" type="noConversion"/>
  </si>
  <si>
    <t>스크린 밝기 : 4500ANSI</t>
    <phoneticPr fontId="3" type="noConversion"/>
  </si>
  <si>
    <t>명암비 : 1000:1</t>
    <phoneticPr fontId="3" type="noConversion"/>
  </si>
  <si>
    <t>코너보정 키스톤</t>
    <phoneticPr fontId="3" type="noConversion"/>
  </si>
  <si>
    <t>Wide 1.6배 줌렌즈 장착</t>
    <phoneticPr fontId="3" type="noConversion"/>
  </si>
  <si>
    <t>CANON C-45L</t>
    <phoneticPr fontId="3" type="noConversion"/>
  </si>
  <si>
    <t>무선스피커</t>
    <phoneticPr fontId="3" type="noConversion"/>
  </si>
  <si>
    <t>JBL SB200</t>
    <phoneticPr fontId="3" type="noConversion"/>
  </si>
  <si>
    <t>60HZ - 20kHz</t>
    <phoneticPr fontId="3" type="noConversion"/>
  </si>
  <si>
    <t>89mm cone per channel</t>
    <phoneticPr fontId="3" type="noConversion"/>
  </si>
  <si>
    <t>one 25mm dome per channel</t>
    <phoneticPr fontId="3" type="noConversion"/>
  </si>
  <si>
    <t>60 watts peak per channel</t>
    <phoneticPr fontId="3" type="noConversion"/>
  </si>
  <si>
    <t>116 mm x 901mm x 103mm</t>
    <phoneticPr fontId="3" type="noConversion"/>
  </si>
  <si>
    <t>5.1kg weight</t>
    <phoneticPr fontId="3" type="noConversion"/>
  </si>
  <si>
    <t xml:space="preserve">bluetooth </t>
    <phoneticPr fontId="3" type="noConversion"/>
  </si>
  <si>
    <t>10m hdmi 무선 미러링 지원</t>
    <phoneticPr fontId="3" type="noConversion"/>
  </si>
  <si>
    <t>송수신기 포함</t>
    <phoneticPr fontId="3" type="noConversion"/>
  </si>
  <si>
    <t>anysync 리얼미러링</t>
    <phoneticPr fontId="3" type="noConversion"/>
  </si>
  <si>
    <t xml:space="preserve">HP-ESR2418W </t>
    <phoneticPr fontId="3" type="noConversion"/>
  </si>
  <si>
    <t>컨트롤러 및 송수신기</t>
    <phoneticPr fontId="3" type="noConversion"/>
  </si>
  <si>
    <t>무선송수신기</t>
    <phoneticPr fontId="3" type="noConversion"/>
  </si>
  <si>
    <t>스크린 컨트롤러 및 송수신기</t>
    <phoneticPr fontId="3" type="noConversion"/>
  </si>
  <si>
    <t>무선영상어뎁터</t>
    <phoneticPr fontId="3" type="noConversion"/>
  </si>
  <si>
    <t>1. 제품무상보증기간은 1년입니다.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</si>
</sst>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4" fillId="0" borderId="9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48" sqref="A4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26</v>
      </c>
      <c r="B4" s="47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 t="s">
        <v>28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3726000</v>
      </c>
      <c r="C11" s="4"/>
      <c r="D11" s="4"/>
      <c r="E11" s="4"/>
    </row>
    <row r="12" spans="1:7" ht="15" customHeight="1" x14ac:dyDescent="0.15">
      <c r="A12" s="2" t="s">
        <v>7</v>
      </c>
      <c r="B12" s="13">
        <v>41774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9" si="0">C16*D16</f>
        <v>0</v>
      </c>
      <c r="F16" s="23">
        <f t="shared" ref="F16:F25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25" t="s">
        <v>33</v>
      </c>
      <c r="C17" s="20">
        <v>1</v>
      </c>
      <c r="D17" s="26">
        <f>1920000/1.1</f>
        <v>1745454.5454545454</v>
      </c>
      <c r="E17" s="22">
        <f t="shared" si="0"/>
        <v>1745454.5454545454</v>
      </c>
      <c r="F17" s="23">
        <f t="shared" si="1"/>
        <v>174545.45454545456</v>
      </c>
      <c r="G17" s="23">
        <f t="shared" si="2"/>
        <v>1920000</v>
      </c>
      <c r="I17" s="27"/>
    </row>
    <row r="18" spans="1:9" s="2" customFormat="1" ht="15" customHeight="1" x14ac:dyDescent="0.15">
      <c r="A18" s="25"/>
      <c r="B18" s="28" t="s">
        <v>17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28" t="s">
        <v>29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 x14ac:dyDescent="0.15">
      <c r="A20" s="25"/>
      <c r="B20" s="28" t="s">
        <v>30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28" t="s">
        <v>31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28" t="s">
        <v>18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9" s="2" customFormat="1" ht="15" customHeight="1" x14ac:dyDescent="0.15">
      <c r="A23" s="25"/>
      <c r="B23" s="28" t="s">
        <v>32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2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 t="s">
        <v>24</v>
      </c>
      <c r="B25" s="42" t="s">
        <v>46</v>
      </c>
      <c r="C25" s="20">
        <v>1</v>
      </c>
      <c r="D25" s="26">
        <f>706000/1.1</f>
        <v>641818.18181818177</v>
      </c>
      <c r="E25" s="22">
        <f t="shared" si="0"/>
        <v>641818.18181818177</v>
      </c>
      <c r="F25" s="23">
        <f t="shared" si="1"/>
        <v>64181.818181818177</v>
      </c>
      <c r="G25" s="23">
        <f t="shared" si="2"/>
        <v>706000</v>
      </c>
    </row>
    <row r="26" spans="1:9" s="2" customFormat="1" ht="15" customHeight="1" x14ac:dyDescent="0.15">
      <c r="A26" s="25"/>
      <c r="B26" s="43" t="s">
        <v>25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 t="s">
        <v>27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 t="s">
        <v>48</v>
      </c>
      <c r="B28" s="44" t="s">
        <v>47</v>
      </c>
      <c r="C28" s="20">
        <v>1</v>
      </c>
      <c r="D28" s="26">
        <v>220000</v>
      </c>
      <c r="E28" s="22">
        <f t="shared" si="0"/>
        <v>220000</v>
      </c>
      <c r="F28" s="23">
        <f>E28*10%</f>
        <v>22000</v>
      </c>
      <c r="G28" s="23">
        <f t="shared" si="2"/>
        <v>242000</v>
      </c>
    </row>
    <row r="29" spans="1:9" s="2" customFormat="1" ht="15" customHeight="1" x14ac:dyDescent="0.15">
      <c r="A29" s="25"/>
      <c r="B29" s="44" t="s">
        <v>49</v>
      </c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 t="s">
        <v>50</v>
      </c>
      <c r="B31" s="28" t="s">
        <v>45</v>
      </c>
      <c r="C31" s="20">
        <v>1</v>
      </c>
      <c r="D31" s="26">
        <v>360000</v>
      </c>
      <c r="E31" s="22">
        <f t="shared" si="0"/>
        <v>360000</v>
      </c>
      <c r="F31" s="23">
        <f t="shared" si="3"/>
        <v>36000</v>
      </c>
      <c r="G31" s="23">
        <f t="shared" si="2"/>
        <v>396000</v>
      </c>
    </row>
    <row r="32" spans="1:9" s="2" customFormat="1" ht="15" customHeight="1" x14ac:dyDescent="0.15">
      <c r="A32" s="25"/>
      <c r="B32" s="28" t="s">
        <v>43</v>
      </c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28" t="s">
        <v>44</v>
      </c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28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 t="s">
        <v>34</v>
      </c>
      <c r="B35" s="28" t="s">
        <v>35</v>
      </c>
      <c r="C35" s="20">
        <v>1</v>
      </c>
      <c r="D35" s="26">
        <v>420000</v>
      </c>
      <c r="E35" s="22">
        <f t="shared" si="0"/>
        <v>420000</v>
      </c>
      <c r="F35" s="23">
        <f t="shared" si="3"/>
        <v>42000</v>
      </c>
      <c r="G35" s="23">
        <f t="shared" si="2"/>
        <v>462000</v>
      </c>
    </row>
    <row r="36" spans="1:7" s="2" customFormat="1" ht="15" customHeight="1" x14ac:dyDescent="0.15">
      <c r="A36" s="25"/>
      <c r="B36" s="45" t="s">
        <v>36</v>
      </c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 t="s">
        <v>37</v>
      </c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5" t="s">
        <v>38</v>
      </c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 t="s">
        <v>39</v>
      </c>
      <c r="C39" s="20"/>
      <c r="D39" s="26"/>
      <c r="E39" s="22">
        <f t="shared" si="0"/>
        <v>0</v>
      </c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 t="s">
        <v>40</v>
      </c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 t="s">
        <v>41</v>
      </c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5"/>
      <c r="B42" s="28" t="s">
        <v>42</v>
      </c>
      <c r="C42" s="20"/>
      <c r="D42" s="26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29"/>
      <c r="B43" s="29"/>
      <c r="C43" s="30"/>
      <c r="D43" s="31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2" t="s">
        <v>19</v>
      </c>
      <c r="B44" s="33"/>
      <c r="C44" s="6"/>
      <c r="D44" s="34" t="s">
        <v>20</v>
      </c>
      <c r="E44" s="35">
        <f>SUM(E16:E43)</f>
        <v>3387272.7272727271</v>
      </c>
      <c r="F44" s="36">
        <f>SUM(F16:F43)</f>
        <v>338727.27272727271</v>
      </c>
      <c r="G44" s="36">
        <f>SUM(G16:G43)</f>
        <v>3726000</v>
      </c>
    </row>
    <row r="45" spans="1:7" s="2" customFormat="1" ht="15" customHeight="1" thickBot="1" x14ac:dyDescent="0.2">
      <c r="A45" s="37" t="s">
        <v>21</v>
      </c>
      <c r="B45" s="38" t="s">
        <v>22</v>
      </c>
      <c r="C45" s="39"/>
      <c r="D45" s="40"/>
      <c r="E45" s="41"/>
      <c r="F45" s="40"/>
      <c r="G45" s="40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51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3"/>
      <c r="B49" s="33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프로젝터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2014-05-16T01:47:36Z</cp:lastPrinted>
  <dcterms:created xsi:type="dcterms:W3CDTF">2014-04-15T01:28:49Z</dcterms:created>
  <dcterms:modified xsi:type="dcterms:W3CDTF">2014-06-23T03:51:03Z</dcterms:modified>
</cp:coreProperties>
</file>