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9440" windowHeight="11700"/>
  </bookViews>
  <sheets>
    <sheet name="옵션" sheetId="2" r:id="rId1"/>
    <sheet name="프로젝터" sheetId="1" r:id="rId2"/>
  </sheets>
  <calcPr calcId="145621"/>
</workbook>
</file>

<file path=xl/calcChain.xml><?xml version="1.0" encoding="utf-8"?>
<calcChain xmlns="http://schemas.openxmlformats.org/spreadsheetml/2006/main">
  <c r="E43" i="2" l="1"/>
  <c r="F43" i="2" s="1"/>
  <c r="E42" i="2"/>
  <c r="F42" i="2" s="1"/>
  <c r="E41" i="2"/>
  <c r="F41" i="2" s="1"/>
  <c r="F40" i="2"/>
  <c r="E40" i="2"/>
  <c r="E39" i="2"/>
  <c r="F39" i="2" s="1"/>
  <c r="E38" i="2"/>
  <c r="F38" i="2" s="1"/>
  <c r="E37" i="2"/>
  <c r="F37" i="2" s="1"/>
  <c r="F36" i="2"/>
  <c r="E36" i="2"/>
  <c r="E35" i="2"/>
  <c r="F35" i="2" s="1"/>
  <c r="E34" i="2"/>
  <c r="F34" i="2" s="1"/>
  <c r="E33" i="2"/>
  <c r="F33" i="2" s="1"/>
  <c r="F32" i="2"/>
  <c r="E32" i="2"/>
  <c r="E31" i="2"/>
  <c r="F31" i="2" s="1"/>
  <c r="E30" i="2"/>
  <c r="F30" i="2" s="1"/>
  <c r="E29" i="2"/>
  <c r="F29" i="2" s="1"/>
  <c r="F28" i="2"/>
  <c r="E28" i="2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21" i="2"/>
  <c r="E21" i="2"/>
  <c r="E20" i="2"/>
  <c r="F20" i="2" s="1"/>
  <c r="E19" i="2"/>
  <c r="F19" i="2" s="1"/>
  <c r="E18" i="2"/>
  <c r="F18" i="2" s="1"/>
  <c r="E17" i="2"/>
  <c r="F16" i="2"/>
  <c r="E16" i="2"/>
  <c r="E44" i="2" s="1"/>
  <c r="G32" i="2" l="1"/>
  <c r="G36" i="2"/>
  <c r="G40" i="2"/>
  <c r="G34" i="2"/>
  <c r="G38" i="2"/>
  <c r="G42" i="2"/>
  <c r="G28" i="2"/>
  <c r="G30" i="2"/>
  <c r="G21" i="2"/>
  <c r="G19" i="2"/>
  <c r="G23" i="2"/>
  <c r="G26" i="2"/>
  <c r="F17" i="2"/>
  <c r="G17" i="2" s="1"/>
  <c r="G18" i="2"/>
  <c r="G20" i="2"/>
  <c r="G22" i="2"/>
  <c r="G24" i="2"/>
  <c r="G25" i="2"/>
  <c r="G27" i="2"/>
  <c r="G29" i="2"/>
  <c r="G31" i="2"/>
  <c r="G33" i="2"/>
  <c r="G35" i="2"/>
  <c r="G37" i="2"/>
  <c r="G39" i="2"/>
  <c r="G41" i="2"/>
  <c r="G43" i="2"/>
  <c r="G16" i="2"/>
  <c r="F44" i="2" l="1"/>
  <c r="G44" i="2"/>
  <c r="B11" i="2" s="1"/>
  <c r="E28" i="1" l="1"/>
  <c r="D25" i="1"/>
  <c r="D17" i="1"/>
  <c r="E27" i="1" l="1"/>
  <c r="F27" i="1" s="1"/>
  <c r="E43" i="1"/>
  <c r="F43" i="1" s="1"/>
  <c r="E42" i="1"/>
  <c r="E41" i="1"/>
  <c r="F41" i="1" s="1"/>
  <c r="E40" i="1"/>
  <c r="E39" i="1"/>
  <c r="F39" i="1" s="1"/>
  <c r="E38" i="1"/>
  <c r="E37" i="1"/>
  <c r="F37" i="1" s="1"/>
  <c r="E36" i="1"/>
  <c r="E35" i="1"/>
  <c r="F35" i="1" s="1"/>
  <c r="E34" i="1"/>
  <c r="E33" i="1"/>
  <c r="F33" i="1" s="1"/>
  <c r="E32" i="1"/>
  <c r="E31" i="1"/>
  <c r="F31" i="1" s="1"/>
  <c r="E30" i="1"/>
  <c r="E25" i="1"/>
  <c r="F25" i="1" s="1"/>
  <c r="E24" i="1"/>
  <c r="E23" i="1"/>
  <c r="F23" i="1" s="1"/>
  <c r="E22" i="1"/>
  <c r="E21" i="1"/>
  <c r="F21" i="1" s="1"/>
  <c r="E20" i="1"/>
  <c r="E19" i="1"/>
  <c r="F19" i="1" s="1"/>
  <c r="F18" i="1"/>
  <c r="E18" i="1"/>
  <c r="E17" i="1"/>
  <c r="F17" i="1" s="1"/>
  <c r="E16" i="1"/>
  <c r="G20" i="1" l="1"/>
  <c r="F22" i="1"/>
  <c r="G22" i="1" s="1"/>
  <c r="G18" i="1"/>
  <c r="F20" i="1"/>
  <c r="F28" i="1"/>
  <c r="G28" i="1" s="1"/>
  <c r="E29" i="1" s="1"/>
  <c r="G17" i="1"/>
  <c r="G19" i="1"/>
  <c r="G21" i="1"/>
  <c r="G23" i="1"/>
  <c r="F24" i="1"/>
  <c r="G24" i="1" s="1"/>
  <c r="G25" i="1"/>
  <c r="E26" i="1" s="1"/>
  <c r="F26" i="1" s="1"/>
  <c r="G27" i="1"/>
  <c r="F30" i="1"/>
  <c r="G30" i="1" s="1"/>
  <c r="G31" i="1"/>
  <c r="F32" i="1"/>
  <c r="G32" i="1" s="1"/>
  <c r="G33" i="1"/>
  <c r="F34" i="1"/>
  <c r="G34" i="1" s="1"/>
  <c r="G35" i="1"/>
  <c r="F36" i="1"/>
  <c r="G36" i="1" s="1"/>
  <c r="G37" i="1"/>
  <c r="F38" i="1"/>
  <c r="G38" i="1" s="1"/>
  <c r="G39" i="1"/>
  <c r="F40" i="1"/>
  <c r="G40" i="1" s="1"/>
  <c r="G41" i="1"/>
  <c r="F42" i="1"/>
  <c r="G42" i="1" s="1"/>
  <c r="G43" i="1"/>
  <c r="F16" i="1"/>
  <c r="G16" i="1" s="1"/>
  <c r="G26" i="1" l="1"/>
  <c r="F29" i="1"/>
  <c r="G29" i="1" s="1"/>
  <c r="E44" i="1"/>
  <c r="F44" i="1" l="1"/>
  <c r="G44" i="1"/>
  <c r="B11" i="1" s="1"/>
</calcChain>
</file>

<file path=xl/sharedStrings.xml><?xml version="1.0" encoding="utf-8"?>
<sst xmlns="http://schemas.openxmlformats.org/spreadsheetml/2006/main" count="76" uniqueCount="52">
  <si>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</si>
  <si>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</si>
  <si>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</si>
  <si>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</si>
  <si>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</si>
  <si>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</si>
  <si>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</si>
  <si>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</si>
  <si>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</si>
  <si>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</si>
  <si>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</si>
  <si>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</si>
  <si>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</si>
  <si>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</si>
  <si>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</si>
  <si>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</si>
  <si>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</t>
    <phoneticPr fontId="3" type="noConversion"/>
  </si>
  <si>
    <t>구동방식 : LCD</t>
    <phoneticPr fontId="3" type="noConversion"/>
  </si>
  <si>
    <t>해상도 : 1024*768(XGA)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</si>
  <si>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</si>
  <si>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</si>
  <si>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</si>
  <si>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</si>
  <si>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</si>
  <si>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전동스크린</t>
    <phoneticPr fontId="3" type="noConversion"/>
  </si>
  <si>
    <t>(120인치 전동매립 / 매트 화이트)</t>
    <phoneticPr fontId="3" type="noConversion"/>
  </si>
  <si>
    <t>조경희</t>
    <phoneticPr fontId="3" type="noConversion"/>
  </si>
  <si>
    <t>스크린크기 : 2400mm x 1800mm</t>
    <phoneticPr fontId="3" type="noConversion"/>
  </si>
  <si>
    <t>010-5376-7310</t>
    <phoneticPr fontId="3" type="noConversion"/>
  </si>
  <si>
    <t>스크린 밝기 : 4500ANSI</t>
    <phoneticPr fontId="3" type="noConversion"/>
  </si>
  <si>
    <t>명암비 : 1000:1</t>
    <phoneticPr fontId="3" type="noConversion"/>
  </si>
  <si>
    <t>코너보정 키스톤</t>
    <phoneticPr fontId="3" type="noConversion"/>
  </si>
  <si>
    <t>Wide 1.6배 줌렌즈 장착</t>
    <phoneticPr fontId="3" type="noConversion"/>
  </si>
  <si>
    <t>CANON C-45L</t>
    <phoneticPr fontId="3" type="noConversion"/>
  </si>
  <si>
    <t xml:space="preserve">HP-ESR2418W </t>
    <phoneticPr fontId="3" type="noConversion"/>
  </si>
  <si>
    <t>1. 제품무상보증기간은 1년입니다.</t>
    <phoneticPr fontId="3" type="noConversion"/>
  </si>
  <si>
    <t>무선송수신기</t>
    <phoneticPr fontId="3" type="noConversion"/>
  </si>
  <si>
    <t>컨트롤러 및 송수신기</t>
    <phoneticPr fontId="3" type="noConversion"/>
  </si>
  <si>
    <t>스크린 컨트롤러 및 송수신기</t>
    <phoneticPr fontId="3" type="noConversion"/>
  </si>
  <si>
    <t>무선영상어뎁터</t>
    <phoneticPr fontId="3" type="noConversion"/>
  </si>
  <si>
    <t>anysync 리얼미러링</t>
    <phoneticPr fontId="3" type="noConversion"/>
  </si>
  <si>
    <t>10m hdmi 무선 미러링 지원</t>
    <phoneticPr fontId="3" type="noConversion"/>
  </si>
  <si>
    <t>송수신기 포함</t>
    <phoneticPr fontId="3" type="noConversion"/>
  </si>
  <si>
    <t>무선스피커</t>
    <phoneticPr fontId="3" type="noConversion"/>
  </si>
  <si>
    <t>JBL SB200</t>
    <phoneticPr fontId="3" type="noConversion"/>
  </si>
  <si>
    <t>60HZ - 20kHz</t>
    <phoneticPr fontId="3" type="noConversion"/>
  </si>
  <si>
    <t>89mm cone per channel</t>
    <phoneticPr fontId="3" type="noConversion"/>
  </si>
  <si>
    <t>one 25mm dome per channel</t>
    <phoneticPr fontId="3" type="noConversion"/>
  </si>
  <si>
    <t>60 watts peak per channel</t>
    <phoneticPr fontId="3" type="noConversion"/>
  </si>
  <si>
    <t>116 mm x 901mm x 103mm</t>
    <phoneticPr fontId="3" type="noConversion"/>
  </si>
  <si>
    <t>5.1kg weight</t>
    <phoneticPr fontId="3" type="noConversion"/>
  </si>
  <si>
    <t>Bluetooth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</si>
</sst>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5" fillId="0" borderId="14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4" fillId="0" borderId="9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32" sqref="B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28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3">
        <v>41774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10" s="2" customFormat="1" ht="15" customHeight="1" x14ac:dyDescent="0.15">
      <c r="A17" s="25" t="s">
        <v>36</v>
      </c>
      <c r="B17" s="41" t="s">
        <v>37</v>
      </c>
      <c r="C17" s="20">
        <v>1</v>
      </c>
      <c r="D17" s="26">
        <v>220000</v>
      </c>
      <c r="E17" s="22">
        <f t="shared" si="0"/>
        <v>220000</v>
      </c>
      <c r="F17" s="23">
        <f t="shared" si="1"/>
        <v>22000</v>
      </c>
      <c r="G17" s="23">
        <f t="shared" si="2"/>
        <v>242000</v>
      </c>
      <c r="I17" s="27"/>
    </row>
    <row r="18" spans="1:10" s="2" customFormat="1" ht="15" customHeight="1" x14ac:dyDescent="0.15">
      <c r="A18" s="25"/>
      <c r="B18" s="41" t="s">
        <v>38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10" s="2" customFormat="1" ht="15" customHeight="1" x14ac:dyDescent="0.15">
      <c r="A19" s="25"/>
      <c r="B19" s="28"/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10" s="2" customFormat="1" ht="15" customHeight="1" x14ac:dyDescent="0.15">
      <c r="A20" s="25" t="s">
        <v>39</v>
      </c>
      <c r="B20" s="28" t="s">
        <v>40</v>
      </c>
      <c r="C20" s="20">
        <v>1</v>
      </c>
      <c r="D20" s="26">
        <v>360000</v>
      </c>
      <c r="E20" s="22">
        <f t="shared" si="0"/>
        <v>360000</v>
      </c>
      <c r="F20" s="23">
        <f t="shared" si="1"/>
        <v>36000</v>
      </c>
      <c r="G20" s="23">
        <f t="shared" si="2"/>
        <v>396000</v>
      </c>
      <c r="I20" s="27"/>
    </row>
    <row r="21" spans="1:10" s="2" customFormat="1" ht="15" customHeight="1" x14ac:dyDescent="0.15">
      <c r="A21" s="25"/>
      <c r="B21" s="28" t="s">
        <v>41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 x14ac:dyDescent="0.15">
      <c r="A22" s="25"/>
      <c r="B22" s="28" t="s">
        <v>42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10" s="2" customFormat="1" ht="15" customHeight="1" x14ac:dyDescent="0.15">
      <c r="A23" s="2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 x14ac:dyDescent="0.15">
      <c r="A24" s="25" t="s">
        <v>43</v>
      </c>
      <c r="B24" s="28" t="s">
        <v>44</v>
      </c>
      <c r="C24" s="20">
        <v>1</v>
      </c>
      <c r="D24" s="26">
        <v>420000</v>
      </c>
      <c r="E24" s="22">
        <f t="shared" si="0"/>
        <v>420000</v>
      </c>
      <c r="F24" s="23">
        <f t="shared" si="1"/>
        <v>42000</v>
      </c>
      <c r="G24" s="23">
        <f t="shared" si="2"/>
        <v>462000</v>
      </c>
    </row>
    <row r="25" spans="1:10" s="2" customFormat="1" ht="15" customHeight="1" x14ac:dyDescent="0.15">
      <c r="A25" s="25"/>
      <c r="B25" s="42" t="s">
        <v>45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 x14ac:dyDescent="0.15">
      <c r="A26" s="25"/>
      <c r="B26" s="42" t="s">
        <v>46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 x14ac:dyDescent="0.15">
      <c r="A27" s="25"/>
      <c r="B27" s="42" t="s">
        <v>47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 x14ac:dyDescent="0.15">
      <c r="A28" s="25"/>
      <c r="B28" s="42" t="s">
        <v>48</v>
      </c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  <c r="J28" s="27"/>
    </row>
    <row r="29" spans="1:10" s="2" customFormat="1" ht="15" customHeight="1" x14ac:dyDescent="0.15">
      <c r="A29" s="25"/>
      <c r="B29" s="42" t="s">
        <v>49</v>
      </c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10" s="2" customFormat="1" ht="15" customHeight="1" x14ac:dyDescent="0.15">
      <c r="A30" s="25"/>
      <c r="B30" s="42" t="s">
        <v>50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 x14ac:dyDescent="0.15">
      <c r="A31" s="25"/>
      <c r="B31" s="28" t="s">
        <v>51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 x14ac:dyDescent="0.15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28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2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2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2"/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2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2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5"/>
      <c r="B42" s="42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25"/>
      <c r="B43" s="28"/>
      <c r="C43" s="20"/>
      <c r="D43" s="26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29" t="s">
        <v>19</v>
      </c>
      <c r="B44" s="30"/>
      <c r="C44" s="6"/>
      <c r="D44" s="31" t="s">
        <v>20</v>
      </c>
      <c r="E44" s="32">
        <f>SUM(E16:E43)</f>
        <v>1000000</v>
      </c>
      <c r="F44" s="33">
        <f>SUM(F16:F43)</f>
        <v>100000</v>
      </c>
      <c r="G44" s="33">
        <f>SUM(G16:G43)</f>
        <v>1100000</v>
      </c>
    </row>
    <row r="45" spans="1:7" s="2" customFormat="1" ht="15" customHeight="1" thickBot="1" x14ac:dyDescent="0.2">
      <c r="A45" s="34" t="s">
        <v>21</v>
      </c>
      <c r="B45" s="35" t="s">
        <v>22</v>
      </c>
      <c r="C45" s="36"/>
      <c r="D45" s="37"/>
      <c r="E45" s="38"/>
      <c r="F45" s="37"/>
      <c r="G45" s="37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0"/>
      <c r="B49" s="30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3" workbookViewId="0">
      <selection activeCell="A29" sqref="A29:D4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28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2626000</v>
      </c>
      <c r="C11" s="4"/>
      <c r="D11" s="4"/>
      <c r="E11" s="4"/>
    </row>
    <row r="12" spans="1:7" ht="15" customHeight="1" x14ac:dyDescent="0.15">
      <c r="A12" s="2" t="s">
        <v>7</v>
      </c>
      <c r="B12" s="13">
        <v>41774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10" s="2" customFormat="1" ht="15" customHeight="1" x14ac:dyDescent="0.15">
      <c r="A17" s="25" t="s">
        <v>16</v>
      </c>
      <c r="B17" s="25" t="s">
        <v>33</v>
      </c>
      <c r="C17" s="20">
        <v>1</v>
      </c>
      <c r="D17" s="26">
        <f>1920000/1.1</f>
        <v>1745454.5454545454</v>
      </c>
      <c r="E17" s="22">
        <f t="shared" si="0"/>
        <v>1745454.5454545454</v>
      </c>
      <c r="F17" s="23">
        <f t="shared" si="1"/>
        <v>174545.45454545456</v>
      </c>
      <c r="G17" s="23">
        <f t="shared" si="2"/>
        <v>1920000</v>
      </c>
      <c r="I17" s="27"/>
    </row>
    <row r="18" spans="1:10" s="2" customFormat="1" ht="15" customHeight="1" x14ac:dyDescent="0.15">
      <c r="A18" s="25"/>
      <c r="B18" s="28" t="s">
        <v>17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10" s="2" customFormat="1" ht="15" customHeight="1" x14ac:dyDescent="0.15">
      <c r="A19" s="25"/>
      <c r="B19" s="28" t="s">
        <v>29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10" s="2" customFormat="1" ht="15" customHeight="1" x14ac:dyDescent="0.15">
      <c r="A20" s="25"/>
      <c r="B20" s="28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10" s="2" customFormat="1" ht="15" customHeight="1" x14ac:dyDescent="0.15">
      <c r="A21" s="25"/>
      <c r="B21" s="28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 x14ac:dyDescent="0.15">
      <c r="A22" s="25"/>
      <c r="B22" s="28" t="s">
        <v>18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10" s="2" customFormat="1" ht="15" customHeight="1" x14ac:dyDescent="0.15">
      <c r="A23" s="25"/>
      <c r="B23" s="28" t="s">
        <v>32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 x14ac:dyDescent="0.15">
      <c r="A24" s="25"/>
      <c r="B24" s="39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 x14ac:dyDescent="0.15">
      <c r="A25" s="25" t="s">
        <v>24</v>
      </c>
      <c r="B25" s="39" t="s">
        <v>34</v>
      </c>
      <c r="C25" s="20">
        <v>1</v>
      </c>
      <c r="D25" s="26">
        <f>706000/1.1</f>
        <v>641818.18181818177</v>
      </c>
      <c r="E25" s="22">
        <f t="shared" si="0"/>
        <v>641818.18181818177</v>
      </c>
      <c r="F25" s="23">
        <f t="shared" si="1"/>
        <v>64181.818181818177</v>
      </c>
      <c r="G25" s="23">
        <f t="shared" si="2"/>
        <v>706000</v>
      </c>
    </row>
    <row r="26" spans="1:10" s="2" customFormat="1" ht="15" customHeight="1" x14ac:dyDescent="0.15">
      <c r="A26" s="25"/>
      <c r="B26" s="40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 x14ac:dyDescent="0.15">
      <c r="A27" s="25"/>
      <c r="B27" s="41" t="s">
        <v>27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 x14ac:dyDescent="0.15">
      <c r="A28" s="25"/>
      <c r="B28" s="41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  <c r="J28" s="27"/>
    </row>
    <row r="29" spans="1:10" s="2" customFormat="1" ht="15" customHeight="1" x14ac:dyDescent="0.15">
      <c r="A29" s="25"/>
      <c r="B29" s="41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10" s="2" customFormat="1" ht="15" customHeight="1" x14ac:dyDescent="0.15">
      <c r="A30" s="25"/>
      <c r="B30" s="41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 x14ac:dyDescent="0.15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28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2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2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2"/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2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2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5"/>
      <c r="B42" s="42"/>
      <c r="C42" s="20"/>
      <c r="D42" s="26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25"/>
      <c r="B43" s="28"/>
      <c r="C43" s="20"/>
      <c r="D43" s="26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29" t="s">
        <v>19</v>
      </c>
      <c r="B44" s="30"/>
      <c r="C44" s="6"/>
      <c r="D44" s="31" t="s">
        <v>20</v>
      </c>
      <c r="E44" s="32">
        <f>SUM(E16:E43)</f>
        <v>2387272.7272727271</v>
      </c>
      <c r="F44" s="33">
        <f>SUM(F16:F43)</f>
        <v>238727.27272727274</v>
      </c>
      <c r="G44" s="33">
        <f>SUM(G16:G43)</f>
        <v>2626000</v>
      </c>
    </row>
    <row r="45" spans="1:7" s="2" customFormat="1" ht="15" customHeight="1" thickBot="1" x14ac:dyDescent="0.2">
      <c r="A45" s="34" t="s">
        <v>21</v>
      </c>
      <c r="B45" s="35" t="s">
        <v>22</v>
      </c>
      <c r="C45" s="36"/>
      <c r="D45" s="37"/>
      <c r="E45" s="38"/>
      <c r="F45" s="37"/>
      <c r="G45" s="37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0"/>
      <c r="B49" s="30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옵션</vt:lpstr>
      <vt:lpstr>프로젝터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2014-06-27T07:05:41Z</cp:lastPrinted>
  <dcterms:created xsi:type="dcterms:W3CDTF">2014-04-15T01:28:49Z</dcterms:created>
  <dcterms:modified xsi:type="dcterms:W3CDTF">2014-06-27T07:40:42Z</dcterms:modified>
</cp:coreProperties>
</file>