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20730" windowHeight="11760"/>
  </bookViews>
  <sheets>
    <sheet name="프로젝터" sheetId="1" r:id="rId1"/>
  </sheets>
  <calcPr calcId="125725"/>
</workbook>
</file>

<file path=xl/calcChain.xml><?xml version="1.0" encoding="utf-8"?>
<calcChain xmlns="http://schemas.openxmlformats.org/spreadsheetml/2006/main">
  <c r="D24" i="1"/>
  <c r="D17"/>
  <c r="E43"/>
  <c r="F43" s="1"/>
  <c r="E42"/>
  <c r="E41"/>
  <c r="F41" s="1"/>
  <c r="E40"/>
  <c r="E39"/>
  <c r="F39" s="1"/>
  <c r="E38"/>
  <c r="E37"/>
  <c r="F37" s="1"/>
  <c r="E36"/>
  <c r="E35"/>
  <c r="F35" s="1"/>
  <c r="E34"/>
  <c r="E33"/>
  <c r="F33" s="1"/>
  <c r="E32"/>
  <c r="E31"/>
  <c r="F31" s="1"/>
  <c r="E30"/>
  <c r="E28"/>
  <c r="E27"/>
  <c r="F27" s="1"/>
  <c r="E25"/>
  <c r="F25" s="1"/>
  <c r="E24"/>
  <c r="E23"/>
  <c r="F23" s="1"/>
  <c r="F22"/>
  <c r="E22"/>
  <c r="G22" s="1"/>
  <c r="E21"/>
  <c r="F21" s="1"/>
  <c r="F20"/>
  <c r="E20"/>
  <c r="G20" s="1"/>
  <c r="E19"/>
  <c r="F19" s="1"/>
  <c r="F18"/>
  <c r="E18"/>
  <c r="G18" s="1"/>
  <c r="E17"/>
  <c r="F17" s="1"/>
  <c r="E16"/>
  <c r="B12"/>
  <c r="F28" l="1"/>
  <c r="G28" s="1"/>
  <c r="E29" s="1"/>
  <c r="G17"/>
  <c r="G19"/>
  <c r="G21"/>
  <c r="G23"/>
  <c r="F24"/>
  <c r="G24" s="1"/>
  <c r="G25"/>
  <c r="E26" s="1"/>
  <c r="F26" s="1"/>
  <c r="G27"/>
  <c r="F30"/>
  <c r="G30" s="1"/>
  <c r="G31"/>
  <c r="F32"/>
  <c r="G32" s="1"/>
  <c r="G33"/>
  <c r="F34"/>
  <c r="G34" s="1"/>
  <c r="G35"/>
  <c r="F36"/>
  <c r="G36" s="1"/>
  <c r="G37"/>
  <c r="F38"/>
  <c r="G38" s="1"/>
  <c r="G39"/>
  <c r="F40"/>
  <c r="G40" s="1"/>
  <c r="G41"/>
  <c r="F42"/>
  <c r="G42" s="1"/>
  <c r="G43"/>
  <c r="F16"/>
  <c r="G16" s="1"/>
  <c r="G26" l="1"/>
  <c r="F29"/>
  <c r="G29" s="1"/>
  <c r="E44"/>
  <c r="F44" l="1"/>
  <c r="G44"/>
  <c r="B11" s="1"/>
</calcChain>
</file>

<file path=xl/sharedStrings.xml><?xml version="1.0" encoding="utf-8"?>
<sst xmlns="http://schemas.openxmlformats.org/spreadsheetml/2006/main" count="35" uniqueCount="35">
  <si>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</si>
  <si>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</si>
  <si>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</si>
  <si>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</si>
  <si>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</si>
  <si>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</si>
  <si>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</si>
  <si>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</si>
  <si>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</si>
  <si>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</si>
  <si>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</si>
  <si>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</si>
  <si>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</si>
  <si>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</si>
  <si>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</si>
  <si>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</si>
  <si>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프로젝터</t>
    <phoneticPr fontId="3" type="noConversion"/>
  </si>
  <si>
    <t>CANON C-51L</t>
    <phoneticPr fontId="3" type="noConversion"/>
  </si>
  <si>
    <t>구동방식 : LCD</t>
    <phoneticPr fontId="3" type="noConversion"/>
  </si>
  <si>
    <t>스크린 밝기 : 5000ANSI</t>
    <phoneticPr fontId="3" type="noConversion"/>
  </si>
  <si>
    <t>명암비 : 1300:1</t>
    <phoneticPr fontId="3" type="noConversion"/>
  </si>
  <si>
    <t>무게 : 8.9kg</t>
    <phoneticPr fontId="3" type="noConversion"/>
  </si>
  <si>
    <t>해상도 : 1024*768(XGA)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</si>
  <si>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</si>
  <si>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</si>
  <si>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</si>
  <si>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</si>
  <si>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</si>
  <si>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전동스크린</t>
    <phoneticPr fontId="3" type="noConversion"/>
  </si>
  <si>
    <t>HP-ESR2418</t>
    <phoneticPr fontId="3" type="noConversion"/>
  </si>
  <si>
    <t>(120인치 전동매립 / 매트 화이트)</t>
    <phoneticPr fontId="3" type="noConversion"/>
  </si>
  <si>
    <t>조경희</t>
    <phoneticPr fontId="3" type="noConversion"/>
  </si>
  <si>
    <t>스크린크기 : 2400mm x 1800mm</t>
    <phoneticPr fontId="3" type="noConversion"/>
  </si>
  <si>
    <t>010-5376-7310</t>
    <phoneticPr fontId="3" type="noConversion"/>
  </si>
  <si>
    <t>* 설치비,케이블,브라켓 포함가격입니다.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</si>
</sst>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center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7"/>
  <sheetViews>
    <sheetView tabSelected="1" workbookViewId="0">
      <selection activeCell="C16" sqref="C16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7" t="s">
        <v>0</v>
      </c>
      <c r="B1" s="47"/>
      <c r="C1" s="47"/>
      <c r="D1" s="47"/>
      <c r="E1" s="47"/>
      <c r="F1" s="47"/>
      <c r="G1" s="47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8" t="s">
        <v>31</v>
      </c>
      <c r="B4" s="48"/>
      <c r="C4" s="7" t="s">
        <v>1</v>
      </c>
      <c r="D4" s="4"/>
      <c r="E4" s="4"/>
    </row>
    <row r="5" spans="1:7" ht="15" customHeight="1">
      <c r="A5" s="8" t="s">
        <v>2</v>
      </c>
      <c r="B5" s="9"/>
      <c r="C5" s="10"/>
      <c r="D5" s="4"/>
      <c r="E5" s="4"/>
    </row>
    <row r="6" spans="1:7" ht="15" customHeight="1">
      <c r="A6" s="8" t="s">
        <v>3</v>
      </c>
      <c r="B6" s="2"/>
      <c r="C6" s="4"/>
      <c r="D6" s="4"/>
      <c r="E6" s="4"/>
    </row>
    <row r="7" spans="1:7" ht="15" customHeight="1">
      <c r="A7" s="8" t="s">
        <v>4</v>
      </c>
      <c r="B7" s="2" t="s">
        <v>33</v>
      </c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2">
        <f>G44</f>
        <v>3726000</v>
      </c>
      <c r="C11" s="4"/>
      <c r="D11" s="4"/>
      <c r="E11" s="4"/>
    </row>
    <row r="12" spans="1:7" ht="15" customHeight="1">
      <c r="A12" s="2" t="s">
        <v>7</v>
      </c>
      <c r="B12" s="13">
        <f ca="1">NOW()</f>
        <v>41774.6841599537</v>
      </c>
      <c r="C12" s="4"/>
      <c r="D12" s="4"/>
      <c r="E12" s="4"/>
    </row>
    <row r="13" spans="1:7" ht="15" customHeight="1">
      <c r="A13" s="2" t="s">
        <v>8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>
      <c r="A16" s="18"/>
      <c r="B16" s="19"/>
      <c r="C16" s="20"/>
      <c r="D16" s="21"/>
      <c r="E16" s="22">
        <f t="shared" ref="E16:E39" si="0">C16*D16</f>
        <v>0</v>
      </c>
      <c r="F16" s="23">
        <f t="shared" ref="F16:F25" si="1">E16*10%</f>
        <v>0</v>
      </c>
      <c r="G16" s="24">
        <f t="shared" ref="G16:G39" si="2">SUM(E16:F16)</f>
        <v>0</v>
      </c>
    </row>
    <row r="17" spans="1:9" s="2" customFormat="1" ht="15" customHeight="1">
      <c r="A17" s="25" t="s">
        <v>16</v>
      </c>
      <c r="B17" s="25" t="s">
        <v>17</v>
      </c>
      <c r="C17" s="20">
        <v>1</v>
      </c>
      <c r="D17" s="26">
        <f>3020000/1.1</f>
        <v>2745454.5454545454</v>
      </c>
      <c r="E17" s="22">
        <f t="shared" si="0"/>
        <v>2745454.5454545454</v>
      </c>
      <c r="F17" s="23">
        <f t="shared" si="1"/>
        <v>274545.45454545453</v>
      </c>
      <c r="G17" s="23">
        <f t="shared" si="2"/>
        <v>3020000</v>
      </c>
      <c r="I17" s="27"/>
    </row>
    <row r="18" spans="1:9" s="2" customFormat="1" ht="15" customHeight="1">
      <c r="A18" s="25"/>
      <c r="B18" s="28" t="s">
        <v>18</v>
      </c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>
      <c r="A19" s="25"/>
      <c r="B19" s="28" t="s">
        <v>19</v>
      </c>
      <c r="C19" s="20"/>
      <c r="D19" s="26"/>
      <c r="E19" s="22">
        <f t="shared" si="0"/>
        <v>0</v>
      </c>
      <c r="F19" s="23">
        <f t="shared" si="1"/>
        <v>0</v>
      </c>
      <c r="G19" s="23">
        <f t="shared" si="2"/>
        <v>0</v>
      </c>
    </row>
    <row r="20" spans="1:9" s="2" customFormat="1" ht="15" customHeight="1">
      <c r="A20" s="25"/>
      <c r="B20" s="28" t="s">
        <v>20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>
      <c r="A21" s="25"/>
      <c r="B21" s="28" t="s">
        <v>21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>
      <c r="A22" s="25"/>
      <c r="B22" s="28" t="s">
        <v>22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</row>
    <row r="23" spans="1:9" s="2" customFormat="1" ht="15" customHeight="1">
      <c r="A23" s="25"/>
      <c r="B23" s="28"/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>
      <c r="A24" s="25" t="s">
        <v>28</v>
      </c>
      <c r="B24" s="44" t="s">
        <v>29</v>
      </c>
      <c r="C24" s="20">
        <v>1</v>
      </c>
      <c r="D24" s="26">
        <f>706000/1.1</f>
        <v>641818.18181818177</v>
      </c>
      <c r="E24" s="22">
        <f t="shared" si="0"/>
        <v>641818.18181818177</v>
      </c>
      <c r="F24" s="23">
        <f t="shared" si="1"/>
        <v>64181.818181818177</v>
      </c>
      <c r="G24" s="23">
        <f t="shared" si="2"/>
        <v>706000</v>
      </c>
    </row>
    <row r="25" spans="1:9" s="2" customFormat="1" ht="15" customHeight="1">
      <c r="A25" s="25"/>
      <c r="B25" s="45" t="s">
        <v>30</v>
      </c>
      <c r="C25" s="20"/>
      <c r="D25" s="26"/>
      <c r="E25" s="22">
        <f t="shared" si="0"/>
        <v>0</v>
      </c>
      <c r="F25" s="23">
        <f t="shared" si="1"/>
        <v>0</v>
      </c>
      <c r="G25" s="23">
        <f t="shared" si="2"/>
        <v>0</v>
      </c>
    </row>
    <row r="26" spans="1:9" s="2" customFormat="1" ht="15" customHeight="1">
      <c r="A26" s="25"/>
      <c r="B26" s="46" t="s">
        <v>32</v>
      </c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>
      <c r="A27" s="25"/>
      <c r="B27" s="46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>
      <c r="A28" s="25"/>
      <c r="B28" s="28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>
      <c r="A29" s="25"/>
      <c r="B29" s="28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>
      <c r="A30" s="25"/>
      <c r="B30" s="28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>
      <c r="A31" s="25"/>
      <c r="B31" s="28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>
      <c r="A32" s="25"/>
      <c r="B32" s="28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>
      <c r="A33" s="25"/>
      <c r="B33" s="28"/>
      <c r="C33" s="20"/>
      <c r="D33" s="26"/>
      <c r="E33" s="22">
        <f t="shared" si="0"/>
        <v>0</v>
      </c>
      <c r="F33" s="23">
        <f t="shared" si="3"/>
        <v>0</v>
      </c>
      <c r="G33" s="23">
        <f t="shared" si="2"/>
        <v>0</v>
      </c>
    </row>
    <row r="34" spans="1:7" s="2" customFormat="1" ht="15" customHeight="1">
      <c r="A34" s="25"/>
      <c r="B34" s="28"/>
      <c r="C34" s="20"/>
      <c r="D34" s="26"/>
      <c r="E34" s="22">
        <f t="shared" si="0"/>
        <v>0</v>
      </c>
      <c r="F34" s="23">
        <f t="shared" si="3"/>
        <v>0</v>
      </c>
      <c r="G34" s="23">
        <f t="shared" si="2"/>
        <v>0</v>
      </c>
    </row>
    <row r="35" spans="1:7" s="2" customFormat="1" ht="15" customHeight="1">
      <c r="A35" s="25"/>
      <c r="B35" s="28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>
      <c r="A36" s="25"/>
      <c r="B36" s="28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>
      <c r="A37" s="25"/>
      <c r="B37" s="28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>
      <c r="A38" s="25"/>
      <c r="B38" s="28"/>
      <c r="C38" s="20"/>
      <c r="D38" s="26"/>
      <c r="E38" s="22">
        <f t="shared" si="0"/>
        <v>0</v>
      </c>
      <c r="F38" s="23">
        <f t="shared" si="3"/>
        <v>0</v>
      </c>
      <c r="G38" s="23">
        <f t="shared" si="2"/>
        <v>0</v>
      </c>
    </row>
    <row r="39" spans="1:7" s="2" customFormat="1" ht="15" customHeight="1">
      <c r="A39" s="25"/>
      <c r="B39" s="28"/>
      <c r="C39" s="20"/>
      <c r="D39" s="26"/>
      <c r="E39" s="22">
        <f t="shared" si="0"/>
        <v>0</v>
      </c>
      <c r="F39" s="23">
        <f t="shared" si="3"/>
        <v>0</v>
      </c>
      <c r="G39" s="23">
        <f t="shared" si="2"/>
        <v>0</v>
      </c>
    </row>
    <row r="40" spans="1:7" s="2" customFormat="1" ht="15" customHeight="1">
      <c r="A40" s="25"/>
      <c r="B40" s="25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>
      <c r="A41" s="25"/>
      <c r="B41" s="25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>
      <c r="A42" s="29"/>
      <c r="B42" s="29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>
      <c r="A43" s="31"/>
      <c r="B43" s="31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>
      <c r="A44" s="34" t="s">
        <v>23</v>
      </c>
      <c r="B44" s="35"/>
      <c r="C44" s="6"/>
      <c r="D44" s="36" t="s">
        <v>24</v>
      </c>
      <c r="E44" s="37">
        <f>SUM(E16:E43)</f>
        <v>3387272.7272727271</v>
      </c>
      <c r="F44" s="38">
        <f>SUM(F16:F43)</f>
        <v>338727.27272727271</v>
      </c>
      <c r="G44" s="38">
        <f>SUM(G16:G43)</f>
        <v>3726000</v>
      </c>
    </row>
    <row r="45" spans="1:7" s="2" customFormat="1" ht="15" customHeight="1" thickBot="1">
      <c r="A45" s="39" t="s">
        <v>25</v>
      </c>
      <c r="B45" s="40" t="s">
        <v>26</v>
      </c>
      <c r="C45" s="41"/>
      <c r="D45" s="42"/>
      <c r="E45" s="43"/>
      <c r="F45" s="42"/>
      <c r="G45" s="42"/>
    </row>
    <row r="46" spans="1:7" s="2" customFormat="1" ht="15" customHeight="1">
      <c r="A46" s="2" t="s">
        <v>27</v>
      </c>
      <c r="C46" s="4"/>
      <c r="D46" s="4"/>
      <c r="E46" s="4"/>
      <c r="F46" s="4"/>
      <c r="G46" s="4"/>
    </row>
    <row r="47" spans="1:7" s="2" customFormat="1" ht="15" customHeight="1">
      <c r="A47" s="2" t="s">
        <v>34</v>
      </c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A49" s="35"/>
      <c r="B49" s="35"/>
      <c r="C49" s="6"/>
      <c r="D49" s="6"/>
      <c r="E49" s="4"/>
      <c r="F49" s="4"/>
      <c r="G49" s="4"/>
    </row>
    <row r="50" spans="1:7" s="2" customFormat="1" ht="15" customHeight="1">
      <c r="C50" s="4"/>
      <c r="D50" s="4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프로젝터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2014-05-15T01:36:46Z</cp:lastPrinted>
  <dcterms:created xsi:type="dcterms:W3CDTF">2014-04-15T01:28:49Z</dcterms:created>
  <dcterms:modified xsi:type="dcterms:W3CDTF">2014-05-15T09:36:11Z</dcterms:modified>
</cp:coreProperties>
</file>