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00" yWindow="-180" windowWidth="15480" windowHeight="11640" activeTab="2"/>
  </bookViews>
  <sheets>
    <sheet name="견적서" sheetId="4" r:id="rId1"/>
    <sheet name="견적서 (2)" sheetId="5" r:id="rId2"/>
    <sheet name="견적서 (3)" sheetId="6" r:id="rId3"/>
    <sheet name="Sheet2" sheetId="2" r:id="rId4"/>
    <sheet name="Sheet3" sheetId="3" r:id="rId5"/>
  </sheets>
  <definedNames>
    <definedName name="_xlnm.Print_Area" localSheetId="0">견적서!$A$1:$J$45</definedName>
    <definedName name="_xlnm.Print_Area" localSheetId="1">'견적서 (2)'!$A$1:$J$43</definedName>
    <definedName name="_xlnm.Print_Area" localSheetId="2">'견적서 (3)'!$A$1:$J$43</definedName>
  </definedNames>
  <calcPr calcId="125725"/>
</workbook>
</file>

<file path=xl/calcChain.xml><?xml version="1.0" encoding="utf-8"?>
<calcChain xmlns="http://schemas.openxmlformats.org/spreadsheetml/2006/main">
  <c r="G16" i="6"/>
  <c r="H16" s="1"/>
  <c r="G37"/>
  <c r="H37" s="1"/>
  <c r="I37" s="1"/>
  <c r="G36"/>
  <c r="G35"/>
  <c r="H35" s="1"/>
  <c r="G34"/>
  <c r="I41"/>
  <c r="H41"/>
  <c r="G41"/>
  <c r="G40"/>
  <c r="H40" s="1"/>
  <c r="G39"/>
  <c r="H39" s="1"/>
  <c r="G38"/>
  <c r="H38" s="1"/>
  <c r="G33"/>
  <c r="H33" s="1"/>
  <c r="I33" s="1"/>
  <c r="G32"/>
  <c r="G31"/>
  <c r="H31" s="1"/>
  <c r="G30"/>
  <c r="H30" s="1"/>
  <c r="G27"/>
  <c r="H27" s="1"/>
  <c r="G26"/>
  <c r="G25"/>
  <c r="H25" s="1"/>
  <c r="G24"/>
  <c r="H24" s="1"/>
  <c r="G23"/>
  <c r="H22"/>
  <c r="G22"/>
  <c r="G21"/>
  <c r="H21" s="1"/>
  <c r="G20"/>
  <c r="H20" s="1"/>
  <c r="G19"/>
  <c r="H19" s="1"/>
  <c r="G18"/>
  <c r="H18" s="1"/>
  <c r="I18" s="1"/>
  <c r="G17"/>
  <c r="H17" s="1"/>
  <c r="G15"/>
  <c r="H15" s="1"/>
  <c r="G32" i="5"/>
  <c r="H32" s="1"/>
  <c r="I32" s="1"/>
  <c r="G31"/>
  <c r="H31" s="1"/>
  <c r="I31" s="1"/>
  <c r="G29"/>
  <c r="G30"/>
  <c r="H30" s="1"/>
  <c r="I30" s="1"/>
  <c r="G33"/>
  <c r="G38"/>
  <c r="G39"/>
  <c r="H39" s="1"/>
  <c r="I39" s="1"/>
  <c r="G40"/>
  <c r="G41"/>
  <c r="G28"/>
  <c r="G27"/>
  <c r="H27" s="1"/>
  <c r="I27" s="1"/>
  <c r="G26"/>
  <c r="H26" s="1"/>
  <c r="I26" s="1"/>
  <c r="G25"/>
  <c r="H25" s="1"/>
  <c r="G24"/>
  <c r="G23"/>
  <c r="G22"/>
  <c r="H22" s="1"/>
  <c r="G21"/>
  <c r="G20"/>
  <c r="H20" s="1"/>
  <c r="I20" s="1"/>
  <c r="G19"/>
  <c r="H19" s="1"/>
  <c r="I19" s="1"/>
  <c r="G18"/>
  <c r="G17"/>
  <c r="G16"/>
  <c r="H16" s="1"/>
  <c r="I16" s="1"/>
  <c r="G15"/>
  <c r="G15" i="4"/>
  <c r="H15" s="1"/>
  <c r="G16"/>
  <c r="H16" s="1"/>
  <c r="I16" s="1"/>
  <c r="G17"/>
  <c r="H17" s="1"/>
  <c r="G35"/>
  <c r="G34"/>
  <c r="G33"/>
  <c r="G32"/>
  <c r="H32" s="1"/>
  <c r="G31"/>
  <c r="G30"/>
  <c r="G29"/>
  <c r="G28"/>
  <c r="H28" s="1"/>
  <c r="G27"/>
  <c r="G26"/>
  <c r="G25"/>
  <c r="G24"/>
  <c r="H24" s="1"/>
  <c r="G23"/>
  <c r="H23" s="1"/>
  <c r="G22"/>
  <c r="G21"/>
  <c r="G20"/>
  <c r="H20" s="1"/>
  <c r="G19"/>
  <c r="H19" s="1"/>
  <c r="G18"/>
  <c r="I20" i="6" l="1"/>
  <c r="I40"/>
  <c r="I17"/>
  <c r="H36"/>
  <c r="I36" s="1"/>
  <c r="I35"/>
  <c r="H34"/>
  <c r="I34" s="1"/>
  <c r="I30"/>
  <c r="I27"/>
  <c r="H26"/>
  <c r="I26" s="1"/>
  <c r="I24"/>
  <c r="H23"/>
  <c r="I23" s="1"/>
  <c r="I38"/>
  <c r="H32"/>
  <c r="I32" s="1"/>
  <c r="I22"/>
  <c r="I16"/>
  <c r="I15"/>
  <c r="I19"/>
  <c r="I21"/>
  <c r="I25"/>
  <c r="I31"/>
  <c r="I39"/>
  <c r="H15" i="5"/>
  <c r="I15" s="1"/>
  <c r="H40"/>
  <c r="I40" s="1"/>
  <c r="H38"/>
  <c r="I38" s="1"/>
  <c r="H29"/>
  <c r="I29" s="1"/>
  <c r="H33"/>
  <c r="I33" s="1"/>
  <c r="I25"/>
  <c r="H23"/>
  <c r="I23" s="1"/>
  <c r="I22"/>
  <c r="H18"/>
  <c r="I18" s="1"/>
  <c r="H17"/>
  <c r="I17" s="1"/>
  <c r="H21"/>
  <c r="I21" s="1"/>
  <c r="H24"/>
  <c r="I24" s="1"/>
  <c r="H28"/>
  <c r="I28" s="1"/>
  <c r="H41"/>
  <c r="I41" s="1"/>
  <c r="H18" i="4"/>
  <c r="I18" s="1"/>
  <c r="I20"/>
  <c r="H22"/>
  <c r="I22" s="1"/>
  <c r="I24"/>
  <c r="H26"/>
  <c r="I26" s="1"/>
  <c r="I28"/>
  <c r="H30"/>
  <c r="I30" s="1"/>
  <c r="I32"/>
  <c r="H34"/>
  <c r="I34" s="1"/>
  <c r="I35"/>
  <c r="I17"/>
  <c r="I19"/>
  <c r="I23"/>
  <c r="I15"/>
  <c r="H21"/>
  <c r="I21" s="1"/>
  <c r="H25"/>
  <c r="I25" s="1"/>
  <c r="H27"/>
  <c r="I27" s="1"/>
  <c r="H29"/>
  <c r="I29" s="1"/>
  <c r="H31"/>
  <c r="I31" s="1"/>
  <c r="H33"/>
  <c r="I33" s="1"/>
  <c r="H35"/>
  <c r="G42" i="6" l="1"/>
  <c r="B12" s="1"/>
  <c r="G42" i="5"/>
  <c r="B12" s="1"/>
  <c r="G36" i="4"/>
  <c r="B12" s="1"/>
</calcChain>
</file>

<file path=xl/sharedStrings.xml><?xml version="1.0" encoding="utf-8"?>
<sst xmlns="http://schemas.openxmlformats.org/spreadsheetml/2006/main" count="192" uniqueCount="94">
  <si>
    <t>품  명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</si>
  <si>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</si>
  <si>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</si>
  <si>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</si>
  <si>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</si>
  <si>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등록번호</t>
    <phoneticPr fontId="3" type="noConversion"/>
  </si>
  <si>
    <t>전화번호</t>
    <phoneticPr fontId="3" type="noConversion"/>
  </si>
  <si>
    <t>2 2 1 - 1 0 - 4 6 0 0 0</t>
    <phoneticPr fontId="3" type="noConversion"/>
  </si>
  <si>
    <t>미래종합OA</t>
    <phoneticPr fontId="3" type="noConversion"/>
  </si>
  <si>
    <t>컴퓨터및사무기기</t>
    <phoneticPr fontId="3" type="noConversion"/>
  </si>
  <si>
    <t>공
급
자</t>
    <phoneticPr fontId="3" type="noConversion"/>
  </si>
  <si>
    <t>상   호</t>
    <phoneticPr fontId="3" type="noConversion"/>
  </si>
  <si>
    <t>주   소</t>
    <phoneticPr fontId="3" type="noConversion"/>
  </si>
  <si>
    <t>업   태</t>
    <phoneticPr fontId="3" type="noConversion"/>
  </si>
  <si>
    <t>성  명</t>
    <phoneticPr fontId="3" type="noConversion"/>
  </si>
  <si>
    <t>종  목</t>
    <phoneticPr fontId="3" type="noConversion"/>
  </si>
  <si>
    <t>비고</t>
    <phoneticPr fontId="3" type="noConversion"/>
  </si>
  <si>
    <t>☞ 컴퓨터 및 사무기기 수리 및 유지보수</t>
    <phoneticPr fontId="3" type="noConversion"/>
  </si>
  <si>
    <t>☞ 네트워크 공사</t>
    <phoneticPr fontId="3" type="noConversion"/>
  </si>
  <si>
    <t>☞ 컴퓨터 및 사무기기 판매</t>
    <phoneticPr fontId="3" type="noConversion"/>
  </si>
  <si>
    <t xml:space="preserve"> 견    적    서 </t>
    <phoneticPr fontId="3" type="noConversion"/>
  </si>
  <si>
    <t xml:space="preserve">견적일자 : </t>
    <phoneticPr fontId="3" type="noConversion"/>
  </si>
  <si>
    <t xml:space="preserve">유효기간 : </t>
    <phoneticPr fontId="3" type="noConversion"/>
  </si>
  <si>
    <t xml:space="preserve">기    타 : </t>
    <phoneticPr fontId="3" type="noConversion"/>
  </si>
  <si>
    <t>부가세 포함</t>
    <phoneticPr fontId="3" type="noConversion"/>
  </si>
  <si>
    <t>팩스번호</t>
    <phoneticPr fontId="3" type="noConversion"/>
  </si>
  <si>
    <t>합    계</t>
    <phoneticPr fontId="3" type="noConversion"/>
  </si>
  <si>
    <t>비   고</t>
    <phoneticPr fontId="3" type="noConversion"/>
  </si>
  <si>
    <t>수량</t>
    <phoneticPr fontId="3" type="noConversion"/>
  </si>
  <si>
    <t>아래와 같이 견적합니다.</t>
    <phoneticPr fontId="3" type="noConversion"/>
  </si>
  <si>
    <r>
      <t>도</t>
    </r>
    <r>
      <rPr>
        <b/>
        <sz val="12"/>
        <rFont val="맑은 고딕"/>
        <family val="3"/>
        <charset val="129"/>
      </rPr>
      <t>•</t>
    </r>
    <r>
      <rPr>
        <b/>
        <sz val="12"/>
        <rFont val="굴림체"/>
        <family val="3"/>
        <charset val="129"/>
      </rPr>
      <t>소매</t>
    </r>
    <phoneticPr fontId="3" type="noConversion"/>
  </si>
  <si>
    <t>합계금액</t>
    <phoneticPr fontId="3" type="noConversion"/>
  </si>
  <si>
    <t>☞ 전산소모품 일체</t>
    <phoneticPr fontId="3" type="noConversion"/>
  </si>
  <si>
    <t xml:space="preserve"> 033-244-9146</t>
    <phoneticPr fontId="3" type="noConversion"/>
  </si>
  <si>
    <t>규           격</t>
    <phoneticPr fontId="3" type="noConversion"/>
  </si>
  <si>
    <t>견적일로부터 7일</t>
    <phoneticPr fontId="3" type="noConversion"/>
  </si>
  <si>
    <t xml:space="preserve"> 033-256-9147  (010-5499-9147)</t>
    <phoneticPr fontId="3" type="noConversion"/>
  </si>
  <si>
    <t>이 영 수 (인)</t>
    <phoneticPr fontId="3" type="noConversion"/>
  </si>
  <si>
    <t>춘천시 춘천로68번길 42</t>
    <phoneticPr fontId="3" type="noConversion"/>
  </si>
  <si>
    <t>참씨드 주식회사 귀하</t>
    <phoneticPr fontId="3" type="noConversion"/>
  </si>
  <si>
    <t>바인더</t>
    <phoneticPr fontId="3" type="noConversion"/>
  </si>
  <si>
    <t>스프링화일</t>
    <phoneticPr fontId="3" type="noConversion"/>
  </si>
  <si>
    <t>잉크</t>
    <phoneticPr fontId="3" type="noConversion"/>
  </si>
  <si>
    <t>토너</t>
    <phoneticPr fontId="3" type="noConversion"/>
  </si>
  <si>
    <t>합지 D링 바인더(빨강)</t>
    <phoneticPr fontId="3" type="noConversion"/>
  </si>
  <si>
    <t>합지 D링 바인더(파랑)</t>
    <phoneticPr fontId="3" type="noConversion"/>
  </si>
  <si>
    <t>합지 D링 바인더(검정)</t>
    <phoneticPr fontId="3" type="noConversion"/>
  </si>
  <si>
    <t>하드보드 스프링화일</t>
    <phoneticPr fontId="3" type="noConversion"/>
  </si>
  <si>
    <t>npg-35 파랑</t>
    <phoneticPr fontId="3" type="noConversion"/>
  </si>
  <si>
    <t>npg-35 빨강</t>
    <phoneticPr fontId="3" type="noConversion"/>
  </si>
  <si>
    <t>hp c9730a 검정</t>
    <phoneticPr fontId="3" type="noConversion"/>
  </si>
  <si>
    <t>hp c9731a 파랑</t>
    <phoneticPr fontId="3" type="noConversion"/>
  </si>
  <si>
    <t>캐논 pg 810검정</t>
    <phoneticPr fontId="3" type="noConversion"/>
  </si>
  <si>
    <t>캐논 cl 811컬러</t>
    <phoneticPr fontId="3" type="noConversion"/>
  </si>
  <si>
    <t>hp cn016a</t>
    <phoneticPr fontId="3" type="noConversion"/>
  </si>
  <si>
    <t>hp cn017a</t>
  </si>
  <si>
    <t>hp cn018a</t>
  </si>
  <si>
    <t>hp cn019a</t>
  </si>
  <si>
    <t>용지</t>
    <phoneticPr fontId="3" type="noConversion"/>
  </si>
  <si>
    <t>hp q1298b</t>
    <phoneticPr fontId="3" type="noConversion"/>
  </si>
  <si>
    <t>문구류</t>
    <phoneticPr fontId="3" type="noConversion"/>
  </si>
  <si>
    <t>문구류</t>
    <phoneticPr fontId="3" type="noConversion"/>
  </si>
  <si>
    <t>롤러덱스 명함정리기</t>
    <phoneticPr fontId="3" type="noConversion"/>
  </si>
  <si>
    <t>명함철(600장)</t>
    <phoneticPr fontId="3" type="noConversion"/>
  </si>
  <si>
    <t>무광보드마카(흑,적,청)</t>
    <phoneticPr fontId="3" type="noConversion"/>
  </si>
  <si>
    <t>지문패드</t>
    <phoneticPr fontId="3" type="noConversion"/>
  </si>
  <si>
    <t>카드링/특대 42mm</t>
    <phoneticPr fontId="3" type="noConversion"/>
  </si>
  <si>
    <t>파이브바인더(a4)</t>
    <phoneticPr fontId="3" type="noConversion"/>
  </si>
  <si>
    <t>파이브바인더(a3)</t>
    <phoneticPr fontId="3" type="noConversion"/>
  </si>
  <si>
    <t>파워크립</t>
    <phoneticPr fontId="3" type="noConversion"/>
  </si>
  <si>
    <t>친환경 스탬프</t>
    <phoneticPr fontId="3" type="noConversion"/>
  </si>
  <si>
    <t>플라스틱 인장함</t>
    <phoneticPr fontId="3" type="noConversion"/>
  </si>
  <si>
    <t>상감인주</t>
    <phoneticPr fontId="3" type="noConversion"/>
  </si>
  <si>
    <t>친환경 계산기</t>
    <phoneticPr fontId="3" type="noConversion"/>
  </si>
  <si>
    <t>결제판</t>
    <phoneticPr fontId="3" type="noConversion"/>
  </si>
  <si>
    <t>날크립(대)</t>
    <phoneticPr fontId="3" type="noConversion"/>
  </si>
  <si>
    <t>날크립기</t>
    <phoneticPr fontId="3" type="noConversion"/>
  </si>
  <si>
    <t>형광펜 4색세트</t>
    <phoneticPr fontId="3" type="noConversion"/>
  </si>
  <si>
    <t>친환경 가위</t>
    <phoneticPr fontId="3" type="noConversion"/>
  </si>
  <si>
    <t>3M 테이프디스펜서</t>
    <phoneticPr fontId="3" type="noConversion"/>
  </si>
  <si>
    <t>3M 테이프리필</t>
    <phoneticPr fontId="3" type="noConversion"/>
  </si>
  <si>
    <t>한강수력본부 귀하</t>
    <phoneticPr fontId="3" type="noConversion"/>
  </si>
  <si>
    <t>하드디스크</t>
    <phoneticPr fontId="3" type="noConversion"/>
  </si>
  <si>
    <t>IBM 300GB SAS 15K</t>
    <phoneticPr fontId="3" type="noConversion"/>
  </si>
  <si>
    <t>1TB ES</t>
    <phoneticPr fontId="3" type="noConversion"/>
  </si>
  <si>
    <t>메모리</t>
    <phoneticPr fontId="3" type="noConversion"/>
  </si>
  <si>
    <t>1GB DDR2 PC2-5300</t>
    <phoneticPr fontId="3" type="noConversion"/>
  </si>
  <si>
    <t>ECC 2GB DDR2</t>
    <phoneticPr fontId="3" type="noConversion"/>
  </si>
  <si>
    <t>405148-B21</t>
    <phoneticPr fontId="3" type="noConversion"/>
  </si>
  <si>
    <t>410127-001</t>
    <phoneticPr fontId="3" type="noConversion"/>
  </si>
  <si>
    <t>534472-001</t>
    <phoneticPr fontId="3" type="noConversion"/>
  </si>
  <si>
    <t>HP Battery kit</t>
    <phoneticPr fontId="3" type="noConversion"/>
  </si>
  <si>
    <t>HP ML570 G4 메모리보드</t>
    <phoneticPr fontId="3" type="noConversion"/>
  </si>
  <si>
    <t>FAN memory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</si>
</sst>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yy&quot;년&quot;\ 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b/>
      <sz val="11"/>
      <name val="돋움"/>
      <family val="3"/>
      <charset val="129"/>
    </font>
    <font>
      <b/>
      <u val="double"/>
      <sz val="24"/>
      <name val="굴림체"/>
      <family val="3"/>
      <charset val="129"/>
    </font>
    <font>
      <b/>
      <u/>
      <sz val="10"/>
      <name val="굴림체"/>
      <family val="3"/>
      <charset val="129"/>
    </font>
    <font>
      <b/>
      <u/>
      <sz val="16"/>
      <name val="굴림체"/>
      <family val="3"/>
      <charset val="129"/>
    </font>
    <font>
      <b/>
      <sz val="12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center" shrinkToFit="1"/>
    </xf>
    <xf numFmtId="41" fontId="4" fillId="0" borderId="4" xfId="1" applyFont="1" applyBorder="1" applyAlignment="1">
      <alignment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vertical="center"/>
    </xf>
    <xf numFmtId="41" fontId="4" fillId="0" borderId="3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41" fontId="4" fillId="0" borderId="5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1" fontId="4" fillId="0" borderId="8" xfId="1" applyFont="1" applyBorder="1" applyAlignment="1">
      <alignment vertical="center"/>
    </xf>
    <xf numFmtId="41" fontId="4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41" fontId="4" fillId="0" borderId="3" xfId="1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2" fontId="6" fillId="0" borderId="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41" fontId="5" fillId="0" borderId="0" xfId="1" applyFont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7" name="그림 6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1"/>
  <sheetViews>
    <sheetView zoomScaleSheetLayoutView="80" workbookViewId="0">
      <selection activeCell="B40" sqref="B40:J40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26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41312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26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"&amp;NUMBERSTRING(G36,1)&amp;"원정"&amp;" "&amp;"("&amp;DOLLAR(G36,0)&amp;")"</f>
        <v>일금 삼백오만팔천원정 (₩3,058,000)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40</v>
      </c>
      <c r="B15" s="108" t="s">
        <v>44</v>
      </c>
      <c r="C15" s="109"/>
      <c r="D15" s="110"/>
      <c r="E15" s="22">
        <v>10</v>
      </c>
      <c r="F15" s="9">
        <v>6000</v>
      </c>
      <c r="G15" s="10">
        <f>E15*F15</f>
        <v>60000</v>
      </c>
      <c r="H15" s="11">
        <f t="shared" ref="H15:H17" si="0">G15*10%</f>
        <v>6000</v>
      </c>
      <c r="I15" s="12">
        <f>SUM(G15:H15)</f>
        <v>66000</v>
      </c>
      <c r="J15" s="11"/>
    </row>
    <row r="16" spans="1:12" s="2" customFormat="1" ht="15" customHeight="1">
      <c r="A16" s="13" t="s">
        <v>40</v>
      </c>
      <c r="B16" s="79" t="s">
        <v>45</v>
      </c>
      <c r="C16" s="80"/>
      <c r="D16" s="81"/>
      <c r="E16" s="23">
        <v>10</v>
      </c>
      <c r="F16" s="14">
        <v>6000</v>
      </c>
      <c r="G16" s="10">
        <f t="shared" ref="G16:G17" si="1">E16*F16</f>
        <v>60000</v>
      </c>
      <c r="H16" s="11">
        <f t="shared" si="0"/>
        <v>6000</v>
      </c>
      <c r="I16" s="11">
        <f>SUM(G16:H16)</f>
        <v>66000</v>
      </c>
      <c r="J16" s="11"/>
      <c r="L16" s="15"/>
    </row>
    <row r="17" spans="1:12" s="2" customFormat="1" ht="15" customHeight="1">
      <c r="A17" s="13" t="s">
        <v>40</v>
      </c>
      <c r="B17" s="79" t="s">
        <v>46</v>
      </c>
      <c r="C17" s="80"/>
      <c r="D17" s="81"/>
      <c r="E17" s="23">
        <v>10</v>
      </c>
      <c r="F17" s="14">
        <v>6000</v>
      </c>
      <c r="G17" s="10">
        <f t="shared" si="1"/>
        <v>60000</v>
      </c>
      <c r="H17" s="11">
        <f t="shared" si="0"/>
        <v>6000</v>
      </c>
      <c r="I17" s="11">
        <f t="shared" ref="I17:I33" si="2">SUM(G17:H17)</f>
        <v>66000</v>
      </c>
      <c r="J17" s="11"/>
    </row>
    <row r="18" spans="1:12" s="2" customFormat="1" ht="15" customHeight="1">
      <c r="A18" s="13" t="s">
        <v>41</v>
      </c>
      <c r="B18" s="79" t="s">
        <v>47</v>
      </c>
      <c r="C18" s="80"/>
      <c r="D18" s="81"/>
      <c r="E18" s="23">
        <v>30</v>
      </c>
      <c r="F18" s="14">
        <v>4200</v>
      </c>
      <c r="G18" s="10">
        <f t="shared" ref="G18:G33" si="3">E18*F18</f>
        <v>126000</v>
      </c>
      <c r="H18" s="11">
        <f t="shared" ref="H18:H35" si="4">G18*10%</f>
        <v>12600</v>
      </c>
      <c r="I18" s="11">
        <f t="shared" si="2"/>
        <v>138600</v>
      </c>
      <c r="J18" s="11"/>
    </row>
    <row r="19" spans="1:12" s="2" customFormat="1" ht="15" customHeight="1">
      <c r="A19" s="13"/>
      <c r="B19" s="79"/>
      <c r="C19" s="80"/>
      <c r="D19" s="81"/>
      <c r="E19" s="23"/>
      <c r="F19" s="14"/>
      <c r="G19" s="10">
        <f t="shared" si="3"/>
        <v>0</v>
      </c>
      <c r="H19" s="11">
        <f t="shared" si="4"/>
        <v>0</v>
      </c>
      <c r="I19" s="11">
        <f t="shared" si="2"/>
        <v>0</v>
      </c>
      <c r="J19" s="11"/>
    </row>
    <row r="20" spans="1:12" s="2" customFormat="1" ht="15" customHeight="1">
      <c r="A20" s="13" t="s">
        <v>43</v>
      </c>
      <c r="B20" s="79" t="s">
        <v>48</v>
      </c>
      <c r="C20" s="80"/>
      <c r="D20" s="81"/>
      <c r="E20" s="23">
        <v>2</v>
      </c>
      <c r="F20" s="14">
        <v>230000</v>
      </c>
      <c r="G20" s="10">
        <f t="shared" si="3"/>
        <v>460000</v>
      </c>
      <c r="H20" s="11">
        <f t="shared" si="4"/>
        <v>46000</v>
      </c>
      <c r="I20" s="11">
        <f t="shared" si="2"/>
        <v>506000</v>
      </c>
      <c r="J20" s="11"/>
    </row>
    <row r="21" spans="1:12" s="2" customFormat="1" ht="15" customHeight="1">
      <c r="A21" s="13" t="s">
        <v>43</v>
      </c>
      <c r="B21" s="79" t="s">
        <v>49</v>
      </c>
      <c r="C21" s="80"/>
      <c r="D21" s="81"/>
      <c r="E21" s="23">
        <v>1</v>
      </c>
      <c r="F21" s="14">
        <v>230000</v>
      </c>
      <c r="G21" s="10">
        <f t="shared" si="3"/>
        <v>230000</v>
      </c>
      <c r="H21" s="11">
        <f t="shared" si="4"/>
        <v>23000</v>
      </c>
      <c r="I21" s="11">
        <f t="shared" si="2"/>
        <v>253000</v>
      </c>
      <c r="J21" s="11"/>
      <c r="L21" s="15"/>
    </row>
    <row r="22" spans="1:12" s="2" customFormat="1" ht="15" customHeight="1">
      <c r="A22" s="13" t="s">
        <v>43</v>
      </c>
      <c r="B22" s="79" t="s">
        <v>50</v>
      </c>
      <c r="C22" s="80"/>
      <c r="D22" s="81"/>
      <c r="E22" s="23">
        <v>1</v>
      </c>
      <c r="F22" s="14">
        <v>320000</v>
      </c>
      <c r="G22" s="10">
        <f t="shared" si="3"/>
        <v>320000</v>
      </c>
      <c r="H22" s="11">
        <f t="shared" si="4"/>
        <v>32000</v>
      </c>
      <c r="I22" s="11">
        <f t="shared" si="2"/>
        <v>352000</v>
      </c>
      <c r="J22" s="11"/>
    </row>
    <row r="23" spans="1:12" s="2" customFormat="1" ht="15" customHeight="1">
      <c r="A23" s="13" t="s">
        <v>43</v>
      </c>
      <c r="B23" s="79" t="s">
        <v>51</v>
      </c>
      <c r="C23" s="80"/>
      <c r="D23" s="81"/>
      <c r="E23" s="23">
        <v>1</v>
      </c>
      <c r="F23" s="14">
        <v>440000</v>
      </c>
      <c r="G23" s="10">
        <f t="shared" si="3"/>
        <v>440000</v>
      </c>
      <c r="H23" s="11">
        <f t="shared" si="4"/>
        <v>44000</v>
      </c>
      <c r="I23" s="11">
        <f t="shared" si="2"/>
        <v>484000</v>
      </c>
      <c r="J23" s="11"/>
    </row>
    <row r="24" spans="1:12" s="2" customFormat="1" ht="15" customHeight="1">
      <c r="A24" s="13"/>
      <c r="B24" s="79"/>
      <c r="C24" s="80"/>
      <c r="D24" s="81"/>
      <c r="E24" s="23"/>
      <c r="F24" s="14"/>
      <c r="G24" s="10">
        <f t="shared" si="3"/>
        <v>0</v>
      </c>
      <c r="H24" s="11">
        <f t="shared" si="4"/>
        <v>0</v>
      </c>
      <c r="I24" s="11">
        <f t="shared" si="2"/>
        <v>0</v>
      </c>
      <c r="J24" s="11"/>
    </row>
    <row r="25" spans="1:12" s="2" customFormat="1" ht="15" customHeight="1">
      <c r="A25" s="13" t="s">
        <v>42</v>
      </c>
      <c r="B25" s="79" t="s">
        <v>52</v>
      </c>
      <c r="C25" s="80"/>
      <c r="D25" s="81"/>
      <c r="E25" s="23">
        <v>3</v>
      </c>
      <c r="F25" s="14">
        <v>36000</v>
      </c>
      <c r="G25" s="10">
        <f t="shared" si="3"/>
        <v>108000</v>
      </c>
      <c r="H25" s="11">
        <f t="shared" si="4"/>
        <v>10800</v>
      </c>
      <c r="I25" s="11">
        <f t="shared" si="2"/>
        <v>118800</v>
      </c>
      <c r="J25" s="11"/>
    </row>
    <row r="26" spans="1:12" s="2" customFormat="1" ht="15" customHeight="1">
      <c r="A26" s="13" t="s">
        <v>42</v>
      </c>
      <c r="B26" s="79" t="s">
        <v>53</v>
      </c>
      <c r="C26" s="80"/>
      <c r="D26" s="81"/>
      <c r="E26" s="23">
        <v>3</v>
      </c>
      <c r="F26" s="14">
        <v>48000</v>
      </c>
      <c r="G26" s="10">
        <f t="shared" si="3"/>
        <v>144000</v>
      </c>
      <c r="H26" s="11">
        <f t="shared" si="4"/>
        <v>14400</v>
      </c>
      <c r="I26" s="11">
        <f t="shared" si="2"/>
        <v>158400</v>
      </c>
      <c r="J26" s="11"/>
    </row>
    <row r="27" spans="1:12" s="2" customFormat="1" ht="15" customHeight="1">
      <c r="A27" s="13" t="s">
        <v>42</v>
      </c>
      <c r="B27" s="79" t="s">
        <v>54</v>
      </c>
      <c r="C27" s="80"/>
      <c r="D27" s="81"/>
      <c r="E27" s="23">
        <v>2</v>
      </c>
      <c r="F27" s="14">
        <v>45000</v>
      </c>
      <c r="G27" s="10">
        <f t="shared" si="3"/>
        <v>90000</v>
      </c>
      <c r="H27" s="11">
        <f t="shared" si="4"/>
        <v>9000</v>
      </c>
      <c r="I27" s="11">
        <f t="shared" si="2"/>
        <v>99000</v>
      </c>
      <c r="J27" s="11"/>
    </row>
    <row r="28" spans="1:12" s="2" customFormat="1" ht="15" customHeight="1">
      <c r="A28" s="13" t="s">
        <v>42</v>
      </c>
      <c r="B28" s="79" t="s">
        <v>55</v>
      </c>
      <c r="C28" s="80"/>
      <c r="D28" s="81"/>
      <c r="E28" s="23">
        <v>2</v>
      </c>
      <c r="F28" s="14">
        <v>33000</v>
      </c>
      <c r="G28" s="10">
        <f t="shared" si="3"/>
        <v>66000</v>
      </c>
      <c r="H28" s="11">
        <f t="shared" si="4"/>
        <v>6600</v>
      </c>
      <c r="I28" s="11">
        <f t="shared" si="2"/>
        <v>72600</v>
      </c>
      <c r="J28" s="11"/>
    </row>
    <row r="29" spans="1:12" s="2" customFormat="1" ht="15" customHeight="1">
      <c r="A29" s="13" t="s">
        <v>42</v>
      </c>
      <c r="B29" s="79" t="s">
        <v>56</v>
      </c>
      <c r="C29" s="80"/>
      <c r="D29" s="81"/>
      <c r="E29" s="23">
        <v>1</v>
      </c>
      <c r="F29" s="14">
        <v>33000</v>
      </c>
      <c r="G29" s="10">
        <f t="shared" si="3"/>
        <v>33000</v>
      </c>
      <c r="H29" s="11">
        <f t="shared" si="4"/>
        <v>3300</v>
      </c>
      <c r="I29" s="11">
        <f t="shared" si="2"/>
        <v>36300</v>
      </c>
      <c r="J29" s="11"/>
    </row>
    <row r="30" spans="1:12" s="2" customFormat="1" ht="15" customHeight="1">
      <c r="A30" s="13" t="s">
        <v>42</v>
      </c>
      <c r="B30" s="79" t="s">
        <v>57</v>
      </c>
      <c r="C30" s="80"/>
      <c r="D30" s="81"/>
      <c r="E30" s="23">
        <v>1</v>
      </c>
      <c r="F30" s="14">
        <v>33000</v>
      </c>
      <c r="G30" s="10">
        <f t="shared" si="3"/>
        <v>33000</v>
      </c>
      <c r="H30" s="11">
        <f t="shared" si="4"/>
        <v>3300</v>
      </c>
      <c r="I30" s="11">
        <f t="shared" si="2"/>
        <v>36300</v>
      </c>
      <c r="J30" s="11"/>
    </row>
    <row r="31" spans="1:12" s="2" customFormat="1" ht="15" customHeight="1">
      <c r="A31" s="13"/>
      <c r="B31" s="79"/>
      <c r="C31" s="80"/>
      <c r="D31" s="81"/>
      <c r="E31" s="23"/>
      <c r="F31" s="14"/>
      <c r="G31" s="10">
        <f t="shared" si="3"/>
        <v>0</v>
      </c>
      <c r="H31" s="11">
        <f t="shared" si="4"/>
        <v>0</v>
      </c>
      <c r="I31" s="11">
        <f t="shared" si="2"/>
        <v>0</v>
      </c>
      <c r="J31" s="11"/>
    </row>
    <row r="32" spans="1:12" s="2" customFormat="1" ht="15" customHeight="1">
      <c r="A32" s="13" t="s">
        <v>58</v>
      </c>
      <c r="B32" s="79" t="s">
        <v>59</v>
      </c>
      <c r="C32" s="80"/>
      <c r="D32" s="81"/>
      <c r="E32" s="23">
        <v>10</v>
      </c>
      <c r="F32" s="14">
        <v>55000</v>
      </c>
      <c r="G32" s="10">
        <f t="shared" si="3"/>
        <v>550000</v>
      </c>
      <c r="H32" s="11">
        <f t="shared" si="4"/>
        <v>55000</v>
      </c>
      <c r="I32" s="11">
        <f t="shared" si="2"/>
        <v>605000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3"/>
        <v>0</v>
      </c>
      <c r="H33" s="11">
        <f t="shared" si="4"/>
        <v>0</v>
      </c>
      <c r="I33" s="11">
        <f t="shared" si="2"/>
        <v>0</v>
      </c>
      <c r="J33" s="11"/>
    </row>
    <row r="34" spans="1:13" s="2" customFormat="1" ht="15" customHeight="1">
      <c r="A34" s="16"/>
      <c r="B34" s="79"/>
      <c r="C34" s="80"/>
      <c r="D34" s="81"/>
      <c r="E34" s="11"/>
      <c r="F34" s="11"/>
      <c r="G34" s="17">
        <f>E34*F34</f>
        <v>0</v>
      </c>
      <c r="H34" s="11">
        <f t="shared" si="4"/>
        <v>0</v>
      </c>
      <c r="I34" s="11">
        <f>SUM(G34:H34)</f>
        <v>0</v>
      </c>
      <c r="J34" s="11"/>
    </row>
    <row r="35" spans="1:13" s="2" customFormat="1" ht="15" customHeight="1" thickBot="1">
      <c r="A35" s="18"/>
      <c r="B35" s="82"/>
      <c r="C35" s="83"/>
      <c r="D35" s="84"/>
      <c r="E35" s="20"/>
      <c r="F35" s="20"/>
      <c r="G35" s="19">
        <f>E35*F35</f>
        <v>0</v>
      </c>
      <c r="H35" s="20">
        <f t="shared" si="4"/>
        <v>0</v>
      </c>
      <c r="I35" s="11">
        <f>SUM(G35:H35)</f>
        <v>0</v>
      </c>
      <c r="J35" s="11"/>
    </row>
    <row r="36" spans="1:13" s="2" customFormat="1" ht="15" customHeight="1">
      <c r="A36" s="98"/>
      <c r="B36" s="99"/>
      <c r="C36" s="99"/>
      <c r="D36" s="99"/>
      <c r="E36" s="100"/>
      <c r="F36" s="101" t="s">
        <v>26</v>
      </c>
      <c r="G36" s="102">
        <f>SUM(I15:I35)</f>
        <v>3058000</v>
      </c>
      <c r="H36" s="103"/>
      <c r="I36" s="104"/>
      <c r="J36" s="85"/>
    </row>
    <row r="37" spans="1:13" s="2" customFormat="1" ht="15" customHeight="1" thickBot="1">
      <c r="A37" s="87"/>
      <c r="B37" s="88"/>
      <c r="C37" s="88"/>
      <c r="D37" s="88"/>
      <c r="E37" s="89"/>
      <c r="F37" s="86"/>
      <c r="G37" s="105"/>
      <c r="H37" s="106"/>
      <c r="I37" s="107"/>
      <c r="J37" s="86"/>
      <c r="M37" s="21"/>
    </row>
    <row r="38" spans="1:13" s="2" customFormat="1" ht="15" customHeight="1" thickBot="1">
      <c r="A38" s="34"/>
      <c r="B38" s="34"/>
      <c r="C38" s="34"/>
      <c r="D38" s="34"/>
      <c r="E38" s="34"/>
      <c r="F38" s="36"/>
      <c r="G38" s="35"/>
      <c r="H38" s="35"/>
      <c r="I38" s="35"/>
      <c r="J38" s="36"/>
      <c r="M38" s="21"/>
    </row>
    <row r="39" spans="1:13" s="2" customFormat="1" ht="15" customHeight="1">
      <c r="A39" s="90" t="s">
        <v>27</v>
      </c>
      <c r="B39" s="93" t="s">
        <v>32</v>
      </c>
      <c r="C39" s="94"/>
      <c r="D39" s="94"/>
      <c r="E39" s="94"/>
      <c r="F39" s="94"/>
      <c r="G39" s="94"/>
      <c r="H39" s="94"/>
      <c r="I39" s="94"/>
      <c r="J39" s="95"/>
    </row>
    <row r="40" spans="1:13" s="2" customFormat="1" ht="15" customHeight="1">
      <c r="A40" s="91"/>
      <c r="B40" s="96" t="s">
        <v>17</v>
      </c>
      <c r="C40" s="96"/>
      <c r="D40" s="96"/>
      <c r="E40" s="96"/>
      <c r="F40" s="96"/>
      <c r="G40" s="96"/>
      <c r="H40" s="96"/>
      <c r="I40" s="96"/>
      <c r="J40" s="97"/>
    </row>
    <row r="41" spans="1:13" s="2" customFormat="1" ht="15" customHeight="1">
      <c r="A41" s="91"/>
      <c r="B41" s="96" t="s">
        <v>18</v>
      </c>
      <c r="C41" s="96"/>
      <c r="D41" s="96"/>
      <c r="E41" s="96"/>
      <c r="F41" s="96"/>
      <c r="G41" s="96"/>
      <c r="H41" s="96"/>
      <c r="I41" s="96"/>
      <c r="J41" s="97"/>
    </row>
    <row r="42" spans="1:13" s="2" customFormat="1" ht="15" customHeight="1" thickBot="1">
      <c r="A42" s="92"/>
      <c r="B42" s="87" t="s">
        <v>19</v>
      </c>
      <c r="C42" s="88"/>
      <c r="D42" s="88"/>
      <c r="E42" s="88"/>
      <c r="F42" s="88"/>
      <c r="G42" s="88"/>
      <c r="H42" s="88"/>
      <c r="I42" s="88"/>
      <c r="J42" s="89"/>
    </row>
    <row r="43" spans="1:13" s="2" customFormat="1" ht="15" customHeight="1">
      <c r="A43" s="34"/>
      <c r="B43" s="34"/>
      <c r="C43" s="34"/>
      <c r="D43" s="34"/>
      <c r="E43" s="34"/>
      <c r="F43" s="36"/>
      <c r="G43" s="35"/>
      <c r="H43" s="35"/>
      <c r="I43" s="35"/>
      <c r="J43" s="36"/>
      <c r="M43" s="21"/>
    </row>
    <row r="44" spans="1:13" s="2" customFormat="1" ht="15" customHeight="1">
      <c r="A44" s="34"/>
      <c r="B44" s="34"/>
      <c r="C44" s="34"/>
      <c r="D44" s="34"/>
      <c r="E44" s="34"/>
      <c r="F44" s="36"/>
      <c r="G44" s="35"/>
      <c r="H44" s="35"/>
      <c r="I44" s="35"/>
      <c r="J44" s="36"/>
      <c r="M44" s="21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 s="4"/>
      <c r="J46" s="4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/>
      <c r="J48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11" spans="5:10" s="2" customFormat="1" ht="15" customHeight="1">
      <c r="E111" s="4"/>
      <c r="F111" s="4"/>
      <c r="G111" s="4"/>
      <c r="H111" s="4"/>
      <c r="I111" s="4"/>
      <c r="J111" s="4"/>
    </row>
    <row r="112" spans="5:10" s="2" customFormat="1" ht="15" customHeight="1">
      <c r="E112" s="4"/>
      <c r="F112" s="4"/>
      <c r="G112" s="4"/>
      <c r="H112" s="4"/>
      <c r="I112" s="4"/>
      <c r="J112" s="4"/>
    </row>
    <row r="151" spans="2:2" ht="15" customHeight="1">
      <c r="B151"/>
    </row>
  </sheetData>
  <mergeCells count="44">
    <mergeCell ref="B30:D30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J36:J37"/>
    <mergeCell ref="A37:E37"/>
    <mergeCell ref="A39:A42"/>
    <mergeCell ref="B39:J39"/>
    <mergeCell ref="B40:J40"/>
    <mergeCell ref="B41:J41"/>
    <mergeCell ref="B42:J42"/>
    <mergeCell ref="A36:E36"/>
    <mergeCell ref="F36:F37"/>
    <mergeCell ref="G36:I37"/>
    <mergeCell ref="B33:D33"/>
    <mergeCell ref="B34:D34"/>
    <mergeCell ref="B35:D35"/>
    <mergeCell ref="B31:D31"/>
    <mergeCell ref="B32:D32"/>
    <mergeCell ref="B14:D14"/>
    <mergeCell ref="A1:I1"/>
    <mergeCell ref="E5:E10"/>
    <mergeCell ref="G5:J5"/>
    <mergeCell ref="A5:C6"/>
    <mergeCell ref="I6:J6"/>
    <mergeCell ref="G7:J7"/>
    <mergeCell ref="I8:J8"/>
    <mergeCell ref="B8:C8"/>
    <mergeCell ref="B10:C10"/>
    <mergeCell ref="G10:J10"/>
    <mergeCell ref="A12:A13"/>
    <mergeCell ref="B12:J13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9"/>
  <sheetViews>
    <sheetView topLeftCell="A3" zoomScaleSheetLayoutView="80" workbookViewId="0">
      <selection activeCell="M11" sqref="M11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37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41365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37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일백일십육만칠천일백원정 (₩1,167,100)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60</v>
      </c>
      <c r="B15" s="108" t="s">
        <v>62</v>
      </c>
      <c r="C15" s="109"/>
      <c r="D15" s="110"/>
      <c r="E15" s="22">
        <v>2</v>
      </c>
      <c r="F15" s="9">
        <v>35000</v>
      </c>
      <c r="G15" s="10">
        <f>E15*F15</f>
        <v>70000</v>
      </c>
      <c r="H15" s="11">
        <f t="shared" ref="H15:H41" si="0">G15*10%</f>
        <v>7000</v>
      </c>
      <c r="I15" s="12">
        <f>SUM(G15:H15)</f>
        <v>77000</v>
      </c>
      <c r="J15" s="11"/>
    </row>
    <row r="16" spans="1:12" s="2" customFormat="1" ht="15" customHeight="1">
      <c r="A16" s="13" t="s">
        <v>61</v>
      </c>
      <c r="B16" s="79" t="s">
        <v>63</v>
      </c>
      <c r="C16" s="80"/>
      <c r="D16" s="81"/>
      <c r="E16" s="23">
        <v>5</v>
      </c>
      <c r="F16" s="14">
        <v>15000</v>
      </c>
      <c r="G16" s="10">
        <f t="shared" ref="G16:G41" si="1">E16*F16</f>
        <v>75000</v>
      </c>
      <c r="H16" s="11">
        <f t="shared" si="0"/>
        <v>7500</v>
      </c>
      <c r="I16" s="11">
        <f>SUM(G16:H16)</f>
        <v>82500</v>
      </c>
      <c r="J16" s="11"/>
      <c r="L16" s="15"/>
    </row>
    <row r="17" spans="1:12" s="2" customFormat="1" ht="15" customHeight="1">
      <c r="A17" s="13" t="s">
        <v>61</v>
      </c>
      <c r="B17" s="79" t="s">
        <v>64</v>
      </c>
      <c r="C17" s="80"/>
      <c r="D17" s="81"/>
      <c r="E17" s="23">
        <v>40</v>
      </c>
      <c r="F17" s="14">
        <v>2500</v>
      </c>
      <c r="G17" s="10">
        <f t="shared" si="1"/>
        <v>100000</v>
      </c>
      <c r="H17" s="11">
        <f t="shared" si="0"/>
        <v>10000</v>
      </c>
      <c r="I17" s="11">
        <f t="shared" ref="I17:I41" si="2">SUM(G17:H17)</f>
        <v>110000</v>
      </c>
      <c r="J17" s="11"/>
    </row>
    <row r="18" spans="1:12" s="2" customFormat="1" ht="15" customHeight="1">
      <c r="A18" s="13" t="s">
        <v>61</v>
      </c>
      <c r="B18" s="79" t="s">
        <v>65</v>
      </c>
      <c r="C18" s="80"/>
      <c r="D18" s="81"/>
      <c r="E18" s="23">
        <v>1</v>
      </c>
      <c r="F18" s="14">
        <v>30000</v>
      </c>
      <c r="G18" s="10">
        <f t="shared" si="1"/>
        <v>30000</v>
      </c>
      <c r="H18" s="11">
        <f t="shared" si="0"/>
        <v>3000</v>
      </c>
      <c r="I18" s="11">
        <f t="shared" si="2"/>
        <v>33000</v>
      </c>
      <c r="J18" s="11"/>
    </row>
    <row r="19" spans="1:12" s="2" customFormat="1" ht="15" customHeight="1">
      <c r="A19" s="13" t="s">
        <v>61</v>
      </c>
      <c r="B19" s="79" t="s">
        <v>66</v>
      </c>
      <c r="C19" s="80"/>
      <c r="D19" s="81"/>
      <c r="E19" s="23">
        <v>5</v>
      </c>
      <c r="F19" s="14">
        <v>19500</v>
      </c>
      <c r="G19" s="10">
        <f t="shared" si="1"/>
        <v>97500</v>
      </c>
      <c r="H19" s="11">
        <f t="shared" si="0"/>
        <v>9750</v>
      </c>
      <c r="I19" s="11">
        <f t="shared" si="2"/>
        <v>107250</v>
      </c>
      <c r="J19" s="11"/>
    </row>
    <row r="20" spans="1:12" s="2" customFormat="1" ht="15" customHeight="1">
      <c r="A20" s="13" t="s">
        <v>61</v>
      </c>
      <c r="B20" s="79" t="s">
        <v>68</v>
      </c>
      <c r="C20" s="80"/>
      <c r="D20" s="81"/>
      <c r="E20" s="23">
        <v>10</v>
      </c>
      <c r="F20" s="14">
        <v>6000</v>
      </c>
      <c r="G20" s="10">
        <f t="shared" si="1"/>
        <v>60000</v>
      </c>
      <c r="H20" s="11">
        <f t="shared" si="0"/>
        <v>6000</v>
      </c>
      <c r="I20" s="11">
        <f t="shared" si="2"/>
        <v>66000</v>
      </c>
      <c r="J20" s="11"/>
    </row>
    <row r="21" spans="1:12" s="2" customFormat="1" ht="15" customHeight="1">
      <c r="A21" s="13" t="s">
        <v>61</v>
      </c>
      <c r="B21" s="79" t="s">
        <v>67</v>
      </c>
      <c r="C21" s="80"/>
      <c r="D21" s="81"/>
      <c r="E21" s="23">
        <v>30</v>
      </c>
      <c r="F21" s="14">
        <v>4500</v>
      </c>
      <c r="G21" s="10">
        <f t="shared" si="1"/>
        <v>135000</v>
      </c>
      <c r="H21" s="11">
        <f t="shared" si="0"/>
        <v>13500</v>
      </c>
      <c r="I21" s="11">
        <f t="shared" si="2"/>
        <v>148500</v>
      </c>
      <c r="J21" s="11"/>
      <c r="L21" s="15"/>
    </row>
    <row r="22" spans="1:12" s="2" customFormat="1" ht="15" customHeight="1">
      <c r="A22" s="13" t="s">
        <v>61</v>
      </c>
      <c r="B22" s="79" t="s">
        <v>69</v>
      </c>
      <c r="C22" s="80"/>
      <c r="D22" s="81"/>
      <c r="E22" s="23">
        <v>5</v>
      </c>
      <c r="F22" s="14">
        <v>4000</v>
      </c>
      <c r="G22" s="10">
        <f t="shared" si="1"/>
        <v>20000</v>
      </c>
      <c r="H22" s="11">
        <f t="shared" si="0"/>
        <v>2000</v>
      </c>
      <c r="I22" s="11">
        <f t="shared" si="2"/>
        <v>22000</v>
      </c>
      <c r="J22" s="11"/>
    </row>
    <row r="23" spans="1:12" s="2" customFormat="1" ht="15" customHeight="1">
      <c r="A23" s="13" t="s">
        <v>61</v>
      </c>
      <c r="B23" s="79" t="s">
        <v>70</v>
      </c>
      <c r="C23" s="80"/>
      <c r="D23" s="81"/>
      <c r="E23" s="23">
        <v>6</v>
      </c>
      <c r="F23" s="14">
        <v>17000</v>
      </c>
      <c r="G23" s="10">
        <f t="shared" si="1"/>
        <v>102000</v>
      </c>
      <c r="H23" s="11">
        <f t="shared" si="0"/>
        <v>10200</v>
      </c>
      <c r="I23" s="11">
        <f t="shared" si="2"/>
        <v>112200</v>
      </c>
      <c r="J23" s="11"/>
    </row>
    <row r="24" spans="1:12" s="2" customFormat="1" ht="15" customHeight="1">
      <c r="A24" s="13" t="s">
        <v>61</v>
      </c>
      <c r="B24" s="79" t="s">
        <v>71</v>
      </c>
      <c r="C24" s="80"/>
      <c r="D24" s="81"/>
      <c r="E24" s="23">
        <v>3</v>
      </c>
      <c r="F24" s="14">
        <v>20000</v>
      </c>
      <c r="G24" s="10">
        <f t="shared" si="1"/>
        <v>60000</v>
      </c>
      <c r="H24" s="11">
        <f t="shared" si="0"/>
        <v>6000</v>
      </c>
      <c r="I24" s="11">
        <f t="shared" si="2"/>
        <v>66000</v>
      </c>
      <c r="J24" s="11"/>
    </row>
    <row r="25" spans="1:12" s="2" customFormat="1" ht="15" customHeight="1">
      <c r="A25" s="13" t="s">
        <v>61</v>
      </c>
      <c r="B25" s="79" t="s">
        <v>72</v>
      </c>
      <c r="C25" s="80"/>
      <c r="D25" s="81"/>
      <c r="E25" s="23">
        <v>2</v>
      </c>
      <c r="F25" s="14">
        <v>21000</v>
      </c>
      <c r="G25" s="10">
        <f t="shared" si="1"/>
        <v>42000</v>
      </c>
      <c r="H25" s="11">
        <f t="shared" si="0"/>
        <v>4200</v>
      </c>
      <c r="I25" s="11">
        <f t="shared" si="2"/>
        <v>46200</v>
      </c>
      <c r="J25" s="11"/>
    </row>
    <row r="26" spans="1:12" s="2" customFormat="1" ht="15" customHeight="1">
      <c r="A26" s="13" t="s">
        <v>61</v>
      </c>
      <c r="B26" s="79" t="s">
        <v>73</v>
      </c>
      <c r="C26" s="80"/>
      <c r="D26" s="81"/>
      <c r="E26" s="23">
        <v>4</v>
      </c>
      <c r="F26" s="14">
        <v>13000</v>
      </c>
      <c r="G26" s="10">
        <f t="shared" si="1"/>
        <v>52000</v>
      </c>
      <c r="H26" s="11">
        <f t="shared" si="0"/>
        <v>5200</v>
      </c>
      <c r="I26" s="11">
        <f t="shared" si="2"/>
        <v>57200</v>
      </c>
      <c r="J26" s="11"/>
    </row>
    <row r="27" spans="1:12" s="2" customFormat="1" ht="15" customHeight="1">
      <c r="A27" s="13" t="s">
        <v>61</v>
      </c>
      <c r="B27" s="79" t="s">
        <v>74</v>
      </c>
      <c r="C27" s="80"/>
      <c r="D27" s="81"/>
      <c r="E27" s="23">
        <v>10</v>
      </c>
      <c r="F27" s="14">
        <v>2500</v>
      </c>
      <c r="G27" s="10">
        <f t="shared" si="1"/>
        <v>25000</v>
      </c>
      <c r="H27" s="11">
        <f t="shared" si="0"/>
        <v>2500</v>
      </c>
      <c r="I27" s="11">
        <f t="shared" si="2"/>
        <v>27500</v>
      </c>
      <c r="J27" s="11"/>
    </row>
    <row r="28" spans="1:12" s="2" customFormat="1" ht="15" customHeight="1">
      <c r="A28" s="13" t="s">
        <v>61</v>
      </c>
      <c r="B28" s="79" t="s">
        <v>75</v>
      </c>
      <c r="C28" s="80"/>
      <c r="D28" s="81"/>
      <c r="E28" s="23">
        <v>10</v>
      </c>
      <c r="F28" s="14">
        <v>6000</v>
      </c>
      <c r="G28" s="10">
        <f t="shared" si="1"/>
        <v>60000</v>
      </c>
      <c r="H28" s="11">
        <f t="shared" si="0"/>
        <v>6000</v>
      </c>
      <c r="I28" s="11">
        <f t="shared" si="2"/>
        <v>66000</v>
      </c>
      <c r="J28" s="11"/>
    </row>
    <row r="29" spans="1:12" s="2" customFormat="1" ht="15" customHeight="1">
      <c r="A29" s="13" t="s">
        <v>61</v>
      </c>
      <c r="B29" s="79" t="s">
        <v>76</v>
      </c>
      <c r="C29" s="80"/>
      <c r="D29" s="81"/>
      <c r="E29" s="23">
        <v>10</v>
      </c>
      <c r="F29" s="14">
        <v>3700</v>
      </c>
      <c r="G29" s="10">
        <f t="shared" ref="G29:G40" si="3">E29*F29</f>
        <v>37000</v>
      </c>
      <c r="H29" s="11">
        <f t="shared" ref="H29:H40" si="4">G29*10%</f>
        <v>3700</v>
      </c>
      <c r="I29" s="11">
        <f t="shared" ref="I29:I40" si="5">SUM(G29:H29)</f>
        <v>40700</v>
      </c>
      <c r="J29" s="11"/>
    </row>
    <row r="30" spans="1:12" s="2" customFormat="1" ht="15" customHeight="1">
      <c r="A30" s="13" t="s">
        <v>61</v>
      </c>
      <c r="B30" s="79" t="s">
        <v>77</v>
      </c>
      <c r="C30" s="80"/>
      <c r="D30" s="81"/>
      <c r="E30" s="23">
        <v>10</v>
      </c>
      <c r="F30" s="14">
        <v>2500</v>
      </c>
      <c r="G30" s="10">
        <f t="shared" si="3"/>
        <v>25000</v>
      </c>
      <c r="H30" s="11">
        <f t="shared" si="4"/>
        <v>2500</v>
      </c>
      <c r="I30" s="11">
        <f t="shared" si="5"/>
        <v>27500</v>
      </c>
      <c r="J30" s="11"/>
    </row>
    <row r="31" spans="1:12" s="2" customFormat="1" ht="15" customHeight="1">
      <c r="A31" s="13" t="s">
        <v>61</v>
      </c>
      <c r="B31" s="79" t="s">
        <v>78</v>
      </c>
      <c r="C31" s="80"/>
      <c r="D31" s="81"/>
      <c r="E31" s="23">
        <v>5</v>
      </c>
      <c r="F31" s="14">
        <v>2600</v>
      </c>
      <c r="G31" s="10">
        <f t="shared" si="3"/>
        <v>13000</v>
      </c>
      <c r="H31" s="11">
        <f t="shared" si="4"/>
        <v>1300</v>
      </c>
      <c r="I31" s="11">
        <f t="shared" si="5"/>
        <v>14300</v>
      </c>
      <c r="J31" s="11"/>
    </row>
    <row r="32" spans="1:12" s="2" customFormat="1" ht="15" customHeight="1">
      <c r="A32" s="13" t="s">
        <v>61</v>
      </c>
      <c r="B32" s="79" t="s">
        <v>79</v>
      </c>
      <c r="C32" s="80"/>
      <c r="D32" s="81"/>
      <c r="E32" s="23">
        <v>5</v>
      </c>
      <c r="F32" s="14">
        <v>2500</v>
      </c>
      <c r="G32" s="10">
        <f t="shared" si="3"/>
        <v>12500</v>
      </c>
      <c r="H32" s="11">
        <f t="shared" si="4"/>
        <v>1250</v>
      </c>
      <c r="I32" s="11">
        <f t="shared" si="5"/>
        <v>13750</v>
      </c>
      <c r="J32" s="11"/>
    </row>
    <row r="33" spans="1:13" s="2" customFormat="1" ht="15" customHeight="1">
      <c r="A33" s="13" t="s">
        <v>61</v>
      </c>
      <c r="B33" s="79" t="s">
        <v>80</v>
      </c>
      <c r="C33" s="80"/>
      <c r="D33" s="81"/>
      <c r="E33" s="23">
        <v>10</v>
      </c>
      <c r="F33" s="14">
        <v>4500</v>
      </c>
      <c r="G33" s="10">
        <f t="shared" si="3"/>
        <v>45000</v>
      </c>
      <c r="H33" s="11">
        <f t="shared" si="4"/>
        <v>4500</v>
      </c>
      <c r="I33" s="11">
        <f t="shared" si="5"/>
        <v>49500</v>
      </c>
      <c r="J33" s="11"/>
    </row>
    <row r="34" spans="1:13" s="2" customFormat="1" ht="15" customHeight="1">
      <c r="A34" s="13"/>
      <c r="B34" s="45"/>
      <c r="C34" s="46"/>
      <c r="D34" s="47"/>
      <c r="E34" s="23"/>
      <c r="F34" s="14"/>
      <c r="G34" s="10"/>
      <c r="H34" s="11"/>
      <c r="I34" s="11"/>
      <c r="J34" s="11"/>
    </row>
    <row r="35" spans="1:13" s="2" customFormat="1" ht="15" customHeight="1">
      <c r="A35" s="13"/>
      <c r="B35" s="45"/>
      <c r="C35" s="46"/>
      <c r="D35" s="47"/>
      <c r="E35" s="23"/>
      <c r="F35" s="14"/>
      <c r="G35" s="10"/>
      <c r="H35" s="11"/>
      <c r="I35" s="11"/>
      <c r="J35" s="11"/>
    </row>
    <row r="36" spans="1:13" s="2" customFormat="1" ht="15" customHeight="1">
      <c r="A36" s="13"/>
      <c r="B36" s="45"/>
      <c r="C36" s="46"/>
      <c r="D36" s="47"/>
      <c r="E36" s="23"/>
      <c r="F36" s="14"/>
      <c r="G36" s="10"/>
      <c r="H36" s="11"/>
      <c r="I36" s="11"/>
      <c r="J36" s="11"/>
    </row>
    <row r="37" spans="1:13" s="2" customFormat="1" ht="15" customHeight="1">
      <c r="A37" s="13"/>
      <c r="B37" s="45"/>
      <c r="C37" s="46"/>
      <c r="D37" s="47"/>
      <c r="E37" s="23"/>
      <c r="F37" s="14"/>
      <c r="G37" s="10"/>
      <c r="H37" s="11"/>
      <c r="I37" s="11"/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3"/>
        <v>0</v>
      </c>
      <c r="H38" s="11">
        <f t="shared" si="4"/>
        <v>0</v>
      </c>
      <c r="I38" s="11">
        <f t="shared" si="5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3"/>
        <v>0</v>
      </c>
      <c r="H39" s="11">
        <f t="shared" si="4"/>
        <v>0</v>
      </c>
      <c r="I39" s="11">
        <f t="shared" si="5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3"/>
        <v>0</v>
      </c>
      <c r="H40" s="11">
        <f t="shared" si="4"/>
        <v>0</v>
      </c>
      <c r="I40" s="11">
        <f t="shared" si="5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1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1167100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1">
    <mergeCell ref="A42:E42"/>
    <mergeCell ref="F42:F43"/>
    <mergeCell ref="G42:I43"/>
    <mergeCell ref="J42:J43"/>
    <mergeCell ref="A43:E43"/>
    <mergeCell ref="B39:D39"/>
    <mergeCell ref="B40:D40"/>
    <mergeCell ref="B41:D41"/>
    <mergeCell ref="B24:D24"/>
    <mergeCell ref="B25:D25"/>
    <mergeCell ref="B26:D26"/>
    <mergeCell ref="B27:D27"/>
    <mergeCell ref="B28:D28"/>
    <mergeCell ref="B31:D31"/>
    <mergeCell ref="B29:D29"/>
    <mergeCell ref="B30:D30"/>
    <mergeCell ref="B32:D32"/>
    <mergeCell ref="B33:D33"/>
    <mergeCell ref="B38:D38"/>
    <mergeCell ref="B23:D23"/>
    <mergeCell ref="A12:A13"/>
    <mergeCell ref="B12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9"/>
  <sheetViews>
    <sheetView tabSelected="1" topLeftCell="A13" zoomScaleSheetLayoutView="80" workbookViewId="0">
      <selection activeCell="I29" sqref="I29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81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44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41736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44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삼백이십이만삼천원정 (₩3,223,000)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/>
      <c r="B15" s="108"/>
      <c r="C15" s="109"/>
      <c r="D15" s="110"/>
      <c r="E15" s="22"/>
      <c r="F15" s="9"/>
      <c r="G15" s="10">
        <f>E15*F15</f>
        <v>0</v>
      </c>
      <c r="H15" s="11">
        <f t="shared" ref="H15:H41" si="0">G15*10%</f>
        <v>0</v>
      </c>
      <c r="I15" s="12">
        <f>SUM(G15:H15)</f>
        <v>0</v>
      </c>
      <c r="J15" s="11"/>
    </row>
    <row r="16" spans="1:12" s="2" customFormat="1" ht="15" customHeight="1">
      <c r="A16" s="51" t="s">
        <v>82</v>
      </c>
      <c r="B16" s="79" t="s">
        <v>83</v>
      </c>
      <c r="C16" s="80"/>
      <c r="D16" s="81"/>
      <c r="E16" s="23">
        <v>1</v>
      </c>
      <c r="F16" s="14">
        <v>700000</v>
      </c>
      <c r="G16" s="10">
        <f t="shared" ref="G16:G41" si="1">E16*F16</f>
        <v>700000</v>
      </c>
      <c r="H16" s="11">
        <f t="shared" si="0"/>
        <v>70000</v>
      </c>
      <c r="I16" s="11">
        <f>SUM(G16:H16)</f>
        <v>770000</v>
      </c>
      <c r="J16" s="11"/>
      <c r="L16" s="15"/>
    </row>
    <row r="17" spans="1:10" s="2" customFormat="1" ht="15" customHeight="1">
      <c r="A17" s="51" t="s">
        <v>82</v>
      </c>
      <c r="B17" s="79" t="s">
        <v>84</v>
      </c>
      <c r="C17" s="80"/>
      <c r="D17" s="81"/>
      <c r="E17" s="23">
        <v>2</v>
      </c>
      <c r="F17" s="14">
        <v>190000</v>
      </c>
      <c r="G17" s="10">
        <f t="shared" si="1"/>
        <v>380000</v>
      </c>
      <c r="H17" s="11">
        <f t="shared" si="0"/>
        <v>38000</v>
      </c>
      <c r="I17" s="11">
        <f t="shared" ref="I17:I41" si="2">SUM(G17:H17)</f>
        <v>418000</v>
      </c>
      <c r="J17" s="11"/>
    </row>
    <row r="18" spans="1:10" s="2" customFormat="1" ht="15" customHeight="1">
      <c r="A18" s="51"/>
      <c r="B18" s="79"/>
      <c r="C18" s="80"/>
      <c r="D18" s="81"/>
      <c r="E18" s="23"/>
      <c r="F18" s="14"/>
      <c r="G18" s="10">
        <f t="shared" si="1"/>
        <v>0</v>
      </c>
      <c r="H18" s="11">
        <f t="shared" si="0"/>
        <v>0</v>
      </c>
      <c r="I18" s="11">
        <f t="shared" si="2"/>
        <v>0</v>
      </c>
      <c r="J18" s="11"/>
    </row>
    <row r="19" spans="1:10" s="2" customFormat="1" ht="15" customHeight="1">
      <c r="A19" s="51" t="s">
        <v>85</v>
      </c>
      <c r="B19" s="79" t="s">
        <v>86</v>
      </c>
      <c r="C19" s="80"/>
      <c r="D19" s="81"/>
      <c r="E19" s="23">
        <v>2</v>
      </c>
      <c r="F19" s="14">
        <v>160000</v>
      </c>
      <c r="G19" s="10">
        <f t="shared" si="1"/>
        <v>320000</v>
      </c>
      <c r="H19" s="11">
        <f t="shared" si="0"/>
        <v>32000</v>
      </c>
      <c r="I19" s="11">
        <f t="shared" si="2"/>
        <v>352000</v>
      </c>
      <c r="J19" s="11"/>
    </row>
    <row r="20" spans="1:10" s="2" customFormat="1" ht="15" customHeight="1">
      <c r="A20" s="51" t="s">
        <v>85</v>
      </c>
      <c r="B20" s="79" t="s">
        <v>87</v>
      </c>
      <c r="C20" s="80"/>
      <c r="D20" s="81"/>
      <c r="E20" s="23">
        <v>2</v>
      </c>
      <c r="F20" s="14">
        <v>330000</v>
      </c>
      <c r="G20" s="10">
        <f t="shared" si="1"/>
        <v>660000</v>
      </c>
      <c r="H20" s="11">
        <f t="shared" si="0"/>
        <v>66000</v>
      </c>
      <c r="I20" s="11">
        <f t="shared" si="2"/>
        <v>726000</v>
      </c>
      <c r="J20" s="11"/>
    </row>
    <row r="21" spans="1:10" s="2" customFormat="1" ht="16.5" customHeight="1">
      <c r="A21" s="51"/>
      <c r="B21" s="79"/>
      <c r="C21" s="80"/>
      <c r="D21" s="81"/>
      <c r="E21" s="23"/>
      <c r="F21" s="14"/>
      <c r="G21" s="10">
        <f t="shared" si="1"/>
        <v>0</v>
      </c>
      <c r="H21" s="11">
        <f t="shared" si="0"/>
        <v>0</v>
      </c>
      <c r="I21" s="11">
        <f t="shared" si="2"/>
        <v>0</v>
      </c>
      <c r="J21" s="11"/>
    </row>
    <row r="22" spans="1:10" s="2" customFormat="1" ht="16.5" customHeight="1">
      <c r="A22" s="52" t="s">
        <v>88</v>
      </c>
      <c r="B22" s="79" t="s">
        <v>91</v>
      </c>
      <c r="C22" s="80"/>
      <c r="D22" s="81"/>
      <c r="E22" s="23">
        <v>1</v>
      </c>
      <c r="F22" s="14">
        <v>220000</v>
      </c>
      <c r="G22" s="10">
        <f t="shared" si="1"/>
        <v>220000</v>
      </c>
      <c r="H22" s="11">
        <f t="shared" si="0"/>
        <v>22000</v>
      </c>
      <c r="I22" s="11">
        <f t="shared" si="2"/>
        <v>242000</v>
      </c>
      <c r="J22" s="11"/>
    </row>
    <row r="23" spans="1:10" s="2" customFormat="1" ht="16.5" customHeight="1">
      <c r="A23" s="51"/>
      <c r="B23" s="79"/>
      <c r="C23" s="80"/>
      <c r="D23" s="81"/>
      <c r="E23" s="23"/>
      <c r="F23" s="14"/>
      <c r="G23" s="10">
        <f t="shared" si="1"/>
        <v>0</v>
      </c>
      <c r="H23" s="11">
        <f t="shared" si="0"/>
        <v>0</v>
      </c>
      <c r="I23" s="11">
        <f t="shared" si="2"/>
        <v>0</v>
      </c>
      <c r="J23" s="11"/>
    </row>
    <row r="24" spans="1:10" s="2" customFormat="1" ht="15" customHeight="1">
      <c r="A24" s="51" t="s">
        <v>89</v>
      </c>
      <c r="B24" s="79" t="s">
        <v>92</v>
      </c>
      <c r="C24" s="80"/>
      <c r="D24" s="81"/>
      <c r="E24" s="23">
        <v>1</v>
      </c>
      <c r="F24" s="14">
        <v>520000</v>
      </c>
      <c r="G24" s="10">
        <f t="shared" si="1"/>
        <v>520000</v>
      </c>
      <c r="H24" s="11">
        <f t="shared" si="0"/>
        <v>52000</v>
      </c>
      <c r="I24" s="11">
        <f t="shared" si="2"/>
        <v>572000</v>
      </c>
      <c r="J24" s="11"/>
    </row>
    <row r="25" spans="1:10" s="2" customFormat="1" ht="15" customHeight="1">
      <c r="A25" s="13"/>
      <c r="B25" s="79"/>
      <c r="C25" s="80"/>
      <c r="D25" s="81"/>
      <c r="E25" s="23"/>
      <c r="F25" s="14"/>
      <c r="G25" s="10">
        <f t="shared" si="1"/>
        <v>0</v>
      </c>
      <c r="H25" s="11">
        <f t="shared" si="0"/>
        <v>0</v>
      </c>
      <c r="I25" s="11">
        <f t="shared" si="2"/>
        <v>0</v>
      </c>
      <c r="J25" s="11"/>
    </row>
    <row r="26" spans="1:10" s="2" customFormat="1" ht="15" customHeight="1">
      <c r="A26" s="51" t="s">
        <v>90</v>
      </c>
      <c r="B26" s="79" t="s">
        <v>93</v>
      </c>
      <c r="C26" s="80"/>
      <c r="D26" s="81"/>
      <c r="E26" s="23">
        <v>1</v>
      </c>
      <c r="F26" s="14">
        <v>130000</v>
      </c>
      <c r="G26" s="10">
        <f t="shared" si="1"/>
        <v>130000</v>
      </c>
      <c r="H26" s="11">
        <f t="shared" si="0"/>
        <v>13000</v>
      </c>
      <c r="I26" s="11">
        <f t="shared" si="2"/>
        <v>143000</v>
      </c>
      <c r="J26" s="11"/>
    </row>
    <row r="27" spans="1:10" s="2" customFormat="1" ht="15" customHeight="1">
      <c r="A27" s="13"/>
      <c r="B27" s="79"/>
      <c r="C27" s="80"/>
      <c r="D27" s="81"/>
      <c r="E27" s="23"/>
      <c r="F27" s="14"/>
      <c r="G27" s="10">
        <f t="shared" si="1"/>
        <v>0</v>
      </c>
      <c r="H27" s="11">
        <f t="shared" si="0"/>
        <v>0</v>
      </c>
      <c r="I27" s="11">
        <f t="shared" si="2"/>
        <v>0</v>
      </c>
      <c r="J27" s="11"/>
    </row>
    <row r="28" spans="1:10" s="2" customFormat="1" ht="15" customHeight="1">
      <c r="A28" s="13"/>
      <c r="B28" s="48"/>
      <c r="C28" s="49"/>
      <c r="D28" s="50"/>
      <c r="E28" s="23"/>
      <c r="F28" s="14"/>
      <c r="G28" s="10"/>
      <c r="H28" s="11"/>
      <c r="I28" s="11"/>
      <c r="J28" s="11"/>
    </row>
    <row r="29" spans="1:10" s="2" customFormat="1" ht="15" customHeight="1">
      <c r="A29" s="13"/>
      <c r="B29" s="48"/>
      <c r="C29" s="49"/>
      <c r="D29" s="50"/>
      <c r="E29" s="23"/>
      <c r="F29" s="14"/>
      <c r="G29" s="10"/>
      <c r="H29" s="11"/>
      <c r="I29" s="11"/>
      <c r="J29" s="11"/>
    </row>
    <row r="30" spans="1:10" s="2" customFormat="1" ht="15" customHeight="1">
      <c r="A30" s="13"/>
      <c r="B30" s="79"/>
      <c r="C30" s="80"/>
      <c r="D30" s="81"/>
      <c r="E30" s="23"/>
      <c r="F30" s="14"/>
      <c r="G30" s="10">
        <f t="shared" si="1"/>
        <v>0</v>
      </c>
      <c r="H30" s="11">
        <f t="shared" si="0"/>
        <v>0</v>
      </c>
      <c r="I30" s="11">
        <f t="shared" si="2"/>
        <v>0</v>
      </c>
      <c r="J30" s="11"/>
    </row>
    <row r="31" spans="1:10" s="2" customFormat="1" ht="15" customHeight="1">
      <c r="A31" s="13"/>
      <c r="B31" s="79"/>
      <c r="C31" s="80"/>
      <c r="D31" s="81"/>
      <c r="E31" s="23"/>
      <c r="F31" s="14"/>
      <c r="G31" s="10">
        <f t="shared" si="1"/>
        <v>0</v>
      </c>
      <c r="H31" s="11">
        <f t="shared" si="0"/>
        <v>0</v>
      </c>
      <c r="I31" s="11">
        <f t="shared" si="2"/>
        <v>0</v>
      </c>
      <c r="J31" s="11"/>
    </row>
    <row r="32" spans="1:10" s="2" customFormat="1" ht="15" customHeight="1">
      <c r="A32" s="51"/>
      <c r="B32" s="79"/>
      <c r="C32" s="80"/>
      <c r="D32" s="81"/>
      <c r="E32" s="23"/>
      <c r="F32" s="14"/>
      <c r="G32" s="10">
        <f t="shared" si="1"/>
        <v>0</v>
      </c>
      <c r="H32" s="11">
        <f t="shared" si="0"/>
        <v>0</v>
      </c>
      <c r="I32" s="11">
        <f t="shared" si="2"/>
        <v>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1"/>
        <v>0</v>
      </c>
      <c r="H33" s="11">
        <f t="shared" si="0"/>
        <v>0</v>
      </c>
      <c r="I33" s="11">
        <f t="shared" si="2"/>
        <v>0</v>
      </c>
      <c r="J33" s="11"/>
    </row>
    <row r="34" spans="1:13" s="2" customFormat="1" ht="15" customHeight="1">
      <c r="A34" s="13"/>
      <c r="B34" s="79"/>
      <c r="C34" s="80"/>
      <c r="D34" s="81"/>
      <c r="E34" s="23"/>
      <c r="F34" s="14"/>
      <c r="G34" s="10">
        <f t="shared" si="1"/>
        <v>0</v>
      </c>
      <c r="H34" s="11">
        <f t="shared" si="0"/>
        <v>0</v>
      </c>
      <c r="I34" s="11">
        <f t="shared" si="2"/>
        <v>0</v>
      </c>
      <c r="J34" s="11"/>
    </row>
    <row r="35" spans="1:13" s="2" customFormat="1" ht="15" customHeight="1">
      <c r="A35" s="13"/>
      <c r="B35" s="79"/>
      <c r="C35" s="80"/>
      <c r="D35" s="81"/>
      <c r="E35" s="23"/>
      <c r="F35" s="14"/>
      <c r="G35" s="10">
        <f t="shared" si="1"/>
        <v>0</v>
      </c>
      <c r="H35" s="11">
        <f t="shared" si="0"/>
        <v>0</v>
      </c>
      <c r="I35" s="11">
        <f t="shared" si="2"/>
        <v>0</v>
      </c>
      <c r="J35" s="11"/>
    </row>
    <row r="36" spans="1:13" s="2" customFormat="1" ht="15" customHeight="1">
      <c r="A36" s="13"/>
      <c r="B36" s="79"/>
      <c r="C36" s="80"/>
      <c r="D36" s="81"/>
      <c r="E36" s="23"/>
      <c r="F36" s="14"/>
      <c r="G36" s="10">
        <f t="shared" si="1"/>
        <v>0</v>
      </c>
      <c r="H36" s="11">
        <f t="shared" si="0"/>
        <v>0</v>
      </c>
      <c r="I36" s="11">
        <f t="shared" si="2"/>
        <v>0</v>
      </c>
      <c r="J36" s="11"/>
    </row>
    <row r="37" spans="1:13" s="2" customFormat="1" ht="15" customHeight="1">
      <c r="A37" s="13"/>
      <c r="B37" s="79"/>
      <c r="C37" s="80"/>
      <c r="D37" s="81"/>
      <c r="E37" s="23"/>
      <c r="F37" s="14"/>
      <c r="G37" s="10">
        <f t="shared" si="1"/>
        <v>0</v>
      </c>
      <c r="H37" s="11">
        <f t="shared" si="0"/>
        <v>0</v>
      </c>
      <c r="I37" s="11">
        <f t="shared" si="2"/>
        <v>0</v>
      </c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1"/>
        <v>0</v>
      </c>
      <c r="H38" s="11">
        <f t="shared" si="0"/>
        <v>0</v>
      </c>
      <c r="I38" s="11">
        <f t="shared" si="2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1"/>
        <v>0</v>
      </c>
      <c r="H39" s="11">
        <f t="shared" si="0"/>
        <v>0</v>
      </c>
      <c r="I39" s="11">
        <f t="shared" si="2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1"/>
        <v>0</v>
      </c>
      <c r="H40" s="11">
        <f t="shared" si="0"/>
        <v>0</v>
      </c>
      <c r="I40" s="11">
        <f t="shared" si="2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1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3223000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3">
    <mergeCell ref="B17:D17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  <mergeCell ref="A12:A13"/>
    <mergeCell ref="B12:J13"/>
    <mergeCell ref="B14:D14"/>
    <mergeCell ref="B15:D15"/>
    <mergeCell ref="B16:D16"/>
    <mergeCell ref="F42:F43"/>
    <mergeCell ref="B27:D2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42:I43"/>
    <mergeCell ref="J42:J43"/>
    <mergeCell ref="A43:E43"/>
    <mergeCell ref="B30:D30"/>
    <mergeCell ref="B31:D31"/>
    <mergeCell ref="B32:D32"/>
    <mergeCell ref="B33:D33"/>
    <mergeCell ref="B38:D38"/>
    <mergeCell ref="B39:D39"/>
    <mergeCell ref="B34:D34"/>
    <mergeCell ref="B35:D35"/>
    <mergeCell ref="B36:D36"/>
    <mergeCell ref="B37:D37"/>
    <mergeCell ref="B40:D40"/>
    <mergeCell ref="B41:D41"/>
    <mergeCell ref="A42:E42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견적서</vt:lpstr>
      <vt:lpstr>견적서 (2)</vt:lpstr>
      <vt:lpstr>견적서 (3)</vt:lpstr>
      <vt:lpstr>Sheet2</vt:lpstr>
      <vt:lpstr>Sheet3</vt:lpstr>
      <vt:lpstr>견적서!Print_Area</vt:lpstr>
      <vt:lpstr>'견적서 (2)'!Print_Area</vt:lpstr>
      <vt:lpstr>'견적서 (3)'!Print_Area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소유자</dc:creator>
  <cp:lastModifiedBy>owner</cp:lastModifiedBy>
  <cp:lastPrinted>2014-04-07T07:48:49Z</cp:lastPrinted>
  <dcterms:created xsi:type="dcterms:W3CDTF">2009-07-02T09:27:48Z</dcterms:created>
  <dcterms:modified xsi:type="dcterms:W3CDTF">2014-04-07T07:49:11Z</dcterms:modified>
</cp:coreProperties>
</file>