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 activeTab="5"/>
  </bookViews>
  <sheets>
    <sheet name="3330mt" sheetId="8" r:id="rId1"/>
    <sheet name="hp500_dos" sheetId="10" r:id="rId2"/>
    <sheet name="hp500_w7" sheetId="7" r:id="rId3"/>
    <sheet name="hp400" sheetId="6" r:id="rId4"/>
    <sheet name="600g1" sheetId="2" r:id="rId5"/>
    <sheet name="envy700" sheetId="11" r:id="rId6"/>
  </sheets>
  <calcPr calcId="145621"/>
</workbook>
</file>

<file path=xl/calcChain.xml><?xml version="1.0" encoding="utf-8"?>
<calcChain xmlns="http://schemas.openxmlformats.org/spreadsheetml/2006/main">
  <c r="F43" i="11" l="1"/>
  <c r="E43" i="11"/>
  <c r="E42" i="11"/>
  <c r="F42" i="11" s="1"/>
  <c r="G41" i="11"/>
  <c r="F41" i="11"/>
  <c r="E41" i="11"/>
  <c r="G40" i="11"/>
  <c r="F40" i="11"/>
  <c r="E40" i="11"/>
  <c r="F39" i="11"/>
  <c r="G39" i="11" s="1"/>
  <c r="G38" i="11"/>
  <c r="F38" i="11"/>
  <c r="F37" i="11"/>
  <c r="E37" i="11"/>
  <c r="E36" i="11"/>
  <c r="F36" i="11" s="1"/>
  <c r="F35" i="11"/>
  <c r="G35" i="11" s="1"/>
  <c r="E35" i="11"/>
  <c r="G34" i="11"/>
  <c r="F34" i="11"/>
  <c r="E33" i="11"/>
  <c r="F33" i="11" s="1"/>
  <c r="F32" i="11"/>
  <c r="G32" i="11" s="1"/>
  <c r="E32" i="11"/>
  <c r="G31" i="11"/>
  <c r="F31" i="11"/>
  <c r="E31" i="11"/>
  <c r="F30" i="11"/>
  <c r="E30" i="11"/>
  <c r="G30" i="11" s="1"/>
  <c r="E29" i="11"/>
  <c r="F29" i="11" s="1"/>
  <c r="F28" i="11"/>
  <c r="G28" i="11" s="1"/>
  <c r="E28" i="11"/>
  <c r="F27" i="11"/>
  <c r="G27" i="11" s="1"/>
  <c r="E27" i="11"/>
  <c r="F26" i="11"/>
  <c r="E26" i="11"/>
  <c r="G25" i="11"/>
  <c r="E25" i="11"/>
  <c r="G24" i="11"/>
  <c r="F24" i="11"/>
  <c r="E24" i="11"/>
  <c r="F23" i="11"/>
  <c r="E23" i="11"/>
  <c r="G23" i="11" s="1"/>
  <c r="E22" i="11"/>
  <c r="F22" i="11" s="1"/>
  <c r="G21" i="11"/>
  <c r="F21" i="11"/>
  <c r="E21" i="11"/>
  <c r="F20" i="11"/>
  <c r="G20" i="11" s="1"/>
  <c r="E20" i="11"/>
  <c r="G19" i="11"/>
  <c r="F18" i="11"/>
  <c r="G18" i="11" s="1"/>
  <c r="E18" i="11"/>
  <c r="E17" i="11"/>
  <c r="E16" i="11"/>
  <c r="F16" i="11" s="1"/>
  <c r="B12" i="11"/>
  <c r="D17" i="10"/>
  <c r="E17" i="10" s="1"/>
  <c r="F43" i="10"/>
  <c r="E43" i="10"/>
  <c r="G43" i="10" s="1"/>
  <c r="E42" i="10"/>
  <c r="F42" i="10" s="1"/>
  <c r="E41" i="10"/>
  <c r="F41" i="10" s="1"/>
  <c r="G41" i="10" s="1"/>
  <c r="G40" i="10"/>
  <c r="F40" i="10"/>
  <c r="E40" i="10"/>
  <c r="F39" i="10"/>
  <c r="G39" i="10" s="1"/>
  <c r="G38" i="10"/>
  <c r="F38" i="10"/>
  <c r="F37" i="10"/>
  <c r="E37" i="10"/>
  <c r="G37" i="10" s="1"/>
  <c r="E36" i="10"/>
  <c r="F36" i="10" s="1"/>
  <c r="E35" i="10"/>
  <c r="F35" i="10" s="1"/>
  <c r="G35" i="10" s="1"/>
  <c r="G34" i="10"/>
  <c r="F34" i="10"/>
  <c r="E33" i="10"/>
  <c r="F33" i="10" s="1"/>
  <c r="E32" i="10"/>
  <c r="F32" i="10" s="1"/>
  <c r="G32" i="10" s="1"/>
  <c r="G31" i="10"/>
  <c r="F31" i="10"/>
  <c r="E31" i="10"/>
  <c r="F30" i="10"/>
  <c r="E30" i="10"/>
  <c r="G30" i="10" s="1"/>
  <c r="E29" i="10"/>
  <c r="F29" i="10" s="1"/>
  <c r="E28" i="10"/>
  <c r="F28" i="10" s="1"/>
  <c r="G28" i="10" s="1"/>
  <c r="G27" i="10"/>
  <c r="F27" i="10"/>
  <c r="E27" i="10"/>
  <c r="F26" i="10"/>
  <c r="E26" i="10"/>
  <c r="G26" i="10" s="1"/>
  <c r="E25" i="10"/>
  <c r="G25" i="10" s="1"/>
  <c r="G24" i="10"/>
  <c r="F24" i="10"/>
  <c r="E24" i="10"/>
  <c r="F23" i="10"/>
  <c r="E23" i="10"/>
  <c r="G23" i="10" s="1"/>
  <c r="E22" i="10"/>
  <c r="F22" i="10" s="1"/>
  <c r="E21" i="10"/>
  <c r="F21" i="10" s="1"/>
  <c r="G21" i="10" s="1"/>
  <c r="G20" i="10"/>
  <c r="F20" i="10"/>
  <c r="E20" i="10"/>
  <c r="G19" i="10"/>
  <c r="G18" i="10"/>
  <c r="F18" i="10"/>
  <c r="E18" i="10"/>
  <c r="E16" i="10"/>
  <c r="F16" i="10" s="1"/>
  <c r="B12" i="10"/>
  <c r="D17" i="2"/>
  <c r="E17" i="2" s="1"/>
  <c r="F17" i="2" s="1"/>
  <c r="D17" i="6"/>
  <c r="B12" i="2"/>
  <c r="B12" i="6"/>
  <c r="B12" i="7"/>
  <c r="B12" i="8"/>
  <c r="F43" i="8"/>
  <c r="E43" i="8"/>
  <c r="G43" i="8" s="1"/>
  <c r="E42" i="8"/>
  <c r="F42" i="8" s="1"/>
  <c r="F29" i="8"/>
  <c r="E29" i="8"/>
  <c r="G29" i="8" s="1"/>
  <c r="E28" i="8"/>
  <c r="F28" i="8" s="1"/>
  <c r="E27" i="8"/>
  <c r="F27" i="8" s="1"/>
  <c r="G27" i="8" s="1"/>
  <c r="G26" i="8"/>
  <c r="F26" i="8"/>
  <c r="E26" i="8"/>
  <c r="E25" i="8"/>
  <c r="G25" i="8" s="1"/>
  <c r="E24" i="8"/>
  <c r="F24" i="8" s="1"/>
  <c r="G24" i="8" s="1"/>
  <c r="G23" i="8"/>
  <c r="F23" i="8"/>
  <c r="E23" i="8"/>
  <c r="F22" i="8"/>
  <c r="E22" i="8"/>
  <c r="G22" i="8" s="1"/>
  <c r="E21" i="8"/>
  <c r="F21" i="8" s="1"/>
  <c r="E20" i="8"/>
  <c r="F20" i="8" s="1"/>
  <c r="G20" i="8" s="1"/>
  <c r="G19" i="8"/>
  <c r="E18" i="8"/>
  <c r="F18" i="8" s="1"/>
  <c r="G18" i="8" s="1"/>
  <c r="E17" i="8"/>
  <c r="F17" i="8" s="1"/>
  <c r="F16" i="8"/>
  <c r="E16" i="8"/>
  <c r="G16" i="8" s="1"/>
  <c r="G43" i="7"/>
  <c r="F43" i="7"/>
  <c r="E43" i="7"/>
  <c r="F42" i="7"/>
  <c r="E42" i="7"/>
  <c r="G42" i="7" s="1"/>
  <c r="E41" i="7"/>
  <c r="F41" i="7" s="1"/>
  <c r="E40" i="7"/>
  <c r="F40" i="7" s="1"/>
  <c r="G40" i="7" s="1"/>
  <c r="G39" i="7"/>
  <c r="F39" i="7"/>
  <c r="F38" i="7"/>
  <c r="G38" i="7" s="1"/>
  <c r="F37" i="7"/>
  <c r="E37" i="7"/>
  <c r="E36" i="7"/>
  <c r="F36" i="7" s="1"/>
  <c r="E35" i="7"/>
  <c r="F35" i="7" s="1"/>
  <c r="F34" i="7"/>
  <c r="G34" i="7" s="1"/>
  <c r="E33" i="7"/>
  <c r="F33" i="7" s="1"/>
  <c r="E32" i="7"/>
  <c r="F32" i="7" s="1"/>
  <c r="E31" i="7"/>
  <c r="F31" i="7" s="1"/>
  <c r="E30" i="7"/>
  <c r="F30" i="7" s="1"/>
  <c r="G30" i="7" s="1"/>
  <c r="F29" i="7"/>
  <c r="E29" i="7"/>
  <c r="G29" i="7" s="1"/>
  <c r="E28" i="7"/>
  <c r="E27" i="7"/>
  <c r="F27" i="7" s="1"/>
  <c r="E26" i="7"/>
  <c r="F26" i="7" s="1"/>
  <c r="G26" i="7" s="1"/>
  <c r="G25" i="7"/>
  <c r="E25" i="7"/>
  <c r="E24" i="7"/>
  <c r="F24" i="7" s="1"/>
  <c r="E23" i="7"/>
  <c r="F23" i="7" s="1"/>
  <c r="G23" i="7" s="1"/>
  <c r="F22" i="7"/>
  <c r="G22" i="7" s="1"/>
  <c r="E22" i="7"/>
  <c r="F21" i="7"/>
  <c r="E21" i="7"/>
  <c r="G21" i="7" s="1"/>
  <c r="E20" i="7"/>
  <c r="F20" i="7" s="1"/>
  <c r="G19" i="7"/>
  <c r="E18" i="7"/>
  <c r="F18" i="7" s="1"/>
  <c r="E17" i="7"/>
  <c r="F17" i="7" s="1"/>
  <c r="G17" i="7" s="1"/>
  <c r="G16" i="7"/>
  <c r="F16" i="7"/>
  <c r="E16" i="7"/>
  <c r="F43" i="6"/>
  <c r="E43" i="6"/>
  <c r="E42" i="6"/>
  <c r="F42" i="6" s="1"/>
  <c r="F41" i="6"/>
  <c r="E41" i="6"/>
  <c r="G41" i="6" s="1"/>
  <c r="E40" i="6"/>
  <c r="F40" i="6" s="1"/>
  <c r="F39" i="6"/>
  <c r="G39" i="6" s="1"/>
  <c r="F38" i="6"/>
  <c r="G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F27" i="6"/>
  <c r="E27" i="6"/>
  <c r="E26" i="6"/>
  <c r="F26" i="6" s="1"/>
  <c r="E25" i="6"/>
  <c r="G25" i="6" s="1"/>
  <c r="F24" i="6"/>
  <c r="E24" i="6"/>
  <c r="E23" i="6"/>
  <c r="F23" i="6" s="1"/>
  <c r="F22" i="6"/>
  <c r="E22" i="6"/>
  <c r="E21" i="6"/>
  <c r="F21" i="6" s="1"/>
  <c r="F20" i="6"/>
  <c r="E20" i="6"/>
  <c r="G19" i="6"/>
  <c r="F18" i="6"/>
  <c r="E18" i="6"/>
  <c r="G18" i="6" s="1"/>
  <c r="E17" i="6"/>
  <c r="F17" i="6" s="1"/>
  <c r="F16" i="6"/>
  <c r="E16" i="6"/>
  <c r="E28" i="2"/>
  <c r="F28" i="2" s="1"/>
  <c r="E27" i="2"/>
  <c r="E26" i="2"/>
  <c r="F26" i="2" s="1"/>
  <c r="E25" i="2"/>
  <c r="G25" i="2" s="1"/>
  <c r="E24" i="2"/>
  <c r="E23" i="2"/>
  <c r="F23" i="2" s="1"/>
  <c r="F22" i="2"/>
  <c r="F21" i="2"/>
  <c r="F20" i="2"/>
  <c r="E20" i="2"/>
  <c r="G19" i="2"/>
  <c r="E18" i="2"/>
  <c r="E16" i="2"/>
  <c r="F16" i="2" s="1"/>
  <c r="G22" i="6" l="1"/>
  <c r="G26" i="11"/>
  <c r="G37" i="11"/>
  <c r="G43" i="11"/>
  <c r="G16" i="6"/>
  <c r="G20" i="6"/>
  <c r="G24" i="6"/>
  <c r="G27" i="6"/>
  <c r="G43" i="6"/>
  <c r="F17" i="11"/>
  <c r="G17" i="11" s="1"/>
  <c r="G16" i="11"/>
  <c r="G22" i="11"/>
  <c r="G29" i="11"/>
  <c r="G33" i="11"/>
  <c r="G36" i="11"/>
  <c r="G42" i="11"/>
  <c r="E44" i="11"/>
  <c r="G17" i="10"/>
  <c r="F17" i="10"/>
  <c r="F44" i="10" s="1"/>
  <c r="G16" i="10"/>
  <c r="G22" i="10"/>
  <c r="G29" i="10"/>
  <c r="G33" i="10"/>
  <c r="G36" i="10"/>
  <c r="G42" i="10"/>
  <c r="E44" i="10"/>
  <c r="G37" i="7"/>
  <c r="G17" i="8"/>
  <c r="F44" i="8"/>
  <c r="G21" i="8"/>
  <c r="G28" i="8"/>
  <c r="G44" i="8" s="1"/>
  <c r="B11" i="8" s="1"/>
  <c r="G42" i="8"/>
  <c r="E44" i="8"/>
  <c r="G33" i="7"/>
  <c r="E44" i="7"/>
  <c r="G36" i="7"/>
  <c r="G32" i="7"/>
  <c r="F28" i="7"/>
  <c r="F44" i="7" s="1"/>
  <c r="G18" i="7"/>
  <c r="G20" i="7"/>
  <c r="G24" i="7"/>
  <c r="G27" i="7"/>
  <c r="G31" i="7"/>
  <c r="G35" i="7"/>
  <c r="G41" i="7"/>
  <c r="G29" i="6"/>
  <c r="G31" i="6"/>
  <c r="G35" i="6"/>
  <c r="G33" i="6"/>
  <c r="G37" i="6"/>
  <c r="F44" i="6"/>
  <c r="G17" i="6"/>
  <c r="G21" i="6"/>
  <c r="G23" i="6"/>
  <c r="G26" i="6"/>
  <c r="G28" i="6"/>
  <c r="G30" i="6"/>
  <c r="G32" i="6"/>
  <c r="G34" i="6"/>
  <c r="G36" i="6"/>
  <c r="G40" i="6"/>
  <c r="G42" i="6"/>
  <c r="E44" i="6"/>
  <c r="G20" i="2"/>
  <c r="F18" i="2"/>
  <c r="G18" i="2" s="1"/>
  <c r="G22" i="2"/>
  <c r="F24" i="2"/>
  <c r="G24" i="2" s="1"/>
  <c r="F27" i="2"/>
  <c r="G27" i="2" s="1"/>
  <c r="E46" i="2"/>
  <c r="G17" i="2"/>
  <c r="G21" i="2"/>
  <c r="G23" i="2"/>
  <c r="G26" i="2"/>
  <c r="G28" i="2"/>
  <c r="G16" i="2"/>
  <c r="G28" i="7" l="1"/>
  <c r="F44" i="11"/>
  <c r="G44" i="11"/>
  <c r="B11" i="11" s="1"/>
  <c r="G44" i="10"/>
  <c r="B11" i="10" s="1"/>
  <c r="G44" i="7"/>
  <c r="B11" i="7" s="1"/>
  <c r="G44" i="6"/>
  <c r="B11" i="6" s="1"/>
  <c r="F46" i="2"/>
  <c r="G46" i="2"/>
  <c r="B11" i="2" s="1"/>
</calcChain>
</file>

<file path=xl/sharedStrings.xml><?xml version="1.0" encoding="utf-8"?>
<sst xmlns="http://schemas.openxmlformats.org/spreadsheetml/2006/main" count="194" uniqueCount="68">
  <si>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</si>
  <si>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</si>
  <si>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</si>
  <si>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</si>
  <si>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</si>
  <si>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</si>
  <si>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</si>
  <si>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</si>
  <si>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</si>
  <si>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</si>
  <si>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</si>
  <si>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</si>
  <si>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</si>
  <si>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</si>
  <si>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</si>
  <si>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</si>
  <si>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</si>
  <si>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</si>
  <si>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</si>
  <si>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</si>
  <si>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</si>
  <si>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</si>
  <si>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</si>
  <si>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usb 2.0 x 6ea / usb 3.0 x 4ea</t>
    <phoneticPr fontId="3" type="noConversion"/>
  </si>
  <si>
    <t>D-sub x 1ea / display port x 2ea</t>
    <phoneticPr fontId="3" type="noConversion"/>
  </si>
  <si>
    <t>rs232c serial x 1ea</t>
    <phoneticPr fontId="3" type="noConversion"/>
  </si>
  <si>
    <t>intel HD4400 Graphics</t>
    <phoneticPr fontId="3" type="noConversion"/>
  </si>
  <si>
    <t>Windows 7 Professional 64bit</t>
    <phoneticPr fontId="3" type="noConversion"/>
  </si>
  <si>
    <t>인텔 i3-4130 듀얼코어</t>
    <phoneticPr fontId="3" type="noConversion"/>
  </si>
  <si>
    <t>HP 600 G1 76PA</t>
    <phoneticPr fontId="3" type="noConversion"/>
  </si>
  <si>
    <t>4GB DDR3 PC3-16000 (max 16GB)</t>
    <phoneticPr fontId="3" type="noConversion"/>
  </si>
  <si>
    <t>500GB SATA 6G 7200rpm HDD</t>
    <phoneticPr fontId="3" type="noConversion"/>
  </si>
  <si>
    <t>usb 2.0 x 4ea / usb 3.0 x 4ea</t>
    <phoneticPr fontId="3" type="noConversion"/>
  </si>
  <si>
    <t>D-sub x 1ea / DVI x 1ea</t>
    <phoneticPr fontId="3" type="noConversion"/>
  </si>
  <si>
    <t>슬림테스크탑</t>
    <phoneticPr fontId="3" type="noConversion"/>
  </si>
  <si>
    <t>(서버용)</t>
    <phoneticPr fontId="3" type="noConversion"/>
  </si>
  <si>
    <t>(기본형)</t>
    <phoneticPr fontId="3" type="noConversion"/>
  </si>
  <si>
    <t>slim DVD Multi</t>
    <phoneticPr fontId="3" type="noConversion"/>
  </si>
  <si>
    <t>Windows 7 Home Premium 64bit</t>
    <phoneticPr fontId="3" type="noConversion"/>
  </si>
  <si>
    <t>1TB SATA 7200rpm hdd</t>
    <phoneticPr fontId="3" type="noConversion"/>
  </si>
  <si>
    <t>인텔 펜티엄 G2030 3.0GHz 듀얼코어</t>
    <phoneticPr fontId="3" type="noConversion"/>
  </si>
  <si>
    <t>500GB SATA 7200rpm hdd</t>
    <phoneticPr fontId="3" type="noConversion"/>
  </si>
  <si>
    <t>intel HD Graphics</t>
    <phoneticPr fontId="3" type="noConversion"/>
  </si>
  <si>
    <t>usb 2.0 x 6ea</t>
    <phoneticPr fontId="3" type="noConversion"/>
  </si>
  <si>
    <t>D-sub x 1ea / DVI x 1ea</t>
    <phoneticPr fontId="3" type="noConversion"/>
  </si>
  <si>
    <t>DVD Supler multi</t>
    <phoneticPr fontId="3" type="noConversion"/>
  </si>
  <si>
    <t>DVD Multi</t>
    <phoneticPr fontId="3" type="noConversion"/>
  </si>
  <si>
    <t>HP 3330MT 36AV</t>
    <phoneticPr fontId="3" type="noConversion"/>
  </si>
  <si>
    <t>인텔 i3-4130 듀얼코어</t>
    <phoneticPr fontId="3" type="noConversion"/>
  </si>
  <si>
    <t>4GB DDR3 PC3-16000 (max 32GB)</t>
    <phoneticPr fontId="3" type="noConversion"/>
  </si>
  <si>
    <t>500GB 7200rpm HDD</t>
    <phoneticPr fontId="3" type="noConversion"/>
  </si>
  <si>
    <t>intel HD4400 Graphics</t>
    <phoneticPr fontId="3" type="noConversion"/>
  </si>
  <si>
    <t>Windows 8.1 64bit</t>
    <phoneticPr fontId="3" type="noConversion"/>
  </si>
  <si>
    <t>HP 400-215kr P21</t>
    <phoneticPr fontId="3" type="noConversion"/>
  </si>
  <si>
    <t>intel HD4600 Graphics</t>
    <phoneticPr fontId="3" type="noConversion"/>
  </si>
  <si>
    <t>인텔 i5-4570 쿼드코어</t>
    <phoneticPr fontId="3" type="noConversion"/>
  </si>
  <si>
    <t>4GB DDR3 PC3-16000 (max 16GB)</t>
    <phoneticPr fontId="3" type="noConversion"/>
  </si>
  <si>
    <t>OS</t>
    <phoneticPr fontId="3" type="noConversion"/>
  </si>
  <si>
    <t>HP 500-212 W7</t>
    <phoneticPr fontId="3" type="noConversion"/>
  </si>
  <si>
    <t>HP 500-212 dos</t>
    <phoneticPr fontId="3" type="noConversion"/>
  </si>
  <si>
    <t>HP 700-012 plus</t>
    <phoneticPr fontId="3" type="noConversion"/>
  </si>
  <si>
    <t>인텔 i7-4770 쿼드코어 (8 쓰레드)</t>
    <phoneticPr fontId="3" type="noConversion"/>
  </si>
  <si>
    <t>128GB SSD / 1TB SATA 7200rpm hdd</t>
    <phoneticPr fontId="3" type="noConversion"/>
  </si>
  <si>
    <t>Geforce GTX660 1.5GB</t>
    <phoneticPr fontId="3" type="noConversion"/>
  </si>
  <si>
    <t>8GB DDR3 PC3-16000 (max 32GB)</t>
    <phoneticPr fontId="3" type="noConversion"/>
  </si>
  <si>
    <t>usb 2.0 x 4ea / usb 3.0 x 6ea</t>
    <phoneticPr fontId="3" type="noConversion"/>
  </si>
  <si>
    <t xml:space="preserve">1DVI-I, 1DVI-D, 1HDMI, 1DP </t>
    <phoneticPr fontId="3" type="noConversion"/>
  </si>
  <si>
    <t>무선키보드 / 무선마우스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</si>
</sst>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41" fontId="9" fillId="0" borderId="9" xfId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41" fontId="4" fillId="0" borderId="11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114301</xdr:colOff>
      <xdr:row>17</xdr:row>
      <xdr:rowOff>152401</xdr:rowOff>
    </xdr:from>
    <xdr:to>
      <xdr:col>6</xdr:col>
      <xdr:colOff>552451</xdr:colOff>
      <xdr:row>30</xdr:row>
      <xdr:rowOff>171451</xdr:rowOff>
    </xdr:to>
    <xdr:pic>
      <xdr:nvPicPr>
        <xdr:cNvPr id="3" name="그림 2" descr="hp3330m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57651" y="3714751"/>
          <a:ext cx="2495550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17</xdr:row>
      <xdr:rowOff>114300</xdr:rowOff>
    </xdr:from>
    <xdr:to>
      <xdr:col>5</xdr:col>
      <xdr:colOff>762770</xdr:colOff>
      <xdr:row>29</xdr:row>
      <xdr:rowOff>161925</xdr:rowOff>
    </xdr:to>
    <xdr:pic>
      <xdr:nvPicPr>
        <xdr:cNvPr id="3" name="그림 2" descr="500-2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81450" y="3676650"/>
          <a:ext cx="1791470" cy="2333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38100</xdr:colOff>
      <xdr:row>17</xdr:row>
      <xdr:rowOff>114300</xdr:rowOff>
    </xdr:from>
    <xdr:to>
      <xdr:col>5</xdr:col>
      <xdr:colOff>762770</xdr:colOff>
      <xdr:row>29</xdr:row>
      <xdr:rowOff>161925</xdr:rowOff>
    </xdr:to>
    <xdr:pic>
      <xdr:nvPicPr>
        <xdr:cNvPr id="3" name="그림 2" descr="500-2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81450" y="3676650"/>
          <a:ext cx="1791470" cy="2333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552450</xdr:colOff>
      <xdr:row>17</xdr:row>
      <xdr:rowOff>76200</xdr:rowOff>
    </xdr:from>
    <xdr:to>
      <xdr:col>6</xdr:col>
      <xdr:colOff>219075</xdr:colOff>
      <xdr:row>31</xdr:row>
      <xdr:rowOff>85725</xdr:rowOff>
    </xdr:to>
    <xdr:pic>
      <xdr:nvPicPr>
        <xdr:cNvPr id="3" name="그림 2" descr="400-21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3638550"/>
          <a:ext cx="2676525" cy="2676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171449</xdr:colOff>
      <xdr:row>17</xdr:row>
      <xdr:rowOff>123824</xdr:rowOff>
    </xdr:from>
    <xdr:to>
      <xdr:col>6</xdr:col>
      <xdr:colOff>542925</xdr:colOff>
      <xdr:row>30</xdr:row>
      <xdr:rowOff>76200</xdr:rowOff>
    </xdr:to>
    <xdr:pic>
      <xdr:nvPicPr>
        <xdr:cNvPr id="3" name="그림 2" descr="600 g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14799" y="3686174"/>
          <a:ext cx="2428876" cy="24288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19049</xdr:colOff>
      <xdr:row>17</xdr:row>
      <xdr:rowOff>133349</xdr:rowOff>
    </xdr:from>
    <xdr:to>
      <xdr:col>6</xdr:col>
      <xdr:colOff>676274</xdr:colOff>
      <xdr:row>31</xdr:row>
      <xdr:rowOff>180974</xdr:rowOff>
    </xdr:to>
    <xdr:pic>
      <xdr:nvPicPr>
        <xdr:cNvPr id="4" name="그림 3" descr="700-012kr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62399" y="3695699"/>
          <a:ext cx="2714625" cy="271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660000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41793.778234259262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29" si="0">C16*D16</f>
        <v>0</v>
      </c>
      <c r="F16" s="23">
        <f t="shared" ref="F16:F24" si="1">E16*10%</f>
        <v>0</v>
      </c>
      <c r="G16" s="24">
        <f t="shared" ref="G16:G29" si="2">SUM(E16:F16)</f>
        <v>0</v>
      </c>
    </row>
    <row r="17" spans="1:9" s="2" customFormat="1" ht="15" customHeight="1" x14ac:dyDescent="0.15">
      <c r="A17" s="25" t="s">
        <v>16</v>
      </c>
      <c r="B17" s="48" t="s">
        <v>47</v>
      </c>
      <c r="C17" s="20">
        <v>1</v>
      </c>
      <c r="D17" s="26">
        <v>600000</v>
      </c>
      <c r="E17" s="22">
        <f t="shared" si="0"/>
        <v>600000</v>
      </c>
      <c r="F17" s="23">
        <f t="shared" si="1"/>
        <v>60000</v>
      </c>
      <c r="G17" s="23">
        <f t="shared" si="2"/>
        <v>660000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40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56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41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42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43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 t="s">
        <v>44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45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 t="s">
        <v>57</v>
      </c>
      <c r="B26" s="50" t="s">
        <v>38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/>
      <c r="F30" s="23"/>
      <c r="G30" s="23"/>
    </row>
    <row r="31" spans="1:9" s="2" customFormat="1" ht="15" customHeight="1" x14ac:dyDescent="0.15">
      <c r="A31" s="25"/>
      <c r="B31" s="28"/>
      <c r="C31" s="20"/>
      <c r="D31" s="26"/>
      <c r="E31" s="22"/>
      <c r="F31" s="23"/>
      <c r="G31" s="23"/>
    </row>
    <row r="32" spans="1:9" s="2" customFormat="1" ht="15" customHeight="1" x14ac:dyDescent="0.15">
      <c r="A32" s="25"/>
      <c r="B32" s="44"/>
      <c r="C32" s="20"/>
      <c r="D32" s="26"/>
      <c r="E32" s="22"/>
      <c r="F32" s="23"/>
      <c r="G32" s="23"/>
    </row>
    <row r="33" spans="1:7" s="2" customFormat="1" ht="15" customHeight="1" x14ac:dyDescent="0.15">
      <c r="A33" s="25"/>
      <c r="B33" s="44"/>
      <c r="C33" s="20"/>
      <c r="D33" s="26"/>
      <c r="E33" s="22"/>
      <c r="F33" s="23"/>
      <c r="G33" s="23"/>
    </row>
    <row r="34" spans="1:7" s="2" customFormat="1" ht="15" customHeight="1" x14ac:dyDescent="0.15">
      <c r="A34" s="25"/>
      <c r="B34" s="44"/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4"/>
      <c r="C35" s="20"/>
      <c r="D35" s="26"/>
      <c r="E35" s="22"/>
      <c r="F35" s="23"/>
      <c r="G35" s="23"/>
    </row>
    <row r="36" spans="1:7" s="2" customFormat="1" ht="15" customHeight="1" x14ac:dyDescent="0.15">
      <c r="A36" s="25"/>
      <c r="B36" s="44"/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5"/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4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5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5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5"/>
      <c r="C41" s="20"/>
      <c r="D41" s="26"/>
      <c r="E41" s="22"/>
      <c r="F41" s="23"/>
      <c r="G41" s="23"/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600000</v>
      </c>
      <c r="F44" s="38">
        <f>SUM(F16:F43)</f>
        <v>60000</v>
      </c>
      <c r="G44" s="38">
        <f>SUM(G16:G43)</f>
        <v>660000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H19" sqref="H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590000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41793.778234259262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59</v>
      </c>
      <c r="C17" s="20">
        <v>1</v>
      </c>
      <c r="D17" s="26">
        <f>590000/1.1</f>
        <v>536363.63636363635</v>
      </c>
      <c r="E17" s="22">
        <f t="shared" si="0"/>
        <v>536363.63636363635</v>
      </c>
      <c r="F17" s="23">
        <f t="shared" si="1"/>
        <v>53636.36363636364</v>
      </c>
      <c r="G17" s="23">
        <f t="shared" si="2"/>
        <v>590000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28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56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39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26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23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 t="s">
        <v>33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46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 t="s">
        <v>57</v>
      </c>
      <c r="B26" s="45" t="s">
        <v>38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536363.63636363635</v>
      </c>
      <c r="F44" s="38">
        <f>SUM(F16:F43)</f>
        <v>53636.36363636364</v>
      </c>
      <c r="G44" s="38">
        <f>SUM(G16:G43)</f>
        <v>590000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3" workbookViewId="0">
      <selection activeCell="A4" sqref="A4:B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715000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41793.778234259262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58</v>
      </c>
      <c r="C17" s="20">
        <v>1</v>
      </c>
      <c r="D17" s="26">
        <v>650000</v>
      </c>
      <c r="E17" s="22">
        <f t="shared" si="0"/>
        <v>650000</v>
      </c>
      <c r="F17" s="23">
        <f t="shared" si="1"/>
        <v>65000</v>
      </c>
      <c r="G17" s="23">
        <f t="shared" si="2"/>
        <v>715000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28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56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39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26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23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 t="s">
        <v>44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46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 t="s">
        <v>57</v>
      </c>
      <c r="B26" s="45" t="s">
        <v>38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650000</v>
      </c>
      <c r="F44" s="38">
        <f>SUM(F16:F43)</f>
        <v>65000</v>
      </c>
      <c r="G44" s="38">
        <f>SUM(G16:G43)</f>
        <v>715000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" workbookViewId="0">
      <selection activeCell="B26" sqref="B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850000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41793.778234259262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34</v>
      </c>
      <c r="B17" s="48" t="s">
        <v>53</v>
      </c>
      <c r="C17" s="20">
        <v>1</v>
      </c>
      <c r="D17" s="26">
        <f>850000/1.1</f>
        <v>772727.27272727271</v>
      </c>
      <c r="E17" s="22">
        <f t="shared" si="0"/>
        <v>772727.27272727271</v>
      </c>
      <c r="F17" s="23">
        <f t="shared" si="1"/>
        <v>77272.727272727279</v>
      </c>
      <c r="G17" s="23">
        <f t="shared" si="2"/>
        <v>850000</v>
      </c>
      <c r="I17" s="27"/>
    </row>
    <row r="18" spans="1:9" s="2" customFormat="1" ht="15" customHeight="1" x14ac:dyDescent="0.15">
      <c r="A18" s="25" t="s">
        <v>36</v>
      </c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55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30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31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54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32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 t="s">
        <v>33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17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52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8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28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4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9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9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5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5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772727.27272727271</v>
      </c>
      <c r="F44" s="38">
        <f>SUM(F16:F43)</f>
        <v>77272.727272727279</v>
      </c>
      <c r="G44" s="38">
        <f>SUM(G16:G43)</f>
        <v>850000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workbookViewId="0">
      <selection activeCell="C12" sqref="C1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G46</f>
        <v>890000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41793.778234259262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28" si="0">C16*D16</f>
        <v>0</v>
      </c>
      <c r="F16" s="23">
        <f t="shared" ref="F16:F24" si="1">E16*10%</f>
        <v>0</v>
      </c>
      <c r="G16" s="24">
        <f t="shared" ref="G16:G28" si="2">SUM(E16:F16)</f>
        <v>0</v>
      </c>
    </row>
    <row r="17" spans="1:9" s="2" customFormat="1" ht="15" customHeight="1" x14ac:dyDescent="0.15">
      <c r="A17" s="25" t="s">
        <v>16</v>
      </c>
      <c r="B17" s="48" t="s">
        <v>29</v>
      </c>
      <c r="C17" s="20">
        <v>1</v>
      </c>
      <c r="D17" s="26">
        <f>890000/1.1</f>
        <v>809090.90909090906</v>
      </c>
      <c r="E17" s="22">
        <f t="shared" si="0"/>
        <v>809090.90909090906</v>
      </c>
      <c r="F17" s="23">
        <f t="shared" si="1"/>
        <v>80909.090909090912</v>
      </c>
      <c r="G17" s="23">
        <f t="shared" si="2"/>
        <v>890000</v>
      </c>
      <c r="I17" s="27"/>
    </row>
    <row r="18" spans="1:9" s="2" customFormat="1" ht="15" customHeight="1" x14ac:dyDescent="0.15">
      <c r="A18" s="25" t="s">
        <v>35</v>
      </c>
      <c r="B18" s="49" t="s">
        <v>48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9" t="s">
        <v>49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9" t="s">
        <v>50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9" t="s">
        <v>51</v>
      </c>
      <c r="C21" s="20"/>
      <c r="D21" s="26"/>
      <c r="E21" s="22"/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23</v>
      </c>
      <c r="C22" s="20"/>
      <c r="D22" s="26"/>
      <c r="E22" s="22"/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25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 t="s">
        <v>24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37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50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50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50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8"/>
      <c r="C29" s="20"/>
      <c r="D29" s="26"/>
      <c r="E29" s="22"/>
      <c r="F29" s="23"/>
      <c r="G29" s="23"/>
    </row>
    <row r="30" spans="1:9" s="2" customFormat="1" ht="15" customHeight="1" x14ac:dyDescent="0.15">
      <c r="A30" s="25"/>
      <c r="B30" s="44"/>
      <c r="C30" s="20"/>
      <c r="D30" s="26"/>
      <c r="E30" s="22"/>
      <c r="F30" s="23"/>
      <c r="G30" s="23"/>
    </row>
    <row r="31" spans="1:9" s="2" customFormat="1" ht="15" customHeight="1" x14ac:dyDescent="0.15">
      <c r="A31" s="25"/>
      <c r="B31" s="44"/>
      <c r="C31" s="20"/>
      <c r="D31" s="26"/>
      <c r="E31" s="22"/>
      <c r="F31" s="23"/>
      <c r="G31" s="23"/>
    </row>
    <row r="32" spans="1:9" s="2" customFormat="1" ht="15" customHeight="1" x14ac:dyDescent="0.15">
      <c r="A32" s="25"/>
      <c r="B32" s="49"/>
      <c r="C32" s="20"/>
      <c r="D32" s="26"/>
      <c r="E32" s="22"/>
      <c r="F32" s="23"/>
      <c r="G32" s="23"/>
    </row>
    <row r="33" spans="1:7" s="2" customFormat="1" ht="15" customHeight="1" x14ac:dyDescent="0.15">
      <c r="A33" s="25"/>
      <c r="B33" s="44"/>
      <c r="C33" s="20"/>
      <c r="D33" s="26"/>
      <c r="E33" s="22"/>
      <c r="F33" s="23"/>
      <c r="G33" s="23"/>
    </row>
    <row r="34" spans="1:7" s="2" customFormat="1" ht="15" customHeight="1" x14ac:dyDescent="0.15">
      <c r="A34" s="25"/>
      <c r="B34" s="44"/>
      <c r="C34" s="20"/>
      <c r="D34" s="26"/>
      <c r="E34" s="22"/>
      <c r="F34" s="23"/>
      <c r="G34" s="23"/>
    </row>
    <row r="35" spans="1:7" s="2" customFormat="1" ht="15" customHeight="1" x14ac:dyDescent="0.15">
      <c r="A35" s="25"/>
      <c r="B35" s="44"/>
      <c r="C35" s="20"/>
      <c r="D35" s="26"/>
      <c r="E35" s="22"/>
      <c r="F35" s="23"/>
      <c r="G35" s="23"/>
    </row>
    <row r="36" spans="1:7" s="2" customFormat="1" ht="15" customHeight="1" x14ac:dyDescent="0.15">
      <c r="A36" s="25"/>
      <c r="B36" s="45"/>
      <c r="C36" s="20"/>
      <c r="D36" s="26"/>
      <c r="E36" s="22"/>
      <c r="F36" s="23"/>
      <c r="G36" s="23"/>
    </row>
    <row r="37" spans="1:7" s="2" customFormat="1" ht="15" customHeight="1" x14ac:dyDescent="0.15">
      <c r="A37" s="25"/>
      <c r="B37" s="44"/>
      <c r="C37" s="20"/>
      <c r="D37" s="26"/>
      <c r="E37" s="22"/>
      <c r="F37" s="23"/>
      <c r="G37" s="23"/>
    </row>
    <row r="38" spans="1:7" s="2" customFormat="1" ht="15" customHeight="1" x14ac:dyDescent="0.15">
      <c r="A38" s="25"/>
      <c r="B38" s="45"/>
      <c r="C38" s="20"/>
      <c r="D38" s="26"/>
      <c r="E38" s="22"/>
      <c r="F38" s="23"/>
      <c r="G38" s="23"/>
    </row>
    <row r="39" spans="1:7" s="2" customFormat="1" ht="15" customHeight="1" x14ac:dyDescent="0.15">
      <c r="A39" s="25"/>
      <c r="B39" s="45"/>
      <c r="C39" s="20"/>
      <c r="D39" s="26"/>
      <c r="E39" s="22"/>
      <c r="F39" s="23"/>
      <c r="G39" s="23"/>
    </row>
    <row r="40" spans="1:7" s="2" customFormat="1" ht="15" customHeight="1" x14ac:dyDescent="0.15">
      <c r="A40" s="25"/>
      <c r="B40" s="48"/>
      <c r="C40" s="20"/>
      <c r="D40" s="26"/>
      <c r="E40" s="22"/>
      <c r="F40" s="23"/>
      <c r="G40" s="23"/>
    </row>
    <row r="41" spans="1:7" s="2" customFormat="1" ht="15" customHeight="1" x14ac:dyDescent="0.15">
      <c r="A41" s="25"/>
      <c r="B41" s="44"/>
      <c r="C41" s="20"/>
      <c r="D41" s="26"/>
      <c r="E41" s="22"/>
      <c r="F41" s="23"/>
      <c r="G41" s="23"/>
    </row>
    <row r="42" spans="1:7" s="2" customFormat="1" ht="15" customHeight="1" x14ac:dyDescent="0.15">
      <c r="A42" s="25"/>
      <c r="B42" s="44"/>
      <c r="C42" s="20"/>
      <c r="D42" s="26"/>
      <c r="E42" s="22"/>
      <c r="F42" s="23"/>
      <c r="G42" s="23"/>
    </row>
    <row r="43" spans="1:7" s="2" customFormat="1" ht="15" customHeight="1" x14ac:dyDescent="0.15">
      <c r="A43" s="25"/>
      <c r="B43" s="44"/>
      <c r="C43" s="20"/>
      <c r="D43" s="26"/>
      <c r="E43" s="22"/>
      <c r="F43" s="23"/>
      <c r="G43" s="23"/>
    </row>
    <row r="44" spans="1:7" s="2" customFormat="1" ht="15" customHeight="1" x14ac:dyDescent="0.15">
      <c r="A44" s="25"/>
      <c r="B44" s="45"/>
      <c r="C44" s="20"/>
      <c r="D44" s="26"/>
      <c r="E44" s="22"/>
      <c r="F44" s="23"/>
      <c r="G44" s="23"/>
    </row>
    <row r="45" spans="1:7" s="2" customFormat="1" ht="15" customHeight="1" thickBot="1" x14ac:dyDescent="0.2">
      <c r="A45" s="51"/>
      <c r="B45" s="45"/>
      <c r="C45" s="52"/>
      <c r="D45" s="33"/>
      <c r="E45" s="22"/>
      <c r="F45" s="23"/>
      <c r="G45" s="23"/>
    </row>
    <row r="46" spans="1:7" s="2" customFormat="1" ht="15" customHeight="1" x14ac:dyDescent="0.15">
      <c r="A46" s="34" t="s">
        <v>18</v>
      </c>
      <c r="B46" s="35"/>
      <c r="C46" s="6"/>
      <c r="D46" s="36" t="s">
        <v>19</v>
      </c>
      <c r="E46" s="37">
        <f>SUM(E16:E44)</f>
        <v>809090.90909090906</v>
      </c>
      <c r="F46" s="38">
        <f>SUM(F16:F44)</f>
        <v>80909.090909090912</v>
      </c>
      <c r="G46" s="38">
        <f>SUM(G16:G44)</f>
        <v>890000</v>
      </c>
    </row>
    <row r="47" spans="1:7" s="2" customFormat="1" ht="15" customHeight="1" thickBot="1" x14ac:dyDescent="0.2">
      <c r="A47" s="39" t="s">
        <v>20</v>
      </c>
      <c r="B47" s="40" t="s">
        <v>21</v>
      </c>
      <c r="C47" s="41"/>
      <c r="D47" s="42"/>
      <c r="E47" s="43"/>
      <c r="F47" s="42"/>
      <c r="G47" s="42"/>
    </row>
    <row r="48" spans="1:7" s="2" customFormat="1" ht="15" customHeight="1" x14ac:dyDescent="0.15">
      <c r="A48" s="2" t="s">
        <v>22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 s="35"/>
      <c r="B51" s="35"/>
      <c r="C51" s="6"/>
      <c r="D51" s="6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  <row r="119" spans="3:7" s="2" customFormat="1" ht="15" customHeight="1" x14ac:dyDescent="0.15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3" workbookViewId="0">
      <selection activeCell="P13" sqref="K13:P1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4"/>
      <c r="B4" s="54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41793.778234259262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60</v>
      </c>
      <c r="C17" s="20">
        <v>1</v>
      </c>
      <c r="D17" s="26">
        <v>1500000</v>
      </c>
      <c r="E17" s="22">
        <f t="shared" si="0"/>
        <v>1500000</v>
      </c>
      <c r="F17" s="23">
        <f t="shared" si="1"/>
        <v>150000</v>
      </c>
      <c r="G17" s="23">
        <f t="shared" si="2"/>
        <v>1650000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61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64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62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63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65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5" t="s">
        <v>66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46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67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 t="s">
        <v>57</v>
      </c>
      <c r="B27" s="45" t="s">
        <v>52</v>
      </c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1500000</v>
      </c>
      <c r="F44" s="38">
        <f>SUM(F16:F43)</f>
        <v>150000</v>
      </c>
      <c r="G44" s="38">
        <f>SUM(G16:G43)</f>
        <v>1650000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3330mt</vt:lpstr>
      <vt:lpstr>hp500_dos</vt:lpstr>
      <vt:lpstr>hp500_w7</vt:lpstr>
      <vt:lpstr>hp400</vt:lpstr>
      <vt:lpstr>600g1</vt:lpstr>
      <vt:lpstr>envy700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2014-04-02T03:14:52Z</cp:lastPrinted>
  <dcterms:created xsi:type="dcterms:W3CDTF">2013-10-08T01:57:35Z</dcterms:created>
  <dcterms:modified xsi:type="dcterms:W3CDTF">2014-06-03T09:40:39Z</dcterms:modified>
</cp:coreProperties>
</file>