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640"/>
  </bookViews>
  <sheets>
    <sheet name="잉크젯복합기" sheetId="21" r:id="rId1"/>
    <sheet name="잉크젯" sheetId="20" r:id="rId2"/>
    <sheet name="45매" sheetId="18" r:id="rId3"/>
    <sheet name="35매" sheetId="17" r:id="rId4"/>
    <sheet name="30매" sheetId="16" r:id="rId5"/>
    <sheet name="C-35매" sheetId="15" r:id="rId6"/>
    <sheet name="C-30매" sheetId="14" r:id="rId7"/>
    <sheet name="C-25매" sheetId="13" r:id="rId8"/>
    <sheet name="Sheet1" sheetId="19" r:id="rId9"/>
  </sheets>
  <calcPr calcId="145621"/>
</workbook>
</file>

<file path=xl/calcChain.xml><?xml version="1.0" encoding="utf-8"?>
<calcChain xmlns="http://schemas.openxmlformats.org/spreadsheetml/2006/main">
  <c r="E27" i="21" l="1"/>
  <c r="F27" i="21" s="1"/>
  <c r="G27" i="21" s="1"/>
  <c r="G43" i="21"/>
  <c r="F43" i="21"/>
  <c r="E43" i="21"/>
  <c r="F42" i="21"/>
  <c r="E42" i="21"/>
  <c r="G42" i="21" s="1"/>
  <c r="E41" i="21"/>
  <c r="E40" i="21"/>
  <c r="F40" i="21" s="1"/>
  <c r="G40" i="21" s="1"/>
  <c r="G39" i="21"/>
  <c r="F39" i="21"/>
  <c r="F38" i="21"/>
  <c r="G38" i="21" s="1"/>
  <c r="G37" i="21"/>
  <c r="F37" i="21"/>
  <c r="E37" i="21"/>
  <c r="F36" i="21"/>
  <c r="E36" i="21"/>
  <c r="G36" i="21" s="1"/>
  <c r="E35" i="21"/>
  <c r="G34" i="21"/>
  <c r="F34" i="21"/>
  <c r="F33" i="21"/>
  <c r="E33" i="21"/>
  <c r="G33" i="21" s="1"/>
  <c r="E32" i="21"/>
  <c r="G31" i="21"/>
  <c r="G30" i="21"/>
  <c r="G29" i="21"/>
  <c r="G28" i="21"/>
  <c r="G26" i="21"/>
  <c r="G25" i="21"/>
  <c r="G24" i="21"/>
  <c r="G23" i="21"/>
  <c r="G22" i="21"/>
  <c r="G21" i="21"/>
  <c r="G20" i="21"/>
  <c r="E18" i="21"/>
  <c r="F18" i="21" s="1"/>
  <c r="G18" i="21" s="1"/>
  <c r="E17" i="21"/>
  <c r="F17" i="21" s="1"/>
  <c r="F16" i="21"/>
  <c r="E16" i="21"/>
  <c r="B12" i="21"/>
  <c r="G17" i="21" l="1"/>
  <c r="E44" i="21"/>
  <c r="G32" i="21"/>
  <c r="G16" i="21"/>
  <c r="F32" i="21"/>
  <c r="F35" i="21"/>
  <c r="G35" i="21" s="1"/>
  <c r="F41" i="21"/>
  <c r="G41" i="21" s="1"/>
  <c r="G44" i="21" l="1"/>
  <c r="B11" i="21" s="1"/>
  <c r="F44" i="21"/>
  <c r="G43" i="20"/>
  <c r="F43" i="20"/>
  <c r="E43" i="20"/>
  <c r="F42" i="20"/>
  <c r="G42" i="20" s="1"/>
  <c r="E42" i="20"/>
  <c r="E41" i="20"/>
  <c r="E40" i="20"/>
  <c r="G39" i="20"/>
  <c r="F39" i="20"/>
  <c r="F38" i="20"/>
  <c r="G38" i="20" s="1"/>
  <c r="G37" i="20"/>
  <c r="F37" i="20"/>
  <c r="E37" i="20"/>
  <c r="E36" i="20"/>
  <c r="F36" i="20" s="1"/>
  <c r="G36" i="20" s="1"/>
  <c r="E35" i="20"/>
  <c r="G34" i="20"/>
  <c r="F34" i="20"/>
  <c r="E33" i="20"/>
  <c r="F33" i="20" s="1"/>
  <c r="G33" i="20" s="1"/>
  <c r="E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E18" i="20"/>
  <c r="E17" i="20"/>
  <c r="F16" i="20"/>
  <c r="G16" i="20" s="1"/>
  <c r="E16" i="20"/>
  <c r="B12" i="20"/>
  <c r="G17" i="20" l="1"/>
  <c r="F17" i="20"/>
  <c r="G32" i="20"/>
  <c r="G18" i="20"/>
  <c r="F32" i="20"/>
  <c r="F35" i="20"/>
  <c r="G35" i="20" s="1"/>
  <c r="F41" i="20"/>
  <c r="G41" i="20" s="1"/>
  <c r="E44" i="20"/>
  <c r="F18" i="20"/>
  <c r="F40" i="20"/>
  <c r="G40" i="20" s="1"/>
  <c r="E43" i="18"/>
  <c r="F43" i="18" s="1"/>
  <c r="E42" i="18"/>
  <c r="F42" i="18" s="1"/>
  <c r="G42" i="18" s="1"/>
  <c r="F41" i="18"/>
  <c r="G41" i="18" s="1"/>
  <c r="E41" i="18"/>
  <c r="E40" i="18"/>
  <c r="F39" i="18"/>
  <c r="G39" i="18" s="1"/>
  <c r="F38" i="18"/>
  <c r="G38" i="18" s="1"/>
  <c r="E37" i="18"/>
  <c r="F37" i="18" s="1"/>
  <c r="E36" i="18"/>
  <c r="F36" i="18" s="1"/>
  <c r="G36" i="18" s="1"/>
  <c r="F35" i="18"/>
  <c r="G35" i="18" s="1"/>
  <c r="E35" i="18"/>
  <c r="F34" i="18"/>
  <c r="G34" i="18" s="1"/>
  <c r="E33" i="18"/>
  <c r="F33" i="18" s="1"/>
  <c r="G33" i="18" s="1"/>
  <c r="F32" i="18"/>
  <c r="G32" i="18" s="1"/>
  <c r="E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E18" i="18"/>
  <c r="E17" i="18"/>
  <c r="F17" i="18" s="1"/>
  <c r="E16" i="18"/>
  <c r="F16" i="18" s="1"/>
  <c r="B12" i="18"/>
  <c r="E43" i="17"/>
  <c r="F43" i="17" s="1"/>
  <c r="E42" i="17"/>
  <c r="F42" i="17" s="1"/>
  <c r="G42" i="17" s="1"/>
  <c r="F41" i="17"/>
  <c r="G41" i="17" s="1"/>
  <c r="E41" i="17"/>
  <c r="E40" i="17"/>
  <c r="F39" i="17"/>
  <c r="G39" i="17" s="1"/>
  <c r="F38" i="17"/>
  <c r="G38" i="17" s="1"/>
  <c r="E37" i="17"/>
  <c r="E36" i="17"/>
  <c r="F36" i="17" s="1"/>
  <c r="G36" i="17" s="1"/>
  <c r="F35" i="17"/>
  <c r="G35" i="17" s="1"/>
  <c r="E35" i="17"/>
  <c r="F34" i="17"/>
  <c r="G34" i="17" s="1"/>
  <c r="E33" i="17"/>
  <c r="F33" i="17" s="1"/>
  <c r="G33" i="17" s="1"/>
  <c r="F32" i="17"/>
  <c r="G32" i="17" s="1"/>
  <c r="E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E18" i="17"/>
  <c r="F18" i="17" s="1"/>
  <c r="E17" i="17"/>
  <c r="E16" i="17"/>
  <c r="F16" i="17" s="1"/>
  <c r="B12" i="17"/>
  <c r="E43" i="16"/>
  <c r="F43" i="16" s="1"/>
  <c r="G43" i="16" s="1"/>
  <c r="F42" i="16"/>
  <c r="G42" i="16" s="1"/>
  <c r="E42" i="16"/>
  <c r="E41" i="16"/>
  <c r="E40" i="16"/>
  <c r="G39" i="16"/>
  <c r="F39" i="16"/>
  <c r="F38" i="16"/>
  <c r="G38" i="16" s="1"/>
  <c r="E37" i="16"/>
  <c r="F37" i="16" s="1"/>
  <c r="G37" i="16" s="1"/>
  <c r="F36" i="16"/>
  <c r="G36" i="16" s="1"/>
  <c r="E36" i="16"/>
  <c r="E35" i="16"/>
  <c r="F34" i="16"/>
  <c r="G34" i="16" s="1"/>
  <c r="E33" i="16"/>
  <c r="F33" i="16" s="1"/>
  <c r="G33" i="16" s="1"/>
  <c r="E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E18" i="16"/>
  <c r="E17" i="16"/>
  <c r="F17" i="16" s="1"/>
  <c r="G17" i="16" s="1"/>
  <c r="F16" i="16"/>
  <c r="E16" i="16"/>
  <c r="B12" i="16"/>
  <c r="G43" i="15"/>
  <c r="F43" i="15"/>
  <c r="E43" i="15"/>
  <c r="F42" i="15"/>
  <c r="G42" i="15" s="1"/>
  <c r="E42" i="15"/>
  <c r="E41" i="15"/>
  <c r="E40" i="15"/>
  <c r="G39" i="15"/>
  <c r="F39" i="15"/>
  <c r="F38" i="15"/>
  <c r="G38" i="15" s="1"/>
  <c r="G37" i="15"/>
  <c r="F37" i="15"/>
  <c r="E37" i="15"/>
  <c r="F36" i="15"/>
  <c r="E36" i="15"/>
  <c r="G36" i="15" s="1"/>
  <c r="E35" i="15"/>
  <c r="G34" i="15"/>
  <c r="F34" i="15"/>
  <c r="E33" i="15"/>
  <c r="E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E18" i="15"/>
  <c r="F18" i="15" s="1"/>
  <c r="G18" i="15" s="1"/>
  <c r="F17" i="15"/>
  <c r="E17" i="15"/>
  <c r="G17" i="15" s="1"/>
  <c r="F16" i="15"/>
  <c r="E16" i="15"/>
  <c r="B12" i="15"/>
  <c r="E43" i="14"/>
  <c r="F43" i="14" s="1"/>
  <c r="E42" i="14"/>
  <c r="F42" i="14" s="1"/>
  <c r="G42" i="14" s="1"/>
  <c r="F41" i="14"/>
  <c r="G41" i="14" s="1"/>
  <c r="E41" i="14"/>
  <c r="E40" i="14"/>
  <c r="F39" i="14"/>
  <c r="G39" i="14" s="1"/>
  <c r="F38" i="14"/>
  <c r="G38" i="14" s="1"/>
  <c r="E37" i="14"/>
  <c r="F37" i="14" s="1"/>
  <c r="E36" i="14"/>
  <c r="F36" i="14" s="1"/>
  <c r="G36" i="14" s="1"/>
  <c r="F35" i="14"/>
  <c r="G35" i="14" s="1"/>
  <c r="E35" i="14"/>
  <c r="F34" i="14"/>
  <c r="G34" i="14" s="1"/>
  <c r="E33" i="14"/>
  <c r="F33" i="14" s="1"/>
  <c r="G33" i="14" s="1"/>
  <c r="F32" i="14"/>
  <c r="G32" i="14" s="1"/>
  <c r="E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E18" i="14"/>
  <c r="E17" i="14"/>
  <c r="E16" i="14"/>
  <c r="F16" i="14" s="1"/>
  <c r="B12" i="14"/>
  <c r="F44" i="20" l="1"/>
  <c r="G44" i="20"/>
  <c r="B11" i="20" s="1"/>
  <c r="G16" i="18"/>
  <c r="E44" i="18"/>
  <c r="F18" i="18"/>
  <c r="G18" i="18" s="1"/>
  <c r="G17" i="18"/>
  <c r="G37" i="18"/>
  <c r="G43" i="18"/>
  <c r="F40" i="18"/>
  <c r="G40" i="18" s="1"/>
  <c r="G16" i="17"/>
  <c r="G17" i="17"/>
  <c r="E44" i="17"/>
  <c r="F40" i="17"/>
  <c r="G40" i="17" s="1"/>
  <c r="F17" i="17"/>
  <c r="G18" i="17"/>
  <c r="F37" i="17"/>
  <c r="F44" i="17" s="1"/>
  <c r="G43" i="17"/>
  <c r="G41" i="16"/>
  <c r="G40" i="16"/>
  <c r="G16" i="16"/>
  <c r="F32" i="16"/>
  <c r="G32" i="16" s="1"/>
  <c r="F35" i="16"/>
  <c r="G35" i="16" s="1"/>
  <c r="F41" i="16"/>
  <c r="E44" i="16"/>
  <c r="F18" i="16"/>
  <c r="G18" i="16" s="1"/>
  <c r="F40" i="16"/>
  <c r="G33" i="15"/>
  <c r="E44" i="15"/>
  <c r="F33" i="15"/>
  <c r="G41" i="15"/>
  <c r="G16" i="15"/>
  <c r="F32" i="15"/>
  <c r="G32" i="15" s="1"/>
  <c r="F35" i="15"/>
  <c r="G35" i="15" s="1"/>
  <c r="F41" i="15"/>
  <c r="F40" i="15"/>
  <c r="G40" i="15" s="1"/>
  <c r="G16" i="14"/>
  <c r="G40" i="14"/>
  <c r="E44" i="14"/>
  <c r="F18" i="14"/>
  <c r="G18" i="14" s="1"/>
  <c r="F40" i="14"/>
  <c r="F17" i="14"/>
  <c r="F44" i="14" s="1"/>
  <c r="G37" i="14"/>
  <c r="G43" i="14"/>
  <c r="E43" i="13"/>
  <c r="F43" i="13" s="1"/>
  <c r="E42" i="13"/>
  <c r="F42" i="13" s="1"/>
  <c r="E41" i="13"/>
  <c r="F41" i="13" s="1"/>
  <c r="F40" i="13"/>
  <c r="E40" i="13"/>
  <c r="G39" i="13"/>
  <c r="F39" i="13"/>
  <c r="G38" i="13"/>
  <c r="F38" i="13"/>
  <c r="E37" i="13"/>
  <c r="F37" i="13" s="1"/>
  <c r="E36" i="13"/>
  <c r="F36" i="13" s="1"/>
  <c r="E35" i="13"/>
  <c r="F35" i="13" s="1"/>
  <c r="F34" i="13"/>
  <c r="G34" i="13" s="1"/>
  <c r="E33" i="13"/>
  <c r="F33" i="13" s="1"/>
  <c r="E32" i="13"/>
  <c r="F32" i="13" s="1"/>
  <c r="G25" i="13"/>
  <c r="G20" i="13"/>
  <c r="E18" i="13"/>
  <c r="F18" i="13" s="1"/>
  <c r="E17" i="13"/>
  <c r="F17" i="13" s="1"/>
  <c r="E16" i="13"/>
  <c r="B12" i="13"/>
  <c r="G44" i="18" l="1"/>
  <c r="B11" i="18" s="1"/>
  <c r="F44" i="18"/>
  <c r="G37" i="17"/>
  <c r="G44" i="17" s="1"/>
  <c r="B11" i="17" s="1"/>
  <c r="F44" i="16"/>
  <c r="G44" i="16"/>
  <c r="B11" i="16" s="1"/>
  <c r="F44" i="15"/>
  <c r="G44" i="15"/>
  <c r="B11" i="15" s="1"/>
  <c r="G17" i="14"/>
  <c r="G44" i="14"/>
  <c r="B11" i="14" s="1"/>
  <c r="G31" i="13"/>
  <c r="G40" i="13"/>
  <c r="G24" i="13"/>
  <c r="G27" i="13"/>
  <c r="G29" i="13"/>
  <c r="G33" i="13"/>
  <c r="G36" i="13"/>
  <c r="G42" i="13"/>
  <c r="E44" i="13"/>
  <c r="G17" i="13"/>
  <c r="G22" i="13"/>
  <c r="G18" i="13"/>
  <c r="G21" i="13"/>
  <c r="G23" i="13"/>
  <c r="G26" i="13"/>
  <c r="G28" i="13"/>
  <c r="G30" i="13"/>
  <c r="G32" i="13"/>
  <c r="G35" i="13"/>
  <c r="G37" i="13"/>
  <c r="G41" i="13"/>
  <c r="G43" i="13"/>
  <c r="F16" i="13"/>
  <c r="F44" i="13" l="1"/>
  <c r="G16" i="13"/>
  <c r="G44" i="13" s="1"/>
  <c r="B11" i="13" s="1"/>
</calcChain>
</file>

<file path=xl/sharedStrings.xml><?xml version="1.0" encoding="utf-8"?>
<sst xmlns="http://schemas.openxmlformats.org/spreadsheetml/2006/main" count="290" uniqueCount="68">
  <si>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</si>
  <si>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</si>
  <si>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</si>
  <si>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</si>
  <si>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</si>
  <si>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</si>
  <si>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</si>
  <si>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</si>
  <si>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</si>
  <si>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</si>
  <si>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</si>
  <si>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</si>
  <si>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</si>
  <si>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</si>
  <si>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</si>
  <si>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</si>
  <si>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</si>
  <si>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</si>
  <si>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</si>
  <si>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</si>
  <si>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</si>
  <si>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컬러복사기</t>
    <phoneticPr fontId="3" type="noConversion"/>
  </si>
  <si>
    <t>IR ADV C3325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</si>
  <si>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</si>
  <si>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</si>
  <si>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</si>
  <si>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</si>
  <si>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</si>
  <si>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</si>
  <si>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 xml:space="preserve">자동원고이송장치(DADF) </t>
    <phoneticPr fontId="3" type="noConversion"/>
  </si>
  <si>
    <t>600dpi 고품질 스캔 및 Send 기능 (스캔속도 분당 55매)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</si>
  <si>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</si>
  <si>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</si>
  <si>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250GB HDD 기본제공, 2GB 메모리</t>
    <phoneticPr fontId="3" type="noConversion"/>
  </si>
  <si>
    <t>대용량 토너 (검정 36,000매, 컬러 19,000매)</t>
    <phoneticPr fontId="3" type="noConversion"/>
  </si>
  <si>
    <t>추가옵션</t>
    <phoneticPr fontId="3" type="noConversion"/>
  </si>
  <si>
    <t>검정/컬러 분당 30매 출력속도</t>
    <phoneticPr fontId="3" type="noConversion"/>
  </si>
  <si>
    <t>IR ADV C3330</t>
    <phoneticPr fontId="3" type="noConversion"/>
  </si>
  <si>
    <t>IR ADV C5235A</t>
    <phoneticPr fontId="3" type="noConversion"/>
  </si>
  <si>
    <t>검정/컬러 분당 35매 출력속도</t>
    <phoneticPr fontId="3" type="noConversion"/>
  </si>
  <si>
    <t>C52 팩스보드</t>
    <phoneticPr fontId="3" type="noConversion"/>
  </si>
  <si>
    <t>C33 팩스보드</t>
    <phoneticPr fontId="3" type="noConversion"/>
  </si>
  <si>
    <t>IR 322K</t>
    <phoneticPr fontId="3" type="noConversion"/>
  </si>
  <si>
    <t>모노 복사기</t>
    <phoneticPr fontId="3" type="noConversion"/>
  </si>
  <si>
    <t>검정 30매 출력속도</t>
    <phoneticPr fontId="3" type="noConversion"/>
  </si>
  <si>
    <t>대용량 토너 (검정 19,200매)</t>
    <phoneticPr fontId="3" type="noConversion"/>
  </si>
  <si>
    <t>대용량 토너 (검정 14,600매)</t>
    <phoneticPr fontId="3" type="noConversion"/>
  </si>
  <si>
    <t>ir 4235A</t>
    <phoneticPr fontId="3" type="noConversion"/>
  </si>
  <si>
    <t>ir 2545i</t>
    <phoneticPr fontId="3" type="noConversion"/>
  </si>
  <si>
    <t>검정 45매 출력속도</t>
    <phoneticPr fontId="3" type="noConversion"/>
  </si>
  <si>
    <t>대용량 토너 (검정 30,000매)</t>
    <phoneticPr fontId="3" type="noConversion"/>
  </si>
  <si>
    <t>42 팩스보드</t>
    <phoneticPr fontId="3" type="noConversion"/>
  </si>
  <si>
    <t>25 팩스보드</t>
    <phoneticPr fontId="3" type="noConversion"/>
  </si>
  <si>
    <t>추가옵션</t>
    <phoneticPr fontId="3" type="noConversion"/>
  </si>
  <si>
    <t>컬러 스캔 (Send)</t>
    <phoneticPr fontId="3" type="noConversion"/>
  </si>
  <si>
    <t>기본옵션</t>
    <phoneticPr fontId="3" type="noConversion"/>
  </si>
  <si>
    <t>160GB 내장 하드디스크 탑재 (스캔 및 복사 저장가능)</t>
    <phoneticPr fontId="3" type="noConversion"/>
  </si>
  <si>
    <t>강원도청소년수련관</t>
    <phoneticPr fontId="3" type="noConversion"/>
  </si>
  <si>
    <t>컬러잉크젯</t>
    <phoneticPr fontId="3" type="noConversion"/>
  </si>
  <si>
    <t>HP OJ 7110</t>
    <phoneticPr fontId="3" type="noConversion"/>
  </si>
  <si>
    <t>검정/컬러 분당 15/8매 출력속도</t>
    <phoneticPr fontId="3" type="noConversion"/>
  </si>
  <si>
    <t>무한잉크 공급기</t>
    <phoneticPr fontId="3" type="noConversion"/>
  </si>
  <si>
    <t>HP OJ 7612</t>
    <phoneticPr fontId="3" type="noConversion"/>
  </si>
  <si>
    <t>A3 컬러 복합기</t>
    <phoneticPr fontId="3" type="noConversion"/>
  </si>
  <si>
    <t>양면 인쇄 및 양면복사 기본 지원</t>
    <phoneticPr fontId="3" type="noConversion"/>
  </si>
  <si>
    <t>super G3 팩스보드 기본 탑재</t>
    <phoneticPr fontId="3" type="noConversion"/>
  </si>
  <si>
    <t>ADF 스캔은 A4만 지원</t>
    <phoneticPr fontId="3" type="noConversion"/>
  </si>
  <si>
    <t>A3 스캔은 평판만 가능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</si>
</sst>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41" fontId="5" fillId="0" borderId="9" xfId="1" applyFont="1" applyBorder="1" applyAlignment="1">
      <alignment horizontal="left"/>
    </xf>
    <xf numFmtId="0" fontId="9" fillId="0" borderId="0" xfId="3" applyAlignment="1">
      <alignment vertical="center"/>
    </xf>
    <xf numFmtId="41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left"/>
    </xf>
    <xf numFmtId="41" fontId="4" fillId="0" borderId="9" xfId="1" applyFont="1" applyBorder="1" applyAlignment="1"/>
    <xf numFmtId="41" fontId="4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3</xdr:row>
      <xdr:rowOff>247650</xdr:rowOff>
    </xdr:from>
    <xdr:to>
      <xdr:col>6</xdr:col>
      <xdr:colOff>963244</xdr:colOff>
      <xdr:row>13</xdr:row>
      <xdr:rowOff>57150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981075"/>
          <a:ext cx="3601669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3</xdr:row>
      <xdr:rowOff>247650</xdr:rowOff>
    </xdr:from>
    <xdr:to>
      <xdr:col>6</xdr:col>
      <xdr:colOff>963244</xdr:colOff>
      <xdr:row>13</xdr:row>
      <xdr:rowOff>57150</xdr:rowOff>
    </xdr:to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981075"/>
          <a:ext cx="3601669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37" sqref="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495000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58</v>
      </c>
      <c r="B17" s="49" t="s">
        <v>62</v>
      </c>
      <c r="C17" s="20">
        <v>1</v>
      </c>
      <c r="D17" s="26">
        <v>350000</v>
      </c>
      <c r="E17" s="22">
        <f t="shared" si="0"/>
        <v>350000</v>
      </c>
      <c r="F17" s="23">
        <f t="shared" si="1"/>
        <v>35000</v>
      </c>
      <c r="G17" s="23">
        <f t="shared" si="2"/>
        <v>385000</v>
      </c>
      <c r="I17" s="27"/>
    </row>
    <row r="18" spans="1:9" s="2" customFormat="1" ht="15" customHeight="1" x14ac:dyDescent="0.15">
      <c r="A18" s="50"/>
      <c r="B18" s="52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63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23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60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64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65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50"/>
      <c r="B24" s="52" t="s">
        <v>66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67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/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50" t="s">
        <v>55</v>
      </c>
      <c r="B27" s="52" t="s">
        <v>61</v>
      </c>
      <c r="C27" s="29">
        <v>1</v>
      </c>
      <c r="D27" s="26">
        <v>100000</v>
      </c>
      <c r="E27" s="22">
        <f t="shared" ref="E27" si="3">C27*D27</f>
        <v>100000</v>
      </c>
      <c r="F27" s="23">
        <f t="shared" ref="F27" si="4">E27*10%</f>
        <v>10000</v>
      </c>
      <c r="G27" s="23">
        <f t="shared" ref="G27" si="5">SUM(E27:F27)</f>
        <v>110000</v>
      </c>
    </row>
    <row r="28" spans="1:9" s="2" customFormat="1" ht="15" customHeight="1" x14ac:dyDescent="0.15">
      <c r="A28" s="28"/>
      <c r="B28" s="23"/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/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6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6"/>
        <v>0</v>
      </c>
      <c r="G33" s="23">
        <f t="shared" si="2"/>
        <v>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6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6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6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6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6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6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450000</v>
      </c>
      <c r="F44" s="37">
        <f>SUM(F16:F43)</f>
        <v>45000</v>
      </c>
      <c r="G44" s="37">
        <f>SUM(G16:G43)</f>
        <v>495000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A23" sqref="A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209000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58</v>
      </c>
      <c r="B17" s="49" t="s">
        <v>59</v>
      </c>
      <c r="C17" s="20">
        <v>1</v>
      </c>
      <c r="D17" s="26">
        <v>190000</v>
      </c>
      <c r="E17" s="22">
        <f t="shared" si="0"/>
        <v>190000</v>
      </c>
      <c r="F17" s="23">
        <f t="shared" si="1"/>
        <v>19000</v>
      </c>
      <c r="G17" s="23">
        <f t="shared" si="2"/>
        <v>209000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60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/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 t="s">
        <v>35</v>
      </c>
      <c r="B22" s="52" t="s">
        <v>61</v>
      </c>
      <c r="C22" s="20">
        <v>1</v>
      </c>
      <c r="D22" s="26">
        <v>100000</v>
      </c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/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/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/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/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/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/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/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190000</v>
      </c>
      <c r="F44" s="37">
        <f>SUM(F16:F43)</f>
        <v>19000</v>
      </c>
      <c r="G44" s="37">
        <f>SUM(G16:G43)</f>
        <v>209000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4180000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43</v>
      </c>
      <c r="B17" s="49" t="s">
        <v>48</v>
      </c>
      <c r="C17" s="20">
        <v>1</v>
      </c>
      <c r="D17" s="26">
        <v>3600000</v>
      </c>
      <c r="E17" s="22">
        <f t="shared" si="0"/>
        <v>3600000</v>
      </c>
      <c r="F17" s="23">
        <f t="shared" si="1"/>
        <v>360000</v>
      </c>
      <c r="G17" s="23">
        <f t="shared" si="2"/>
        <v>3960000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49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45" t="s">
        <v>31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32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45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/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 t="s">
        <v>55</v>
      </c>
      <c r="B31" s="23" t="s">
        <v>30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52</v>
      </c>
      <c r="C33" s="20">
        <v>1</v>
      </c>
      <c r="D33" s="26">
        <v>200000</v>
      </c>
      <c r="E33" s="22">
        <f t="shared" si="0"/>
        <v>200000</v>
      </c>
      <c r="F33" s="23">
        <f t="shared" si="3"/>
        <v>20000</v>
      </c>
      <c r="G33" s="23">
        <f t="shared" si="2"/>
        <v>220000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3800000</v>
      </c>
      <c r="F44" s="37">
        <f>SUM(F16:F43)</f>
        <v>380000</v>
      </c>
      <c r="G44" s="37">
        <f>SUM(G16:G43)</f>
        <v>4180000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3465000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43</v>
      </c>
      <c r="B17" s="49" t="s">
        <v>47</v>
      </c>
      <c r="C17" s="20">
        <v>1</v>
      </c>
      <c r="D17" s="26">
        <v>2800000</v>
      </c>
      <c r="E17" s="22">
        <f t="shared" si="0"/>
        <v>2800000</v>
      </c>
      <c r="F17" s="23">
        <f t="shared" si="1"/>
        <v>280000</v>
      </c>
      <c r="G17" s="23">
        <f t="shared" si="2"/>
        <v>3080000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44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56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31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32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50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/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 t="s">
        <v>55</v>
      </c>
      <c r="B31" s="23" t="s">
        <v>30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51</v>
      </c>
      <c r="C33" s="20">
        <v>1</v>
      </c>
      <c r="D33" s="26">
        <v>350000</v>
      </c>
      <c r="E33" s="22">
        <f t="shared" si="0"/>
        <v>350000</v>
      </c>
      <c r="F33" s="23">
        <f t="shared" si="3"/>
        <v>35000</v>
      </c>
      <c r="G33" s="23">
        <f t="shared" si="2"/>
        <v>385000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3150000</v>
      </c>
      <c r="F44" s="37">
        <f>SUM(F16:F43)</f>
        <v>315000</v>
      </c>
      <c r="G44" s="37">
        <f>SUM(G16:G43)</f>
        <v>3465000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2420000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43</v>
      </c>
      <c r="B17" s="49" t="s">
        <v>42</v>
      </c>
      <c r="C17" s="20">
        <v>1</v>
      </c>
      <c r="D17" s="26">
        <v>1800000</v>
      </c>
      <c r="E17" s="22">
        <f t="shared" si="0"/>
        <v>1800000</v>
      </c>
      <c r="F17" s="23">
        <f t="shared" si="1"/>
        <v>180000</v>
      </c>
      <c r="G17" s="23">
        <f t="shared" si="2"/>
        <v>1980000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44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/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31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32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/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 t="s">
        <v>46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52</v>
      </c>
      <c r="C33" s="20">
        <v>1</v>
      </c>
      <c r="D33" s="26">
        <v>200000</v>
      </c>
      <c r="E33" s="22">
        <f t="shared" si="0"/>
        <v>200000</v>
      </c>
      <c r="F33" s="23">
        <f t="shared" si="3"/>
        <v>20000</v>
      </c>
      <c r="G33" s="23">
        <f t="shared" si="2"/>
        <v>220000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 t="s">
        <v>53</v>
      </c>
      <c r="B35" s="43" t="s">
        <v>54</v>
      </c>
      <c r="C35" s="20">
        <v>1</v>
      </c>
      <c r="D35" s="26">
        <v>200000</v>
      </c>
      <c r="E35" s="22">
        <f t="shared" si="0"/>
        <v>200000</v>
      </c>
      <c r="F35" s="23">
        <f t="shared" si="3"/>
        <v>20000</v>
      </c>
      <c r="G35" s="23">
        <f t="shared" si="2"/>
        <v>220000</v>
      </c>
    </row>
    <row r="36" spans="1:7" s="2" customFormat="1" ht="15" customHeight="1" x14ac:dyDescent="0.15">
      <c r="A36" s="25"/>
      <c r="B36" s="2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2200000</v>
      </c>
      <c r="F44" s="37">
        <f>SUM(F16:F43)</f>
        <v>220000</v>
      </c>
      <c r="G44" s="37">
        <f>SUM(G16:G43)</f>
        <v>2420000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4675000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38</v>
      </c>
      <c r="C17" s="20">
        <v>1</v>
      </c>
      <c r="D17" s="26">
        <v>3900000</v>
      </c>
      <c r="E17" s="22">
        <f t="shared" si="0"/>
        <v>3900000</v>
      </c>
      <c r="F17" s="23">
        <f t="shared" si="1"/>
        <v>390000</v>
      </c>
      <c r="G17" s="23">
        <f t="shared" si="2"/>
        <v>4290000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39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30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31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32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 t="s">
        <v>33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 t="s">
        <v>34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40</v>
      </c>
      <c r="C33" s="20">
        <v>1</v>
      </c>
      <c r="D33" s="26">
        <v>350000</v>
      </c>
      <c r="E33" s="22">
        <f t="shared" si="0"/>
        <v>350000</v>
      </c>
      <c r="F33" s="23">
        <f t="shared" si="3"/>
        <v>35000</v>
      </c>
      <c r="G33" s="23">
        <f t="shared" si="2"/>
        <v>385000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4250000</v>
      </c>
      <c r="F44" s="37">
        <f>SUM(F16:F43)</f>
        <v>425000</v>
      </c>
      <c r="G44" s="37">
        <f>SUM(G16:G43)</f>
        <v>4675000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3795000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37</v>
      </c>
      <c r="C17" s="20">
        <v>1</v>
      </c>
      <c r="D17" s="26">
        <v>3200000</v>
      </c>
      <c r="E17" s="22">
        <f t="shared" si="0"/>
        <v>3200000</v>
      </c>
      <c r="F17" s="23">
        <f t="shared" si="1"/>
        <v>320000</v>
      </c>
      <c r="G17" s="23">
        <f t="shared" si="2"/>
        <v>3520000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36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30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31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32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 t="s">
        <v>33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 t="s">
        <v>34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41</v>
      </c>
      <c r="C33" s="20">
        <v>1</v>
      </c>
      <c r="D33" s="26">
        <v>250000</v>
      </c>
      <c r="E33" s="22">
        <f t="shared" si="0"/>
        <v>250000</v>
      </c>
      <c r="F33" s="23">
        <f t="shared" si="3"/>
        <v>25000</v>
      </c>
      <c r="G33" s="23">
        <f t="shared" si="2"/>
        <v>275000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3450000</v>
      </c>
      <c r="F44" s="37">
        <f>SUM(F16:F43)</f>
        <v>345000</v>
      </c>
      <c r="G44" s="37">
        <f>SUM(G16:G43)</f>
        <v>3795000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B50" sqref="B5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57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2915000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42360.598539120372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22</v>
      </c>
      <c r="C17" s="20">
        <v>1</v>
      </c>
      <c r="D17" s="26">
        <v>2400000</v>
      </c>
      <c r="E17" s="22">
        <f t="shared" si="0"/>
        <v>2400000</v>
      </c>
      <c r="F17" s="23">
        <f t="shared" si="1"/>
        <v>240000</v>
      </c>
      <c r="G17" s="23">
        <f t="shared" si="2"/>
        <v>2640000</v>
      </c>
      <c r="I17" s="27"/>
    </row>
    <row r="18" spans="1:9" s="2" customFormat="1" ht="15" customHeight="1" x14ac:dyDescent="0.15">
      <c r="A18" s="50"/>
      <c r="B18" s="51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 t="s">
        <v>23</v>
      </c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24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26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27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28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23" t="s">
        <v>29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30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45" t="s">
        <v>31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23" t="s">
        <v>32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45" t="s">
        <v>33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23" t="s">
        <v>34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/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/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 t="s">
        <v>35</v>
      </c>
      <c r="B33" s="43" t="s">
        <v>41</v>
      </c>
      <c r="C33" s="20">
        <v>1</v>
      </c>
      <c r="D33" s="26">
        <v>250000</v>
      </c>
      <c r="E33" s="22">
        <f t="shared" si="0"/>
        <v>250000</v>
      </c>
      <c r="F33" s="23">
        <f t="shared" si="3"/>
        <v>25000</v>
      </c>
      <c r="G33" s="23">
        <f t="shared" si="2"/>
        <v>275000</v>
      </c>
    </row>
    <row r="34" spans="1:7" s="2" customFormat="1" ht="15" customHeight="1" x14ac:dyDescent="0.15">
      <c r="A34" s="25"/>
      <c r="B34" s="47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2650000</v>
      </c>
      <c r="F44" s="37">
        <f>SUM(F16:F43)</f>
        <v>265000</v>
      </c>
      <c r="G44" s="37">
        <f>SUM(G16:G43)</f>
        <v>2915000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잉크젯복합기</vt:lpstr>
      <vt:lpstr>잉크젯</vt:lpstr>
      <vt:lpstr>45매</vt:lpstr>
      <vt:lpstr>35매</vt:lpstr>
      <vt:lpstr>30매</vt:lpstr>
      <vt:lpstr>C-35매</vt:lpstr>
      <vt:lpstr>C-30매</vt:lpstr>
      <vt:lpstr>C-25매</vt:lpstr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2015-12-08T01:36:35Z</cp:lastPrinted>
  <dcterms:created xsi:type="dcterms:W3CDTF">2013-10-08T01:57:35Z</dcterms:created>
  <dcterms:modified xsi:type="dcterms:W3CDTF">2015-12-22T05:22:04Z</dcterms:modified>
</cp:coreProperties>
</file>