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D17" i="6" l="1"/>
  <c r="E23" i="6" l="1"/>
  <c r="F23" i="6" s="1"/>
  <c r="G23" i="6" s="1"/>
  <c r="E24" i="6"/>
  <c r="F24" i="6"/>
  <c r="G24" i="6" s="1"/>
  <c r="E25" i="6"/>
  <c r="F25" i="6" s="1"/>
  <c r="G25" i="6" s="1"/>
  <c r="E26" i="6"/>
  <c r="F26" i="6"/>
  <c r="G26" i="6" s="1"/>
  <c r="E27" i="6"/>
  <c r="E28" i="6"/>
  <c r="F28" i="6"/>
  <c r="G28" i="6" s="1"/>
  <c r="E29" i="6"/>
  <c r="F29" i="6" s="1"/>
  <c r="G29" i="6" s="1"/>
  <c r="E30" i="6"/>
  <c r="F30" i="6"/>
  <c r="G30" i="6" s="1"/>
  <c r="G27" i="6" l="1"/>
  <c r="F27" i="6"/>
  <c r="E17" i="6"/>
  <c r="E31" i="6"/>
  <c r="F31" i="6"/>
  <c r="G31" i="6" s="1"/>
  <c r="E32" i="6"/>
  <c r="E33" i="6"/>
  <c r="E34" i="6"/>
  <c r="F34" i="6"/>
  <c r="G34" i="6" s="1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E18" i="6"/>
  <c r="E19" i="6"/>
  <c r="F19" i="6" s="1"/>
  <c r="G19" i="6" s="1"/>
  <c r="E20" i="6"/>
  <c r="F20" i="6" s="1"/>
  <c r="G20" i="6" s="1"/>
  <c r="E21" i="6"/>
  <c r="F21" i="6" s="1"/>
  <c r="G21" i="6" s="1"/>
  <c r="E40" i="6"/>
  <c r="E41" i="6"/>
  <c r="E42" i="6"/>
  <c r="F42" i="6"/>
  <c r="G42" i="6" s="1"/>
  <c r="E43" i="6"/>
  <c r="G43" i="6" s="1"/>
  <c r="E16" i="6"/>
  <c r="F16" i="6"/>
  <c r="G16" i="6" s="1"/>
  <c r="F40" i="6"/>
  <c r="G40" i="6" s="1"/>
  <c r="F43" i="6"/>
  <c r="F18" i="6"/>
  <c r="G36" i="6"/>
  <c r="F37" i="6"/>
  <c r="G37" i="6" s="1"/>
  <c r="F33" i="6"/>
  <c r="G33" i="6" s="1"/>
  <c r="F36" i="6"/>
  <c r="F32" i="6"/>
  <c r="G32" i="6" s="1"/>
  <c r="G18" i="6" l="1"/>
  <c r="E44" i="6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<sst xmlns="http://schemas.openxmlformats.org/spreadsheetml/2006/main" count="30" uniqueCount="30">
  <si>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</si>
  <si>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</si>
  <si>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</si>
  <si>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</si>
  <si>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</si>
  <si>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</si>
  <si>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</si>
  <si>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</si>
  <si>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</si>
  <si>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</si>
  <si>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</si>
  <si>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</si>
  <si>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</si>
  <si>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</si>
  <si>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</si>
  <si>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</si>
  <si>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</si>
  <si>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</si>
  <si>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</si>
  <si>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</si>
  <si>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</si>
  <si>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강원문화재연구소</t>
    <phoneticPr fontId="2" type="noConversion"/>
  </si>
  <si>
    <t>장은영</t>
    <phoneticPr fontId="2" type="noConversion"/>
  </si>
  <si>
    <t>레이저프린터</t>
    <phoneticPr fontId="2" type="noConversion"/>
  </si>
  <si>
    <t>HP lj Pro P1102</t>
    <phoneticPr fontId="2" type="noConversion"/>
  </si>
  <si>
    <t>흑백전용 레이저프린터</t>
    <phoneticPr fontId="2" type="noConversion"/>
  </si>
  <si>
    <t>해상도 600X600dpi</t>
    <phoneticPr fontId="2" type="noConversion"/>
  </si>
  <si>
    <t>인쇄속도 18ppm</t>
    <phoneticPr fontId="2" type="noConversion"/>
  </si>
  <si>
    <t>메모리 2MB</t>
    <phoneticPr fontId="2" type="noConversion"/>
  </si>
  <si>
    <t>033-256-5649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</si>
</sst>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8" fillId="0" borderId="9" xfId="1" applyFont="1" applyBorder="1" applyAlignment="1">
      <alignment horizontal="center"/>
    </xf>
    <xf numFmtId="41" fontId="5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790574</xdr:colOff>
      <xdr:row>22</xdr:row>
      <xdr:rowOff>156590</xdr:rowOff>
    </xdr:from>
    <xdr:to>
      <xdr:col>6</xdr:col>
      <xdr:colOff>85725</xdr:colOff>
      <xdr:row>34</xdr:row>
      <xdr:rowOff>175641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4" y="4671440"/>
          <a:ext cx="2305051" cy="2305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J11" sqref="J1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21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 t="s">
        <v>29</v>
      </c>
      <c r="C6" s="5"/>
      <c r="D6" s="5"/>
      <c r="E6" s="5"/>
    </row>
    <row r="7" spans="1:7" ht="15" customHeight="1" x14ac:dyDescent="0.15">
      <c r="A7" s="3" t="s">
        <v>16</v>
      </c>
      <c r="B7" s="3" t="s">
        <v>22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139000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2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23</v>
      </c>
      <c r="B17" s="22" t="s">
        <v>24</v>
      </c>
      <c r="C17" s="17">
        <v>1</v>
      </c>
      <c r="D17" s="23">
        <f>139000/1.1</f>
        <v>126363.63636363635</v>
      </c>
      <c r="E17" s="19">
        <f t="shared" si="0"/>
        <v>126363.63636363635</v>
      </c>
      <c r="F17" s="20">
        <f t="shared" si="1"/>
        <v>12636.363636363636</v>
      </c>
      <c r="G17" s="20">
        <f t="shared" si="2"/>
        <v>139000</v>
      </c>
      <c r="I17" s="39"/>
    </row>
    <row r="18" spans="1:9" s="3" customFormat="1" ht="15" customHeight="1" x14ac:dyDescent="0.15">
      <c r="A18" s="22"/>
      <c r="B18" s="45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5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6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6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22" t="s">
        <v>28</v>
      </c>
      <c r="C22" s="17"/>
      <c r="D22" s="23"/>
      <c r="E22" s="19">
        <f t="shared" ref="E22" si="3">C22*D22</f>
        <v>0</v>
      </c>
      <c r="F22" s="20">
        <f t="shared" si="1"/>
        <v>0</v>
      </c>
      <c r="G22" s="20">
        <f t="shared" ref="G22" si="4">SUM(E22:F22)</f>
        <v>0</v>
      </c>
    </row>
    <row r="23" spans="1:9" s="3" customFormat="1" ht="15" customHeight="1" x14ac:dyDescent="0.15">
      <c r="A23" s="22"/>
      <c r="B23" s="22"/>
      <c r="C23" s="17"/>
      <c r="D23" s="23"/>
      <c r="E23" s="19">
        <f t="shared" ref="E23:E30" si="5">C23*D23</f>
        <v>0</v>
      </c>
      <c r="F23" s="20">
        <f t="shared" ref="F23:F30" si="6">E23*10%</f>
        <v>0</v>
      </c>
      <c r="G23" s="20">
        <f t="shared" ref="G23:G30" si="7">SUM(E23:F23)</f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5"/>
        <v>0</v>
      </c>
      <c r="F24" s="20">
        <f t="shared" si="6"/>
        <v>0</v>
      </c>
      <c r="G24" s="20">
        <f t="shared" si="7"/>
        <v>0</v>
      </c>
    </row>
    <row r="25" spans="1:9" s="3" customFormat="1" ht="15" customHeight="1" x14ac:dyDescent="0.15">
      <c r="A25" s="22"/>
      <c r="B25" s="22"/>
      <c r="C25" s="17"/>
      <c r="D25" s="23"/>
      <c r="E25" s="19">
        <f t="shared" si="5"/>
        <v>0</v>
      </c>
      <c r="F25" s="20">
        <f t="shared" si="6"/>
        <v>0</v>
      </c>
      <c r="G25" s="20">
        <f t="shared" si="7"/>
        <v>0</v>
      </c>
    </row>
    <row r="26" spans="1:9" s="3" customFormat="1" ht="15" customHeight="1" x14ac:dyDescent="0.15">
      <c r="A26" s="22"/>
      <c r="B26" s="42"/>
      <c r="C26" s="17"/>
      <c r="D26" s="23"/>
      <c r="E26" s="19">
        <f t="shared" si="5"/>
        <v>0</v>
      </c>
      <c r="F26" s="20">
        <f t="shared" si="6"/>
        <v>0</v>
      </c>
      <c r="G26" s="20">
        <f t="shared" si="7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5"/>
        <v>0</v>
      </c>
      <c r="F27" s="20">
        <f t="shared" si="6"/>
        <v>0</v>
      </c>
      <c r="G27" s="20">
        <f t="shared" si="7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5"/>
        <v>0</v>
      </c>
      <c r="F28" s="20">
        <f t="shared" si="6"/>
        <v>0</v>
      </c>
      <c r="G28" s="20">
        <f t="shared" si="7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ref="E31:E39" si="8">C31*D31</f>
        <v>0</v>
      </c>
      <c r="F31" s="20">
        <f t="shared" ref="F31:F39" si="9">E31*10%</f>
        <v>0</v>
      </c>
      <c r="G31" s="20">
        <f t="shared" ref="G31:G39" si="10">SUM(E31:F31)</f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8"/>
        <v>0</v>
      </c>
      <c r="F32" s="20">
        <f t="shared" si="9"/>
        <v>0</v>
      </c>
      <c r="G32" s="20">
        <f t="shared" si="10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8"/>
        <v>0</v>
      </c>
      <c r="F33" s="20">
        <f t="shared" si="9"/>
        <v>0</v>
      </c>
      <c r="G33" s="20">
        <f t="shared" si="10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8"/>
        <v>0</v>
      </c>
      <c r="F34" s="20">
        <f t="shared" si="9"/>
        <v>0</v>
      </c>
      <c r="G34" s="20">
        <f t="shared" si="10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8"/>
        <v>0</v>
      </c>
      <c r="F35" s="20">
        <f t="shared" si="9"/>
        <v>0</v>
      </c>
      <c r="G35" s="20">
        <f t="shared" si="10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8"/>
        <v>0</v>
      </c>
      <c r="F36" s="20">
        <f t="shared" si="9"/>
        <v>0</v>
      </c>
      <c r="G36" s="20">
        <f t="shared" si="10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8"/>
        <v>0</v>
      </c>
      <c r="F37" s="20">
        <f t="shared" si="9"/>
        <v>0</v>
      </c>
      <c r="G37" s="20">
        <f t="shared" si="10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8"/>
        <v>0</v>
      </c>
      <c r="F38" s="20">
        <f t="shared" si="9"/>
        <v>0</v>
      </c>
      <c r="G38" s="20">
        <f t="shared" si="10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8"/>
        <v>0</v>
      </c>
      <c r="F39" s="20">
        <f t="shared" si="9"/>
        <v>0</v>
      </c>
      <c r="G39" s="20">
        <f t="shared" si="10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126363.63636363635</v>
      </c>
      <c r="F44" s="33">
        <f>SUM(F16:F43)</f>
        <v>12636.363636363636</v>
      </c>
      <c r="G44" s="33">
        <f>SUM(G16:G43)</f>
        <v>139000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2015-05-08T07:44:25Z</cp:lastPrinted>
  <dcterms:created xsi:type="dcterms:W3CDTF">2001-08-16T09:14:24Z</dcterms:created>
  <dcterms:modified xsi:type="dcterms:W3CDTF">2015-12-21T05:30:56Z</dcterms:modified>
</cp:coreProperties>
</file>