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F25" i="3" l="1"/>
  <c r="E25" i="3"/>
  <c r="G25" i="3" s="1"/>
  <c r="D25" i="3"/>
  <c r="E22" i="3"/>
  <c r="D22" i="3"/>
  <c r="D17" i="3"/>
  <c r="G22" i="3" l="1"/>
  <c r="F22" i="3"/>
  <c r="E34" i="3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<sst xmlns="http://schemas.openxmlformats.org/spreadsheetml/2006/main" count="32" uniqueCount="31">
  <si>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</si>
  <si>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</si>
  <si>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</si>
  <si>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</si>
  <si>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</si>
  <si>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</si>
  <si>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</si>
  <si>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</si>
  <si>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</si>
  <si>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</si>
  <si>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</si>
  <si>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</si>
  <si>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</si>
  <si>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</si>
  <si>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</si>
  <si>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</si>
  <si>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</si>
  <si>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</si>
  <si>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</si>
  <si>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</si>
  <si>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</si>
  <si>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(재)강원테크노파크</t>
    <phoneticPr fontId="3" type="noConversion"/>
  </si>
  <si>
    <t>소프트웨어</t>
    <phoneticPr fontId="3" type="noConversion"/>
  </si>
  <si>
    <t>MS Office 2013 STD</t>
    <phoneticPr fontId="3" type="noConversion"/>
  </si>
  <si>
    <t>워드, 엑셀, 파워포인트, 아웃룩, 원노트, 퍼블리셔</t>
    <phoneticPr fontId="3" type="noConversion"/>
  </si>
  <si>
    <t>물품식별번호 : 22593194</t>
    <phoneticPr fontId="3" type="noConversion"/>
  </si>
  <si>
    <t>한글 2014 VP</t>
    <phoneticPr fontId="3" type="noConversion"/>
  </si>
  <si>
    <t>물품식별번호 : 22795479</t>
    <phoneticPr fontId="3" type="noConversion"/>
  </si>
  <si>
    <t>소프트웨어</t>
    <phoneticPr fontId="3" type="noConversion"/>
  </si>
  <si>
    <t>v3 internet Security 9.0</t>
    <phoneticPr fontId="3" type="noConversion"/>
  </si>
  <si>
    <t>물품식별번호 : 22668544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</si>
</sst>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47" sqref="A4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21</v>
      </c>
      <c r="B4" s="46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2300320</v>
      </c>
      <c r="C11" s="4"/>
      <c r="D11" s="4"/>
      <c r="E11" s="4"/>
    </row>
    <row r="12" spans="1:7" ht="15" customHeight="1">
      <c r="A12" s="3" t="s">
        <v>13</v>
      </c>
      <c r="B12" s="35">
        <v>42017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4</v>
      </c>
      <c r="D17" s="23">
        <f>348920/1.1</f>
        <v>317200</v>
      </c>
      <c r="E17" s="17">
        <f>C17*D17</f>
        <v>1268800</v>
      </c>
      <c r="F17" s="16">
        <f>E17*10%</f>
        <v>126880</v>
      </c>
      <c r="G17" s="16">
        <f>SUM(E17:F17)</f>
        <v>1395680</v>
      </c>
      <c r="I17" s="26"/>
    </row>
    <row r="18" spans="1:9" s="3" customFormat="1" ht="15" customHeight="1">
      <c r="A18" s="25"/>
      <c r="B18" s="47" t="s">
        <v>25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/>
      <c r="C21" s="24"/>
      <c r="D21" s="23"/>
      <c r="E21" s="17"/>
      <c r="F21" s="16"/>
      <c r="G21" s="16"/>
    </row>
    <row r="22" spans="1:9" s="3" customFormat="1" ht="15" customHeight="1">
      <c r="A22" s="25" t="s">
        <v>22</v>
      </c>
      <c r="B22" s="42" t="s">
        <v>26</v>
      </c>
      <c r="C22" s="24">
        <v>4</v>
      </c>
      <c r="D22" s="23">
        <f>189640/1.1</f>
        <v>172400</v>
      </c>
      <c r="E22" s="17">
        <f>C22*D22</f>
        <v>689600</v>
      </c>
      <c r="F22" s="16">
        <f>E22*10%</f>
        <v>68960</v>
      </c>
      <c r="G22" s="16">
        <f>SUM(E22:F22)</f>
        <v>758560</v>
      </c>
    </row>
    <row r="23" spans="1:9" s="3" customFormat="1" ht="15" customHeight="1">
      <c r="A23" s="25"/>
      <c r="B23" s="47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 t="s">
        <v>28</v>
      </c>
      <c r="B25" s="42" t="s">
        <v>29</v>
      </c>
      <c r="C25" s="24">
        <v>4</v>
      </c>
      <c r="D25" s="23">
        <f>36520/1.1</f>
        <v>33200</v>
      </c>
      <c r="E25" s="17">
        <f>C25*D25</f>
        <v>132800</v>
      </c>
      <c r="F25" s="16">
        <f>E25*10%</f>
        <v>13280</v>
      </c>
      <c r="G25" s="16">
        <f>SUM(E25:F25)</f>
        <v>146080</v>
      </c>
    </row>
    <row r="26" spans="1:9" s="3" customFormat="1" ht="15" customHeight="1">
      <c r="A26" s="25"/>
      <c r="B26" s="47" t="s">
        <v>30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2091200</v>
      </c>
      <c r="F44" s="12">
        <f>SUM(F16:F43)</f>
        <v>209120</v>
      </c>
      <c r="G44" s="12">
        <f>SUM(G16:G43)</f>
        <v>2300320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2015-01-13T06:51:08Z</cp:lastPrinted>
  <dcterms:created xsi:type="dcterms:W3CDTF">2014-08-19T00:52:26Z</dcterms:created>
  <dcterms:modified xsi:type="dcterms:W3CDTF">2015-01-13T06:51:44Z</dcterms:modified>
</cp:coreProperties>
</file>