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10" windowWidth="13995" windowHeight="7485"/>
  </bookViews>
  <sheets>
    <sheet name="고급형" sheetId="3" r:id="rId1"/>
  </sheets>
  <calcPr calcId="145621"/>
</workbook>
</file>

<file path=xl/calcChain.xml><?xml version="1.0" encoding="utf-8"?>
<calcChain xmlns="http://schemas.openxmlformats.org/spreadsheetml/2006/main">
  <c r="E41" i="3" l="1"/>
  <c r="D41" i="3"/>
  <c r="F41" i="3" l="1"/>
  <c r="G41" i="3" s="1"/>
  <c r="D17" i="3"/>
  <c r="E34" i="3" l="1"/>
  <c r="F34" i="3" l="1"/>
  <c r="G34" i="3" s="1"/>
  <c r="E17" i="3"/>
  <c r="F17" i="3" s="1"/>
  <c r="F44" i="3" s="1"/>
  <c r="G17" i="3" l="1"/>
  <c r="G44" i="3" s="1"/>
  <c r="B11" i="3" s="1"/>
  <c r="E44" i="3"/>
</calcChain>
</file>

<file path=xl/sharedStrings.xml><?xml version="1.0" encoding="utf-8"?>
<sst xmlns="http://schemas.openxmlformats.org/spreadsheetml/2006/main" count="50" uniqueCount="49">
  <si>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</si>
  <si>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</si>
  <si>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</si>
  <si>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</si>
  <si>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</si>
  <si>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</si>
  <si>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</si>
  <si>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</si>
  <si>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</si>
  <si>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</si>
  <si>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</si>
  <si>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</si>
  <si>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</si>
  <si>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</si>
  <si>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</si>
  <si>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</si>
  <si>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</si>
  <si>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</si>
  <si>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</si>
  <si>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</si>
  <si>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</si>
  <si>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</si>
  <si>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Intel HD Graphics 4600</t>
    <phoneticPr fontId="3" type="noConversion"/>
  </si>
  <si>
    <t>intel Q85 chipset</t>
    <phoneticPr fontId="3" type="noConversion"/>
  </si>
  <si>
    <t>PS/2 keyboard and mouse port</t>
    <phoneticPr fontId="3" type="noConversion"/>
  </si>
  <si>
    <t>(1) VGA video port, (2) DisplayPort with multi-stream video port</t>
    <phoneticPr fontId="3" type="noConversion"/>
  </si>
  <si>
    <t>(4) USB 3.0 port / (6) USB 2.0 port</t>
    <phoneticPr fontId="3" type="noConversion"/>
  </si>
  <si>
    <t>(1) RS-232 serial port</t>
    <phoneticPr fontId="3" type="noConversion"/>
  </si>
  <si>
    <t>인텔 i5-4570 쿼드코어 (3.2GHz up to 3.6GHz)</t>
    <phoneticPr fontId="3" type="noConversion"/>
  </si>
  <si>
    <t>DVD Super Multi</t>
    <phoneticPr fontId="3" type="noConversion"/>
  </si>
  <si>
    <t>(1) PCI Express x16 port</t>
    <phoneticPr fontId="3" type="noConversion"/>
  </si>
  <si>
    <t>(3) PCI Express x1 port</t>
    <phoneticPr fontId="3" type="noConversion"/>
  </si>
  <si>
    <t>Windows 7 Pro 32bit / 64bit</t>
    <phoneticPr fontId="3" type="noConversion"/>
  </si>
  <si>
    <t>물품식별번호</t>
    <phoneticPr fontId="3" type="noConversion"/>
  </si>
  <si>
    <t>모니터</t>
    <phoneticPr fontId="3" type="noConversion"/>
  </si>
  <si>
    <t>눈부심 방지 코팅</t>
    <phoneticPr fontId="3" type="noConversion"/>
  </si>
  <si>
    <t>1920 x 1080 full HD</t>
    <phoneticPr fontId="3" type="noConversion"/>
  </si>
  <si>
    <t>시야각도 160 / 170</t>
    <phoneticPr fontId="3" type="noConversion"/>
  </si>
  <si>
    <t>(재)강원테크노파크</t>
    <phoneticPr fontId="3" type="noConversion"/>
  </si>
  <si>
    <t>8GB 1,600MHz DDR3 Memory (max 32GB)</t>
    <phoneticPr fontId="3" type="noConversion"/>
  </si>
  <si>
    <t>128GB SSD / 500GB HDD</t>
    <phoneticPr fontId="3" type="noConversion"/>
  </si>
  <si>
    <t>HP P231</t>
    <phoneticPr fontId="3" type="noConversion"/>
  </si>
  <si>
    <t>23인치 LED 백라이트 모니터</t>
    <phoneticPr fontId="3" type="noConversion"/>
  </si>
  <si>
    <t>HP 600 G1 G8Q99PA</t>
    <phoneticPr fontId="3" type="noConversion"/>
  </si>
  <si>
    <t>2015년 1월   일</t>
    <phoneticPr fontId="3" type="noConversion"/>
  </si>
  <si>
    <t>복합기</t>
    <phoneticPr fontId="3" type="noConversion"/>
  </si>
  <si>
    <t>hp x476dw</t>
    <phoneticPr fontId="3" type="noConversion"/>
  </si>
  <si>
    <t>55ppm 복합기</t>
    <phoneticPr fontId="3" type="noConversion"/>
  </si>
  <si>
    <t>3년 무상보증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</si>
</sst>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314326</xdr:colOff>
      <xdr:row>3</xdr:row>
      <xdr:rowOff>257176</xdr:rowOff>
    </xdr:from>
    <xdr:ext cx="3648074" cy="1900602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6" y="990601"/>
          <a:ext cx="3648074" cy="1900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topLeftCell="A4" workbookViewId="0">
      <selection activeCell="E24" sqref="E2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38</v>
      </c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8747000</v>
      </c>
      <c r="C11" s="4"/>
      <c r="D11" s="4"/>
      <c r="E11" s="4"/>
    </row>
    <row r="12" spans="1:7" ht="15" customHeight="1">
      <c r="A12" s="3" t="s">
        <v>14</v>
      </c>
      <c r="B12" s="35" t="s">
        <v>44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43</v>
      </c>
      <c r="C17" s="43">
        <v>6</v>
      </c>
      <c r="D17" s="23">
        <f>1060000/1.1</f>
        <v>963636.36363636353</v>
      </c>
      <c r="E17" s="17">
        <f>C17*D17</f>
        <v>5781818.1818181816</v>
      </c>
      <c r="F17" s="16">
        <f>E17*10%</f>
        <v>578181.81818181823</v>
      </c>
      <c r="G17" s="16">
        <f>SUM(E17:F17)</f>
        <v>6360000</v>
      </c>
      <c r="I17" s="26"/>
    </row>
    <row r="18" spans="1:9" s="3" customFormat="1" ht="15" customHeight="1">
      <c r="A18" s="25" t="s">
        <v>33</v>
      </c>
      <c r="B18" s="25">
        <v>22698271</v>
      </c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28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39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40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29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22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23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26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2" t="s">
        <v>27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 t="s">
        <v>24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2" t="s">
        <v>25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2" t="s">
        <v>30</v>
      </c>
      <c r="C29" s="24"/>
      <c r="D29" s="23"/>
      <c r="E29" s="17"/>
      <c r="F29" s="16"/>
      <c r="G29" s="16"/>
    </row>
    <row r="30" spans="1:9" s="3" customFormat="1" ht="15" customHeight="1">
      <c r="A30" s="25"/>
      <c r="B30" s="42" t="s">
        <v>31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 t="s">
        <v>32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 t="s">
        <v>34</v>
      </c>
      <c r="B34" s="42" t="s">
        <v>41</v>
      </c>
      <c r="C34" s="24">
        <v>6</v>
      </c>
      <c r="D34" s="23">
        <v>220000</v>
      </c>
      <c r="E34" s="17">
        <f>C34*D34</f>
        <v>1320000</v>
      </c>
      <c r="F34" s="16">
        <f>E34*10%</f>
        <v>132000</v>
      </c>
      <c r="G34" s="16">
        <f>SUM(E34:F34)</f>
        <v>1452000</v>
      </c>
    </row>
    <row r="35" spans="1:10" s="3" customFormat="1" ht="15" customHeight="1">
      <c r="A35" s="25" t="s">
        <v>33</v>
      </c>
      <c r="B35" s="25">
        <v>22698902</v>
      </c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 t="s">
        <v>42</v>
      </c>
      <c r="C36" s="24"/>
      <c r="D36" s="23"/>
      <c r="E36" s="17"/>
      <c r="F36" s="16"/>
      <c r="G36" s="16"/>
    </row>
    <row r="37" spans="1:10" s="3" customFormat="1" ht="15" customHeight="1">
      <c r="A37" s="25"/>
      <c r="B37" s="42" t="s">
        <v>35</v>
      </c>
      <c r="C37" s="24"/>
      <c r="D37" s="23"/>
      <c r="E37" s="17"/>
      <c r="F37" s="16"/>
      <c r="G37" s="16"/>
    </row>
    <row r="38" spans="1:10" s="3" customFormat="1" ht="15" customHeight="1">
      <c r="A38" s="25"/>
      <c r="B38" s="42" t="s">
        <v>36</v>
      </c>
      <c r="C38" s="24"/>
      <c r="D38" s="23"/>
      <c r="E38" s="17"/>
      <c r="F38" s="16"/>
      <c r="G38" s="16"/>
    </row>
    <row r="39" spans="1:10" s="3" customFormat="1" ht="15" customHeight="1">
      <c r="A39" s="25"/>
      <c r="B39" s="42" t="s">
        <v>37</v>
      </c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 t="s">
        <v>45</v>
      </c>
      <c r="B41" s="42" t="s">
        <v>46</v>
      </c>
      <c r="C41" s="24">
        <v>1</v>
      </c>
      <c r="D41" s="23">
        <f>935000/1.1</f>
        <v>849999.99999999988</v>
      </c>
      <c r="E41" s="17">
        <f>C41*D41</f>
        <v>849999.99999999988</v>
      </c>
      <c r="F41" s="16">
        <f>E41*10%</f>
        <v>85000</v>
      </c>
      <c r="G41" s="16">
        <f>SUM(E41:F41)</f>
        <v>934999.99999999988</v>
      </c>
    </row>
    <row r="42" spans="1:10" s="3" customFormat="1" ht="15" customHeight="1">
      <c r="A42" s="22"/>
      <c r="B42" s="16" t="s">
        <v>47</v>
      </c>
      <c r="C42" s="21"/>
      <c r="D42" s="16"/>
      <c r="E42"/>
      <c r="F42" s="16"/>
      <c r="G42" s="16"/>
    </row>
    <row r="43" spans="1:10" s="3" customFormat="1" ht="15" customHeight="1" thickBot="1">
      <c r="A43" s="20"/>
      <c r="B43" s="18" t="s">
        <v>48</v>
      </c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7951818.1818181816</v>
      </c>
      <c r="F44" s="12">
        <f>SUM(F16:F43)</f>
        <v>795181.81818181823</v>
      </c>
      <c r="G44" s="12">
        <f>SUM(G16:G43)</f>
        <v>8747000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고급형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2015-02-09T01:49:48Z</cp:lastPrinted>
  <dcterms:created xsi:type="dcterms:W3CDTF">2014-08-19T00:52:26Z</dcterms:created>
  <dcterms:modified xsi:type="dcterms:W3CDTF">2015-02-09T08:48:24Z</dcterms:modified>
</cp:coreProperties>
</file>