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Dell P2213T" sheetId="9" r:id="rId1"/>
  </sheets>
  <calcPr calcId="145621"/>
</workbook>
</file>

<file path=xl/calcChain.xml><?xml version="1.0" encoding="utf-8"?>
<calcChain xmlns="http://schemas.openxmlformats.org/spreadsheetml/2006/main">
  <c r="D22" i="9" l="1"/>
  <c r="G22" i="9"/>
  <c r="F21" i="9"/>
  <c r="G21" i="9" s="1"/>
  <c r="F22" i="9"/>
  <c r="E21" i="9"/>
  <c r="E22" i="9"/>
  <c r="D20" i="9"/>
  <c r="D19" i="9"/>
  <c r="E19" i="9"/>
  <c r="D18" i="9"/>
  <c r="E18" i="9" s="1"/>
  <c r="E20" i="9"/>
  <c r="F20" i="9" s="1"/>
  <c r="G20" i="9" s="1"/>
  <c r="D17" i="9"/>
  <c r="F18" i="9" l="1"/>
  <c r="G18" i="9" s="1"/>
  <c r="F19" i="9"/>
  <c r="G19" i="9" s="1"/>
  <c r="E17" i="9"/>
  <c r="E16" i="9"/>
  <c r="F16" i="9" s="1"/>
  <c r="F17" i="9" l="1"/>
  <c r="G17" i="9" s="1"/>
  <c r="G16" i="9"/>
  <c r="E47" i="9"/>
  <c r="F47" i="9" l="1"/>
  <c r="G47" i="9"/>
  <c r="B11" i="9" s="1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<sst xmlns="http://schemas.openxmlformats.org/spreadsheetml/2006/main" count="30" uniqueCount="30">
  <si>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</si>
  <si>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</si>
  <si>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</si>
  <si>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</si>
  <si>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</si>
  <si>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</si>
  <si>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</si>
  <si>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</si>
  <si>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</si>
  <si>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</si>
  <si>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</si>
  <si>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</si>
  <si>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</si>
  <si>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</si>
  <si>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</si>
  <si>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</si>
  <si>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</si>
  <si>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</si>
  <si>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</si>
  <si>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</si>
  <si>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강원대학교</t>
    <phoneticPr fontId="2" type="noConversion"/>
  </si>
  <si>
    <t>플로터잉크</t>
    <phoneticPr fontId="2" type="noConversion"/>
  </si>
  <si>
    <t>HP CZ129A</t>
    <phoneticPr fontId="2" type="noConversion"/>
  </si>
  <si>
    <t>HP CZ130A</t>
  </si>
  <si>
    <t>HP CZ131A</t>
  </si>
  <si>
    <t>HP CZ132A</t>
  </si>
  <si>
    <t>HP Q1413A</t>
    <phoneticPr fontId="2" type="noConversion"/>
  </si>
  <si>
    <t>유 지 현(010-3705-8078)</t>
    <phoneticPr fontId="2" type="noConversion"/>
  </si>
  <si>
    <t>플로터용지</t>
    <phoneticPr fontId="2" type="noConversion"/>
  </si>
  <si>
    <t>(36인치 중코팅 롤용지)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</si>
</sst>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topLeftCell="A7" workbookViewId="0">
      <selection activeCell="G26" sqref="G2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20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416000</v>
      </c>
      <c r="C11" s="5"/>
      <c r="D11" s="5"/>
      <c r="E11" s="5"/>
    </row>
    <row r="12" spans="1:7" ht="15" customHeight="1" x14ac:dyDescent="0.15">
      <c r="A12" s="3" t="s">
        <v>5</v>
      </c>
      <c r="B12" s="41"/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2" si="0">C16*D16</f>
        <v>0</v>
      </c>
      <c r="F16" s="20">
        <f t="shared" ref="F16:F19" si="1">E16*10%</f>
        <v>0</v>
      </c>
      <c r="G16" s="21">
        <f t="shared" ref="G16:G22" si="2">SUM(E16:F16)</f>
        <v>0</v>
      </c>
    </row>
    <row r="17" spans="1:9" s="3" customFormat="1" ht="15" customHeight="1" x14ac:dyDescent="0.15">
      <c r="A17" s="22" t="s">
        <v>21</v>
      </c>
      <c r="B17" s="42" t="s">
        <v>22</v>
      </c>
      <c r="C17" s="17">
        <v>2</v>
      </c>
      <c r="D17" s="23">
        <f>34000/1.1</f>
        <v>30909.090909090908</v>
      </c>
      <c r="E17" s="19">
        <f t="shared" si="0"/>
        <v>61818.181818181816</v>
      </c>
      <c r="F17" s="20">
        <f t="shared" si="1"/>
        <v>6181.818181818182</v>
      </c>
      <c r="G17" s="20">
        <f t="shared" si="2"/>
        <v>68000</v>
      </c>
      <c r="I17" s="39"/>
    </row>
    <row r="18" spans="1:9" s="3" customFormat="1" ht="15" customHeight="1" x14ac:dyDescent="0.15">
      <c r="A18" s="22"/>
      <c r="B18" s="42" t="s">
        <v>23</v>
      </c>
      <c r="C18" s="17">
        <v>2</v>
      </c>
      <c r="D18" s="23">
        <f>33000/1.1</f>
        <v>29999.999999999996</v>
      </c>
      <c r="E18" s="19">
        <f t="shared" si="0"/>
        <v>59999.999999999993</v>
      </c>
      <c r="F18" s="20">
        <f t="shared" si="1"/>
        <v>6000</v>
      </c>
      <c r="G18" s="20">
        <f t="shared" si="2"/>
        <v>66000</v>
      </c>
    </row>
    <row r="19" spans="1:9" s="3" customFormat="1" ht="15" customHeight="1" x14ac:dyDescent="0.15">
      <c r="A19" s="22"/>
      <c r="B19" s="42" t="s">
        <v>24</v>
      </c>
      <c r="C19" s="17">
        <v>2</v>
      </c>
      <c r="D19" s="23">
        <f>33000/1.1</f>
        <v>29999.999999999996</v>
      </c>
      <c r="E19" s="19">
        <f t="shared" si="0"/>
        <v>59999.999999999993</v>
      </c>
      <c r="F19" s="20">
        <f t="shared" si="1"/>
        <v>6000</v>
      </c>
      <c r="G19" s="20">
        <f t="shared" si="2"/>
        <v>66000</v>
      </c>
      <c r="I19" s="39"/>
    </row>
    <row r="20" spans="1:9" s="3" customFormat="1" ht="15" customHeight="1" x14ac:dyDescent="0.15">
      <c r="A20" s="22"/>
      <c r="B20" s="42" t="s">
        <v>25</v>
      </c>
      <c r="C20" s="17">
        <v>2</v>
      </c>
      <c r="D20" s="23">
        <f>33000/1.1</f>
        <v>29999.999999999996</v>
      </c>
      <c r="E20" s="19">
        <f t="shared" si="0"/>
        <v>59999.999999999993</v>
      </c>
      <c r="F20" s="20">
        <f>E20*10%</f>
        <v>6000</v>
      </c>
      <c r="G20" s="20">
        <f t="shared" si="2"/>
        <v>66000</v>
      </c>
    </row>
    <row r="21" spans="1:9" s="3" customFormat="1" ht="15" customHeight="1" x14ac:dyDescent="0.15">
      <c r="A21" s="22"/>
      <c r="B21" s="43"/>
      <c r="C21" s="17"/>
      <c r="D21" s="23"/>
      <c r="E21" s="19">
        <f t="shared" si="0"/>
        <v>0</v>
      </c>
      <c r="F21" s="20">
        <f t="shared" ref="F21:F22" si="3">E21*10%</f>
        <v>0</v>
      </c>
      <c r="G21" s="20">
        <f t="shared" si="2"/>
        <v>0</v>
      </c>
    </row>
    <row r="22" spans="1:9" s="3" customFormat="1" ht="15" customHeight="1" x14ac:dyDescent="0.15">
      <c r="A22" s="22" t="s">
        <v>28</v>
      </c>
      <c r="B22" s="22" t="s">
        <v>26</v>
      </c>
      <c r="C22" s="17">
        <v>3</v>
      </c>
      <c r="D22" s="23">
        <f>50000/1.1</f>
        <v>45454.545454545449</v>
      </c>
      <c r="E22" s="19">
        <f t="shared" si="0"/>
        <v>136363.63636363635</v>
      </c>
      <c r="F22" s="20">
        <f t="shared" si="3"/>
        <v>13636.363636363636</v>
      </c>
      <c r="G22" s="20">
        <f t="shared" si="2"/>
        <v>150000</v>
      </c>
    </row>
    <row r="23" spans="1:9" s="3" customFormat="1" ht="15" customHeight="1" x14ac:dyDescent="0.15">
      <c r="A23" s="22"/>
      <c r="B23" s="43" t="s">
        <v>29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4"/>
      <c r="C24" s="17"/>
      <c r="D24" s="20"/>
      <c r="E24" s="19"/>
      <c r="F24" s="20"/>
      <c r="G24" s="20"/>
    </row>
    <row r="25" spans="1:9" s="3" customFormat="1" ht="15" customHeight="1" x14ac:dyDescent="0.15">
      <c r="A25" s="22"/>
      <c r="B25" s="44"/>
      <c r="C25" s="17"/>
      <c r="D25" s="20"/>
      <c r="E25" s="19"/>
      <c r="F25" s="20"/>
      <c r="G25" s="20"/>
    </row>
    <row r="26" spans="1:9" s="3" customFormat="1" ht="15" customHeight="1" x14ac:dyDescent="0.15">
      <c r="A26" s="22"/>
      <c r="B26" s="43"/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0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0"/>
      <c r="E28" s="19"/>
      <c r="F28" s="20"/>
      <c r="G28" s="20"/>
    </row>
    <row r="29" spans="1:9" s="3" customFormat="1" ht="15" customHeight="1" x14ac:dyDescent="0.15">
      <c r="A29" s="22"/>
      <c r="B29" s="43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378181.81818181812</v>
      </c>
      <c r="F47" s="33">
        <f>SUM(F16:F46)</f>
        <v>37818.181818181823</v>
      </c>
      <c r="G47" s="33">
        <f>SUM(G16:G46)</f>
        <v>416000</v>
      </c>
    </row>
    <row r="48" spans="1:7" s="3" customFormat="1" ht="15" customHeight="1" thickBot="1" x14ac:dyDescent="0.2">
      <c r="A48" s="34" t="s">
        <v>19</v>
      </c>
      <c r="B48" s="35" t="s">
        <v>27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Dell P2213T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2015-09-04T01:10:30Z</cp:lastPrinted>
  <dcterms:created xsi:type="dcterms:W3CDTF">2001-08-16T09:14:24Z</dcterms:created>
  <dcterms:modified xsi:type="dcterms:W3CDTF">2015-09-04T01:22:48Z</dcterms:modified>
</cp:coreProperties>
</file>