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500-303kg" sheetId="6" r:id="rId1"/>
    <sheet name="500-305kg" sheetId="7" r:id="rId2"/>
  </sheets>
  <calcPr calcId="145621"/>
</workbook>
</file>

<file path=xl/calcChain.xml><?xml version="1.0" encoding="utf-8"?>
<calcChain xmlns="http://schemas.openxmlformats.org/spreadsheetml/2006/main">
  <c r="D17" i="7" l="1"/>
  <c r="D17" i="6" l="1"/>
  <c r="E43" i="7" l="1"/>
  <c r="E42" i="7"/>
  <c r="G42" i="7"/>
  <c r="E41" i="7"/>
  <c r="E40" i="7"/>
  <c r="G40" i="7"/>
  <c r="E39" i="7"/>
  <c r="E38" i="7"/>
  <c r="G38" i="7"/>
  <c r="E37" i="7"/>
  <c r="E36" i="7"/>
  <c r="G36" i="7"/>
  <c r="E35" i="7"/>
  <c r="E34" i="7"/>
  <c r="G34" i="7"/>
  <c r="E33" i="7"/>
  <c r="E32" i="7"/>
  <c r="G32" i="7"/>
  <c r="E31" i="7"/>
  <c r="E30" i="7"/>
  <c r="G30" i="7"/>
  <c r="E29" i="7"/>
  <c r="F28" i="7"/>
  <c r="E28" i="7"/>
  <c r="G28" i="7"/>
  <c r="E27" i="7"/>
  <c r="F27" i="7"/>
  <c r="F26" i="7"/>
  <c r="E26" i="7"/>
  <c r="G26" i="7"/>
  <c r="E25" i="7"/>
  <c r="F25" i="7"/>
  <c r="G25" i="7" s="1"/>
  <c r="E24" i="7"/>
  <c r="F24" i="7" s="1"/>
  <c r="E23" i="7"/>
  <c r="F23" i="7" s="1"/>
  <c r="G23" i="7" s="1"/>
  <c r="F22" i="7"/>
  <c r="G22" i="7" s="1"/>
  <c r="E22" i="7"/>
  <c r="E21" i="7"/>
  <c r="F21" i="7"/>
  <c r="G21" i="7" s="1"/>
  <c r="E20" i="7"/>
  <c r="G19" i="7"/>
  <c r="F19" i="7"/>
  <c r="E18" i="7"/>
  <c r="F18" i="7"/>
  <c r="E17" i="7"/>
  <c r="E44" i="7" s="1"/>
  <c r="F16" i="7"/>
  <c r="E16" i="7"/>
  <c r="B12" i="7"/>
  <c r="B12" i="6"/>
  <c r="E17" i="6"/>
  <c r="F17" i="6"/>
  <c r="G17" i="6" s="1"/>
  <c r="G44" i="6" s="1"/>
  <c r="B11" i="6" s="1"/>
  <c r="E28" i="6"/>
  <c r="F28" i="6"/>
  <c r="E29" i="6"/>
  <c r="E30" i="6"/>
  <c r="F30" i="6"/>
  <c r="G30" i="6"/>
  <c r="E31" i="6"/>
  <c r="F31" i="6"/>
  <c r="G31" i="6"/>
  <c r="E32" i="6"/>
  <c r="E33" i="6"/>
  <c r="E34" i="6"/>
  <c r="F34" i="6"/>
  <c r="G34" i="6"/>
  <c r="E35" i="6"/>
  <c r="F35" i="6"/>
  <c r="G35" i="6"/>
  <c r="E36" i="6"/>
  <c r="E37" i="6"/>
  <c r="E38" i="6"/>
  <c r="F38" i="6"/>
  <c r="G38" i="6"/>
  <c r="E39" i="6"/>
  <c r="F39" i="6"/>
  <c r="G39" i="6"/>
  <c r="E26" i="6"/>
  <c r="E27" i="6"/>
  <c r="F27" i="6"/>
  <c r="G27" i="6"/>
  <c r="E22" i="6"/>
  <c r="F22" i="6"/>
  <c r="G22" i="6"/>
  <c r="E23" i="6"/>
  <c r="F23" i="6"/>
  <c r="G23" i="6"/>
  <c r="E24" i="6"/>
  <c r="F24" i="6"/>
  <c r="G24" i="6"/>
  <c r="E25" i="6"/>
  <c r="E18" i="6"/>
  <c r="G18" i="6"/>
  <c r="E20" i="6"/>
  <c r="F20" i="6"/>
  <c r="G20" i="6"/>
  <c r="E21" i="6"/>
  <c r="F21" i="6"/>
  <c r="G21" i="6"/>
  <c r="E40" i="6"/>
  <c r="E41" i="6"/>
  <c r="F41" i="6"/>
  <c r="G41" i="6"/>
  <c r="E42" i="6"/>
  <c r="F42" i="6"/>
  <c r="G42" i="6"/>
  <c r="E43" i="6"/>
  <c r="E16" i="6"/>
  <c r="F16" i="6"/>
  <c r="G16" i="6"/>
  <c r="F19" i="6"/>
  <c r="G19" i="6"/>
  <c r="F25" i="6"/>
  <c r="G25" i="6"/>
  <c r="F40" i="6"/>
  <c r="G40" i="6"/>
  <c r="F43" i="6"/>
  <c r="G43" i="6"/>
  <c r="F18" i="6"/>
  <c r="F37" i="6"/>
  <c r="G37" i="6"/>
  <c r="F33" i="6"/>
  <c r="G33" i="6"/>
  <c r="F29" i="6"/>
  <c r="G29" i="6"/>
  <c r="F36" i="6"/>
  <c r="G36" i="6"/>
  <c r="F32" i="6"/>
  <c r="G32" i="6"/>
  <c r="F26" i="6"/>
  <c r="G26" i="6"/>
  <c r="G28" i="6"/>
  <c r="E44" i="6"/>
  <c r="F17" i="7"/>
  <c r="G17" i="7"/>
  <c r="G18" i="7"/>
  <c r="G27" i="7"/>
  <c r="G29" i="7"/>
  <c r="G31" i="7"/>
  <c r="G33" i="7"/>
  <c r="G35" i="7"/>
  <c r="G37" i="7"/>
  <c r="G39" i="7"/>
  <c r="G41" i="7"/>
  <c r="G43" i="7"/>
  <c r="G16" i="7"/>
  <c r="F44" i="6"/>
  <c r="F20" i="7" l="1"/>
  <c r="G20" i="7" s="1"/>
  <c r="G44" i="7" s="1"/>
  <c r="B11" i="7" s="1"/>
  <c r="G24" i="7"/>
</calcChain>
</file>

<file path=xl/sharedStrings.xml><?xml version="1.0" encoding="utf-8"?>
<sst xmlns="http://schemas.openxmlformats.org/spreadsheetml/2006/main" count="62" uniqueCount="34">
  <si>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</si>
  <si>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</si>
  <si>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</si>
  <si>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</si>
  <si>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</si>
  <si>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</si>
  <si>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</si>
  <si>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</si>
  <si>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</si>
  <si>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</si>
  <si>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</si>
  <si>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</si>
  <si>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</si>
  <si>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</si>
  <si>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</si>
  <si>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</si>
  <si>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</si>
  <si>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</si>
  <si>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</si>
  <si>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</si>
  <si>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</si>
  <si>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</si>
  <si>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hp 500-303kg</t>
    <phoneticPr fontId="2" type="noConversion"/>
  </si>
  <si>
    <t>인텔 i3-4130(3.4G/3M/2코어/4쓰레드)</t>
    <phoneticPr fontId="2" type="noConversion"/>
  </si>
  <si>
    <t>8GB PC3(2x4GB)</t>
    <phoneticPr fontId="2" type="noConversion"/>
  </si>
  <si>
    <t>500G/128GB SSD</t>
    <phoneticPr fontId="2" type="noConversion"/>
  </si>
  <si>
    <t xml:space="preserve">DVD+ /-RW </t>
    <phoneticPr fontId="2" type="noConversion"/>
  </si>
  <si>
    <t>nVidia Geforce GTX750 1GB</t>
    <phoneticPr fontId="2" type="noConversion"/>
  </si>
  <si>
    <t>300W PSU,키보드,마우스,USB3.0 4port,USB2.0 4port</t>
    <phoneticPr fontId="2" type="noConversion"/>
  </si>
  <si>
    <t xml:space="preserve">Windows 8.1 </t>
    <phoneticPr fontId="2" type="noConversion"/>
  </si>
  <si>
    <t>hp 500-305kg</t>
    <phoneticPr fontId="2" type="noConversion"/>
  </si>
  <si>
    <t>인텔 i5-4590(3.3G/6M/쿼드코어)</t>
    <phoneticPr fontId="2" type="noConversion"/>
  </si>
  <si>
    <t>더그린</t>
    <phoneticPr fontId="2" type="noConversion"/>
  </si>
  <si>
    <t>더그린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</si>
</sst>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8"/>
      <color rgb="FF47474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9" fillId="0" borderId="0" xfId="0" applyFont="1"/>
    <xf numFmtId="0" fontId="3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7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6</xdr:col>
      <xdr:colOff>57150</xdr:colOff>
      <xdr:row>35</xdr:row>
      <xdr:rowOff>52088</xdr:rowOff>
    </xdr:to>
    <xdr:pic>
      <xdr:nvPicPr>
        <xdr:cNvPr id="12348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4514850"/>
          <a:ext cx="2114550" cy="2528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8436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752475</xdr:colOff>
      <xdr:row>24</xdr:row>
      <xdr:rowOff>142875</xdr:rowOff>
    </xdr:from>
    <xdr:to>
      <xdr:col>5</xdr:col>
      <xdr:colOff>847725</xdr:colOff>
      <xdr:row>38</xdr:row>
      <xdr:rowOff>4463</xdr:rowOff>
    </xdr:to>
    <xdr:pic>
      <xdr:nvPicPr>
        <xdr:cNvPr id="4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5038725"/>
          <a:ext cx="2114550" cy="2528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28" workbookViewId="0">
      <selection activeCell="L45" sqref="L45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8" t="s">
        <v>2</v>
      </c>
      <c r="B1" s="48"/>
      <c r="C1" s="48"/>
      <c r="D1" s="48"/>
      <c r="E1" s="48"/>
      <c r="F1" s="48"/>
      <c r="G1" s="48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 t="s">
        <v>33</v>
      </c>
      <c r="B4" s="47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989999.99999999988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42163.828145370368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22</v>
      </c>
      <c r="C17" s="17">
        <v>1</v>
      </c>
      <c r="D17" s="23">
        <f>990000/1.1</f>
        <v>899999.99999999988</v>
      </c>
      <c r="E17" s="19">
        <f t="shared" si="0"/>
        <v>899999.99999999988</v>
      </c>
      <c r="F17" s="20">
        <f t="shared" si="1"/>
        <v>90000</v>
      </c>
      <c r="G17" s="20">
        <f t="shared" si="2"/>
        <v>989999.99999999988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6" t="s">
        <v>23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25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26</v>
      </c>
      <c r="C22" s="17"/>
      <c r="D22" s="23"/>
      <c r="E22" s="19">
        <f t="shared" ref="E22:E28" si="3">C22*D22</f>
        <v>0</v>
      </c>
      <c r="F22" s="20">
        <f t="shared" si="1"/>
        <v>0</v>
      </c>
      <c r="G22" s="20">
        <f t="shared" ref="G22:G28" si="4">SUM(E22:F22)</f>
        <v>0</v>
      </c>
    </row>
    <row r="23" spans="1:9" s="3" customFormat="1" ht="15" customHeight="1" x14ac:dyDescent="0.15">
      <c r="A23" s="22"/>
      <c r="B23" s="43" t="s">
        <v>27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3" t="s">
        <v>28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3" t="s">
        <v>29</v>
      </c>
      <c r="C25" s="17"/>
      <c r="D25" s="23"/>
      <c r="E25" s="19">
        <f t="shared" si="3"/>
        <v>0</v>
      </c>
      <c r="F25" s="20">
        <f t="shared" si="1"/>
        <v>0</v>
      </c>
      <c r="G25" s="20">
        <f t="shared" si="4"/>
        <v>0</v>
      </c>
    </row>
    <row r="26" spans="1:9" s="3" customFormat="1" ht="15" customHeight="1" x14ac:dyDescent="0.15">
      <c r="A26" s="22"/>
      <c r="B26" s="43"/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3"/>
        <v>0</v>
      </c>
      <c r="F28" s="20">
        <f>E28*10%</f>
        <v>0</v>
      </c>
      <c r="G28" s="20">
        <f t="shared" si="4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5">C29*D29</f>
        <v>0</v>
      </c>
      <c r="F29" s="20">
        <f t="shared" ref="F29:F39" si="6">E29*10%</f>
        <v>0</v>
      </c>
      <c r="G29" s="20">
        <f t="shared" ref="G29:G39" si="7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899999.99999999988</v>
      </c>
      <c r="F44" s="33">
        <f>SUM(F16:F43)</f>
        <v>90000</v>
      </c>
      <c r="G44" s="33">
        <f>SUM(G16:G43)</f>
        <v>989999.99999999988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A5" sqref="A5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8" t="s">
        <v>2</v>
      </c>
      <c r="B1" s="48"/>
      <c r="C1" s="48"/>
      <c r="D1" s="48"/>
      <c r="E1" s="48"/>
      <c r="F1" s="48"/>
      <c r="G1" s="48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 t="s">
        <v>32</v>
      </c>
      <c r="B4" s="47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1090000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42163.828145370368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25" si="1">E16*10%</f>
        <v>0</v>
      </c>
      <c r="G16" s="21">
        <f t="shared" ref="G16:G39" si="2">SUM(E16:F16)</f>
        <v>0</v>
      </c>
    </row>
    <row r="17" spans="1:9" s="3" customFormat="1" ht="15" customHeight="1" x14ac:dyDescent="0.15">
      <c r="A17" s="22" t="s">
        <v>21</v>
      </c>
      <c r="B17" s="22" t="s">
        <v>30</v>
      </c>
      <c r="C17" s="17">
        <v>1</v>
      </c>
      <c r="D17" s="23">
        <f>1090000/1.1</f>
        <v>990909.09090909082</v>
      </c>
      <c r="E17" s="19">
        <f t="shared" si="0"/>
        <v>990909.09090909082</v>
      </c>
      <c r="F17" s="20">
        <f t="shared" si="1"/>
        <v>99090.909090909088</v>
      </c>
      <c r="G17" s="20">
        <f t="shared" si="2"/>
        <v>1090000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6" t="s">
        <v>31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25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26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3" t="s">
        <v>27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3" t="s">
        <v>28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3" t="s">
        <v>29</v>
      </c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3"/>
      <c r="C26" s="17"/>
      <c r="D26" s="23"/>
      <c r="E26" s="19">
        <f t="shared" si="0"/>
        <v>0</v>
      </c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0"/>
        <v>0</v>
      </c>
      <c r="F28" s="20">
        <f>E28*10%</f>
        <v>0</v>
      </c>
      <c r="G28" s="20">
        <f t="shared" si="2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0"/>
        <v>0</v>
      </c>
      <c r="F29" s="45"/>
      <c r="G29" s="20">
        <f t="shared" si="2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0"/>
        <v>0</v>
      </c>
      <c r="F30"/>
      <c r="G30" s="20">
        <f t="shared" si="2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0"/>
        <v>0</v>
      </c>
      <c r="F31"/>
      <c r="G31" s="20">
        <f t="shared" si="2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0"/>
        <v>0</v>
      </c>
      <c r="F32"/>
      <c r="G32" s="20">
        <f t="shared" si="2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0"/>
        <v>0</v>
      </c>
      <c r="F33"/>
      <c r="G33" s="20">
        <f t="shared" si="2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0"/>
        <v>0</v>
      </c>
      <c r="F34"/>
      <c r="G34" s="20">
        <f t="shared" si="2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/>
      <c r="G35" s="20">
        <f t="shared" si="2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0"/>
        <v>0</v>
      </c>
      <c r="F36"/>
      <c r="G36" s="20">
        <f t="shared" si="2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0"/>
        <v>0</v>
      </c>
      <c r="F37"/>
      <c r="G37" s="20">
        <f t="shared" si="2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0"/>
        <v>0</v>
      </c>
      <c r="F38"/>
      <c r="G38" s="20">
        <f t="shared" si="2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0"/>
        <v>0</v>
      </c>
      <c r="F39"/>
      <c r="G39" s="20">
        <f t="shared" si="2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/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/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/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/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990909.09090909082</v>
      </c>
      <c r="F44"/>
      <c r="G44" s="33">
        <f>SUM(G16:G43)</f>
        <v>1090000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500-303kg</vt:lpstr>
      <vt:lpstr>500-305kg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2014-10-21T08:48:47Z</cp:lastPrinted>
  <dcterms:created xsi:type="dcterms:W3CDTF">2001-08-16T09:14:24Z</dcterms:created>
  <dcterms:modified xsi:type="dcterms:W3CDTF">2015-06-08T10:52:41Z</dcterms:modified>
</cp:coreProperties>
</file>