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/>
  </bookViews>
  <sheets>
    <sheet name="c350" sheetId="3" r:id="rId1"/>
    <sheet name="c350렌탈" sheetId="2" r:id="rId2"/>
  </sheets>
  <definedNames>
    <definedName name="_xlnm.Print_Area" localSheetId="0">'c350'!$A$1:$G$48</definedName>
    <definedName name="_xlnm.Print_Area" localSheetId="1">'c350렌탈'!$A$1:$G$48</definedName>
  </definedNames>
  <calcPr calcId="145621"/>
</workbook>
</file>

<file path=xl/calcChain.xml><?xml version="1.0" encoding="utf-8"?>
<calcChain xmlns="http://schemas.openxmlformats.org/spreadsheetml/2006/main">
  <c r="E42" i="3" l="1"/>
  <c r="F42" i="3" s="1"/>
  <c r="F41" i="3"/>
  <c r="E41" i="3"/>
  <c r="G41" i="3" s="1"/>
  <c r="E40" i="3"/>
  <c r="F40" i="3" s="1"/>
  <c r="F39" i="3"/>
  <c r="E39" i="3"/>
  <c r="G39" i="3" s="1"/>
  <c r="E38" i="3"/>
  <c r="F38" i="3" s="1"/>
  <c r="F37" i="3"/>
  <c r="E37" i="3"/>
  <c r="G37" i="3" s="1"/>
  <c r="E36" i="3"/>
  <c r="F36" i="3" s="1"/>
  <c r="F35" i="3"/>
  <c r="E35" i="3"/>
  <c r="G35" i="3" s="1"/>
  <c r="E32" i="3"/>
  <c r="F32" i="3" s="1"/>
  <c r="F28" i="3"/>
  <c r="E28" i="3"/>
  <c r="G28" i="3" s="1"/>
  <c r="G27" i="3"/>
  <c r="G26" i="3"/>
  <c r="G25" i="3"/>
  <c r="G24" i="3"/>
  <c r="G23" i="3"/>
  <c r="G22" i="3"/>
  <c r="G21" i="3"/>
  <c r="G20" i="3"/>
  <c r="G19" i="3"/>
  <c r="F18" i="3"/>
  <c r="E18" i="3"/>
  <c r="G18" i="3" s="1"/>
  <c r="E17" i="3"/>
  <c r="F17" i="3" s="1"/>
  <c r="F16" i="3"/>
  <c r="E16" i="3"/>
  <c r="E43" i="3" s="1"/>
  <c r="B12" i="3"/>
  <c r="F43" i="3" l="1"/>
  <c r="G17" i="3"/>
  <c r="G32" i="3"/>
  <c r="G36" i="3"/>
  <c r="G38" i="3"/>
  <c r="G40" i="3"/>
  <c r="G42" i="3"/>
  <c r="G16" i="3"/>
  <c r="G43" i="3" l="1"/>
  <c r="B11" i="3" s="1"/>
  <c r="E42" i="2" l="1"/>
  <c r="F42" i="2"/>
  <c r="G42" i="2" s="1"/>
  <c r="E41" i="2"/>
  <c r="F41" i="2" s="1"/>
  <c r="E40" i="2"/>
  <c r="F40" i="2" s="1"/>
  <c r="G40" i="2" s="1"/>
  <c r="F39" i="2"/>
  <c r="E39" i="2"/>
  <c r="G39" i="2"/>
  <c r="E38" i="2"/>
  <c r="F38" i="2"/>
  <c r="G38" i="2" s="1"/>
  <c r="E37" i="2"/>
  <c r="F37" i="2" s="1"/>
  <c r="E36" i="2"/>
  <c r="F36" i="2" s="1"/>
  <c r="F35" i="2"/>
  <c r="E35" i="2"/>
  <c r="G35" i="2"/>
  <c r="E32" i="2"/>
  <c r="F32" i="2"/>
  <c r="G32" i="2" s="1"/>
  <c r="E28" i="2"/>
  <c r="F28" i="2" s="1"/>
  <c r="G27" i="2"/>
  <c r="G26" i="2"/>
  <c r="G25" i="2"/>
  <c r="G24" i="2"/>
  <c r="G23" i="2"/>
  <c r="G22" i="2"/>
  <c r="G21" i="2"/>
  <c r="G20" i="2"/>
  <c r="G19" i="2"/>
  <c r="E18" i="2"/>
  <c r="F18" i="2" s="1"/>
  <c r="E17" i="2"/>
  <c r="F17" i="2" s="1"/>
  <c r="G17" i="2" s="1"/>
  <c r="E16" i="2"/>
  <c r="E43" i="2" s="1"/>
  <c r="B12" i="2"/>
  <c r="G36" i="2"/>
  <c r="F16" i="2" l="1"/>
  <c r="G18" i="2"/>
  <c r="G28" i="2"/>
  <c r="G37" i="2"/>
  <c r="G41" i="2"/>
  <c r="F43" i="2" l="1"/>
  <c r="G16" i="2"/>
  <c r="G43" i="2" s="1"/>
  <c r="B11" i="2" s="1"/>
</calcChain>
</file>

<file path=xl/sharedStrings.xml><?xml version="1.0" encoding="utf-8"?>
<sst xmlns="http://schemas.openxmlformats.org/spreadsheetml/2006/main" count="74" uniqueCount="43">
  <si>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</si>
  <si>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</si>
  <si>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</si>
  <si>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</si>
  <si>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</si>
  <si>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</si>
  <si>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고속 3초 팩스 전송 (옵션)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</si>
  <si>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</si>
  <si>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</si>
  <si>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</si>
  <si>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>1200dpi 고화질 복사품질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</si>
  <si>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</si>
  <si>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</si>
  <si>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</si>
  <si>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</si>
  <si>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</si>
  <si>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</si>
  <si>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</si>
  <si>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</si>
  <si>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</si>
  <si>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</si>
  <si>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</si>
  <si>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</si>
  <si>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</si>
  <si>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</si>
  <si>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</si>
  <si>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</si>
  <si>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바디텍메드</t>
    <phoneticPr fontId="3" type="noConversion"/>
  </si>
  <si>
    <t>irc adv C350</t>
    <phoneticPr fontId="3" type="noConversion"/>
  </si>
  <si>
    <t>분당 35매 출력속도</t>
    <phoneticPr fontId="3" type="noConversion"/>
  </si>
  <si>
    <t>컬러 복합기</t>
    <phoneticPr fontId="3" type="noConversion"/>
  </si>
  <si>
    <t>검정 기본 5,000매 출력, 추가 장당 10원</t>
    <phoneticPr fontId="3" type="noConversion"/>
  </si>
  <si>
    <t>컬러 기본 1,000매 출력, 추가 장당 100원</t>
    <phoneticPr fontId="3" type="noConversion"/>
  </si>
  <si>
    <t>네트워크 출력안정성을 높인 UFR II 프린터 보드</t>
    <phoneticPr fontId="3" type="noConversion"/>
  </si>
  <si>
    <t>복합기 렌탈</t>
    <phoneticPr fontId="3" type="noConversion"/>
  </si>
  <si>
    <t>검정토너</t>
    <phoneticPr fontId="3" type="noConversion"/>
  </si>
  <si>
    <t>검정드럼</t>
    <phoneticPr fontId="3" type="noConversion"/>
  </si>
  <si>
    <t>컬러토너</t>
    <phoneticPr fontId="3" type="noConversion"/>
  </si>
  <si>
    <t>컬러드럼</t>
    <phoneticPr fontId="3" type="noConversion"/>
  </si>
  <si>
    <t>내구매수 31,500매 / 240,000원 x 3색</t>
    <phoneticPr fontId="3" type="noConversion"/>
  </si>
  <si>
    <t>내구매수 21,500매 / 220,000원 x 3색</t>
    <phoneticPr fontId="3" type="noConversion"/>
  </si>
  <si>
    <t>내구매수 19,000매 / 80,000원</t>
    <phoneticPr fontId="3" type="noConversion"/>
  </si>
  <si>
    <t>내구매수 37,200매 / 200,000원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</si>
</sst>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41" fontId="2" fillId="0" borderId="7" xfId="1" applyFont="1" applyBorder="1" applyAlignment="1">
      <alignment horizontal="left" vertical="center"/>
    </xf>
    <xf numFmtId="41" fontId="0" fillId="0" borderId="0" xfId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NumberFormat="1" applyFont="1" applyAlignment="1">
      <alignment vertical="center"/>
    </xf>
    <xf numFmtId="43" fontId="2" fillId="0" borderId="0" xfId="0" applyNumberFormat="1" applyFont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02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G40" sqref="G4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1" width="10.44140625" style="1" bestFit="1" customWidth="1"/>
    <col min="12" max="12" width="12.21875" style="1" bestFit="1" customWidth="1"/>
    <col min="13" max="13" width="10.77734375" style="1" bestFit="1" customWidth="1"/>
    <col min="14" max="16384" width="8.88671875" style="1"/>
  </cols>
  <sheetData>
    <row r="1" spans="1:13" ht="27.75" customHeight="1" x14ac:dyDescent="0.15">
      <c r="A1" s="51" t="s">
        <v>26</v>
      </c>
      <c r="B1" s="51"/>
      <c r="C1" s="51"/>
      <c r="D1" s="51"/>
      <c r="E1" s="51"/>
      <c r="F1" s="51"/>
      <c r="G1" s="51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2" t="s">
        <v>27</v>
      </c>
      <c r="B4" s="52"/>
      <c r="C4" s="49" t="s">
        <v>25</v>
      </c>
      <c r="D4" s="4"/>
      <c r="E4" s="4"/>
      <c r="L4" s="46"/>
    </row>
    <row r="5" spans="1:13" ht="15" customHeight="1" x14ac:dyDescent="0.15">
      <c r="A5" s="47" t="s">
        <v>24</v>
      </c>
      <c r="B5" s="6"/>
      <c r="C5" s="48"/>
      <c r="D5" s="4"/>
      <c r="E5" s="4"/>
      <c r="L5" s="46"/>
    </row>
    <row r="6" spans="1:13" ht="15" customHeight="1" x14ac:dyDescent="0.15">
      <c r="A6" s="47" t="s">
        <v>23</v>
      </c>
      <c r="B6" s="6"/>
      <c r="C6" s="4"/>
      <c r="D6" s="4"/>
      <c r="E6" s="4"/>
      <c r="L6" s="46"/>
    </row>
    <row r="7" spans="1:13" ht="15" customHeight="1" x14ac:dyDescent="0.15">
      <c r="A7" s="47" t="s">
        <v>22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20</v>
      </c>
      <c r="B11" s="44">
        <f>G43</f>
        <v>2200000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19</v>
      </c>
      <c r="B12" s="43">
        <f ca="1">NOW()</f>
        <v>42331.619268865739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18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17</v>
      </c>
      <c r="B15" s="37" t="s">
        <v>16</v>
      </c>
      <c r="C15" s="35" t="s">
        <v>15</v>
      </c>
      <c r="D15" s="35" t="s">
        <v>14</v>
      </c>
      <c r="E15" s="36" t="s">
        <v>13</v>
      </c>
      <c r="F15" s="36" t="s">
        <v>12</v>
      </c>
      <c r="G15" s="35" t="s">
        <v>11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30</v>
      </c>
      <c r="B17" s="30" t="s">
        <v>28</v>
      </c>
      <c r="C17" s="28">
        <v>1</v>
      </c>
      <c r="D17" s="22">
        <v>2000000</v>
      </c>
      <c r="E17" s="23">
        <f>C17*D17</f>
        <v>2000000</v>
      </c>
      <c r="F17" s="16">
        <f>E17*10%</f>
        <v>200000</v>
      </c>
      <c r="G17" s="16">
        <f t="shared" si="0"/>
        <v>2200000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10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9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1"/>
      <c r="B24" s="25" t="s">
        <v>33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16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  <c r="J26" s="54"/>
      <c r="L26" s="55"/>
    </row>
    <row r="27" spans="1:13" s="3" customFormat="1" ht="15" customHeight="1" x14ac:dyDescent="0.15">
      <c r="A27" s="21"/>
      <c r="B27" s="16" t="s">
        <v>4</v>
      </c>
      <c r="C27" s="20"/>
      <c r="D27" s="22"/>
      <c r="E27" s="22"/>
      <c r="F27" s="16"/>
      <c r="G27" s="16">
        <f t="shared" si="0"/>
        <v>0</v>
      </c>
      <c r="J27" s="54"/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J28" s="54"/>
      <c r="K28" s="54"/>
      <c r="L28" s="55"/>
      <c r="M28" s="57"/>
    </row>
    <row r="29" spans="1:13" s="3" customFormat="1" ht="15" customHeight="1" x14ac:dyDescent="0.15">
      <c r="A29" s="21"/>
      <c r="B29" s="53"/>
      <c r="C29" s="20"/>
      <c r="D29" s="22"/>
      <c r="E29" s="22"/>
      <c r="F29" s="16"/>
      <c r="G29" s="16"/>
      <c r="J29" s="54"/>
      <c r="K29" s="54"/>
      <c r="L29" s="4"/>
      <c r="M29" s="54"/>
    </row>
    <row r="30" spans="1:13" s="3" customFormat="1" ht="15" customHeight="1" x14ac:dyDescent="0.15">
      <c r="A30" s="21" t="s">
        <v>35</v>
      </c>
      <c r="B30" s="16" t="s">
        <v>41</v>
      </c>
      <c r="C30" s="20"/>
      <c r="D30" s="22"/>
      <c r="E30" s="22"/>
      <c r="F30" s="16"/>
      <c r="G30" s="16"/>
      <c r="J30" s="54"/>
      <c r="K30" s="54"/>
      <c r="L30" s="4"/>
      <c r="M30" s="57"/>
    </row>
    <row r="31" spans="1:13" s="3" customFormat="1" ht="15" customHeight="1" x14ac:dyDescent="0.15">
      <c r="A31" s="21" t="s">
        <v>37</v>
      </c>
      <c r="B31" s="16" t="s">
        <v>40</v>
      </c>
      <c r="C31" s="20"/>
      <c r="D31" s="22"/>
      <c r="E31" s="22"/>
      <c r="F31" s="16"/>
      <c r="G31" s="16"/>
      <c r="J31" s="54"/>
      <c r="K31" s="54"/>
      <c r="L31" s="55"/>
      <c r="M31" s="54"/>
    </row>
    <row r="32" spans="1:13" s="3" customFormat="1" ht="15" customHeight="1" x14ac:dyDescent="0.15">
      <c r="A32" s="21"/>
      <c r="B32" s="16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J32" s="54"/>
      <c r="K32" s="54"/>
      <c r="L32" s="4"/>
      <c r="M32" s="57"/>
    </row>
    <row r="33" spans="1:13" s="3" customFormat="1" ht="15" customHeight="1" x14ac:dyDescent="0.15">
      <c r="A33" s="21" t="s">
        <v>36</v>
      </c>
      <c r="B33" s="16" t="s">
        <v>42</v>
      </c>
      <c r="C33" s="20"/>
      <c r="D33" s="22"/>
      <c r="E33" s="22"/>
      <c r="F33" s="16"/>
      <c r="G33" s="16"/>
      <c r="J33" s="54"/>
      <c r="K33" s="54"/>
      <c r="L33" s="55"/>
      <c r="M33" s="57"/>
    </row>
    <row r="34" spans="1:13" s="3" customFormat="1" ht="15" customHeight="1" x14ac:dyDescent="0.15">
      <c r="A34" s="21" t="s">
        <v>38</v>
      </c>
      <c r="B34" s="16" t="s">
        <v>39</v>
      </c>
      <c r="C34" s="20"/>
      <c r="D34" s="22"/>
      <c r="E34" s="22"/>
      <c r="F34" s="16"/>
      <c r="G34" s="16"/>
      <c r="J34" s="54"/>
      <c r="K34" s="54"/>
      <c r="M34" s="54"/>
    </row>
    <row r="35" spans="1:13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  <c r="K35" s="54"/>
      <c r="M35" s="57"/>
    </row>
    <row r="36" spans="1:13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  <c r="K36" s="54"/>
      <c r="M36" s="54"/>
    </row>
    <row r="37" spans="1:13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  <c r="K37" s="54"/>
      <c r="M37" s="57"/>
    </row>
    <row r="38" spans="1:13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  <c r="K38" s="54"/>
      <c r="M38" s="54"/>
    </row>
    <row r="39" spans="1:13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  <c r="K39" s="56"/>
      <c r="M39" s="56"/>
    </row>
    <row r="40" spans="1:13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3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3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2000000</v>
      </c>
      <c r="F43" s="12">
        <f>SUM(F16:F42)</f>
        <v>200000</v>
      </c>
      <c r="G43" s="12">
        <f>SUM(G16:G42)</f>
        <v>2200000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workbookViewId="0">
      <selection activeCell="A18" sqref="A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1" t="s">
        <v>26</v>
      </c>
      <c r="B1" s="51"/>
      <c r="C1" s="51"/>
      <c r="D1" s="51"/>
      <c r="E1" s="51"/>
      <c r="F1" s="51"/>
      <c r="G1" s="51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2" t="s">
        <v>27</v>
      </c>
      <c r="B4" s="52"/>
      <c r="C4" s="49" t="s">
        <v>25</v>
      </c>
      <c r="D4" s="4"/>
      <c r="E4" s="4"/>
      <c r="L4" s="46"/>
    </row>
    <row r="5" spans="1:13" ht="15" customHeight="1" x14ac:dyDescent="0.15">
      <c r="A5" s="47" t="s">
        <v>24</v>
      </c>
      <c r="B5" s="6"/>
      <c r="C5" s="48"/>
      <c r="D5" s="4"/>
      <c r="E5" s="4"/>
      <c r="L5" s="46"/>
    </row>
    <row r="6" spans="1:13" ht="15" customHeight="1" x14ac:dyDescent="0.15">
      <c r="A6" s="47" t="s">
        <v>23</v>
      </c>
      <c r="B6" s="6"/>
      <c r="C6" s="4"/>
      <c r="D6" s="4"/>
      <c r="E6" s="4"/>
      <c r="L6" s="46"/>
    </row>
    <row r="7" spans="1:13" ht="15" customHeight="1" x14ac:dyDescent="0.15">
      <c r="A7" s="47" t="s">
        <v>22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20</v>
      </c>
      <c r="B11" s="44">
        <f>G43</f>
        <v>220000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19</v>
      </c>
      <c r="B12" s="43">
        <f ca="1">NOW()</f>
        <v>42331.619268865739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18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17</v>
      </c>
      <c r="B15" s="37" t="s">
        <v>16</v>
      </c>
      <c r="C15" s="35" t="s">
        <v>15</v>
      </c>
      <c r="D15" s="35" t="s">
        <v>14</v>
      </c>
      <c r="E15" s="36" t="s">
        <v>13</v>
      </c>
      <c r="F15" s="36" t="s">
        <v>12</v>
      </c>
      <c r="G15" s="35" t="s">
        <v>11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34</v>
      </c>
      <c r="B17" s="30" t="s">
        <v>28</v>
      </c>
      <c r="C17" s="28">
        <v>1</v>
      </c>
      <c r="D17" s="22">
        <v>200000</v>
      </c>
      <c r="E17" s="23">
        <f>C17*D17</f>
        <v>200000</v>
      </c>
      <c r="F17" s="16">
        <f>E17*10%</f>
        <v>20000</v>
      </c>
      <c r="G17" s="16">
        <f t="shared" si="0"/>
        <v>220000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10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9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1"/>
      <c r="B24" s="25" t="s">
        <v>33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16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4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3" t="s">
        <v>31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3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200000</v>
      </c>
      <c r="F43" s="12">
        <f>SUM(F16:F42)</f>
        <v>20000</v>
      </c>
      <c r="G43" s="12">
        <f>SUM(G16:G42)</f>
        <v>220000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c350</vt:lpstr>
      <vt:lpstr>c350렌탈</vt:lpstr>
      <vt:lpstr>'c350'!Print_Area</vt:lpstr>
      <vt:lpstr>'c350렌탈'!Print_Area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2015-11-23T05:53:33Z</dcterms:modified>
</cp:coreProperties>
</file>