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m476dw" sheetId="13" r:id="rId1"/>
    <sheet name="m476nw " sheetId="11" r:id="rId2"/>
    <sheet name="캐논LBP7200cd" sheetId="9" r:id="rId3"/>
    <sheet name="캐논mf8230cn" sheetId="12" r:id="rId4"/>
    <sheet name="Sheet1" sheetId="10" r:id="rId5"/>
  </sheets>
  <calcPr calcId="145621"/>
</workbook>
</file>

<file path=xl/calcChain.xml><?xml version="1.0" encoding="utf-8"?>
<calcChain xmlns="http://schemas.openxmlformats.org/spreadsheetml/2006/main">
  <c r="G18" i="13" l="1"/>
  <c r="G19" i="13"/>
  <c r="G20" i="13"/>
  <c r="F18" i="13"/>
  <c r="F19" i="13"/>
  <c r="F20" i="13"/>
  <c r="D19" i="13"/>
  <c r="E19" i="13" s="1"/>
  <c r="D20" i="13"/>
  <c r="E18" i="13"/>
  <c r="E20" i="13"/>
  <c r="D18" i="13"/>
  <c r="D17" i="13"/>
  <c r="E17" i="13" l="1"/>
  <c r="F17" i="13" s="1"/>
  <c r="E16" i="13"/>
  <c r="E47" i="13" l="1"/>
  <c r="F16" i="13"/>
  <c r="F47" i="13" s="1"/>
  <c r="G17" i="13"/>
  <c r="G16" i="13"/>
  <c r="D17" i="12"/>
  <c r="G30" i="12"/>
  <c r="F29" i="12"/>
  <c r="G29" i="12" s="1"/>
  <c r="E29" i="12"/>
  <c r="E28" i="12"/>
  <c r="E27" i="12"/>
  <c r="E26" i="12"/>
  <c r="F26" i="12" s="1"/>
  <c r="G26" i="12" s="1"/>
  <c r="F25" i="12"/>
  <c r="G25" i="12" s="1"/>
  <c r="E25" i="12"/>
  <c r="E24" i="12"/>
  <c r="E23" i="12"/>
  <c r="E22" i="12"/>
  <c r="F22" i="12" s="1"/>
  <c r="G22" i="12" s="1"/>
  <c r="F21" i="12"/>
  <c r="G21" i="12" s="1"/>
  <c r="E21" i="12"/>
  <c r="E20" i="12"/>
  <c r="E19" i="12"/>
  <c r="E18" i="12"/>
  <c r="F18" i="12" s="1"/>
  <c r="G18" i="12" s="1"/>
  <c r="E17" i="12"/>
  <c r="F16" i="12"/>
  <c r="G16" i="12" s="1"/>
  <c r="E16" i="12"/>
  <c r="G18" i="9"/>
  <c r="G19" i="9"/>
  <c r="G20" i="9"/>
  <c r="G21" i="9"/>
  <c r="G22" i="9"/>
  <c r="G23" i="9"/>
  <c r="G24" i="9"/>
  <c r="G25" i="9"/>
  <c r="G26" i="9"/>
  <c r="G28" i="9"/>
  <c r="G29" i="9"/>
  <c r="G30" i="9"/>
  <c r="F18" i="9"/>
  <c r="F19" i="9"/>
  <c r="F20" i="9"/>
  <c r="F21" i="9"/>
  <c r="F22" i="9"/>
  <c r="F23" i="9"/>
  <c r="F24" i="9"/>
  <c r="F25" i="9"/>
  <c r="F26" i="9"/>
  <c r="F28" i="9"/>
  <c r="F29" i="9"/>
  <c r="E18" i="9"/>
  <c r="E19" i="9"/>
  <c r="E20" i="9"/>
  <c r="E21" i="9"/>
  <c r="E22" i="9"/>
  <c r="E23" i="9"/>
  <c r="E24" i="9"/>
  <c r="E25" i="9"/>
  <c r="E26" i="9"/>
  <c r="E27" i="9"/>
  <c r="E28" i="9"/>
  <c r="E29" i="9"/>
  <c r="D17" i="9"/>
  <c r="E17" i="11"/>
  <c r="F17" i="11" s="1"/>
  <c r="G17" i="11" s="1"/>
  <c r="F16" i="11"/>
  <c r="F47" i="11" s="1"/>
  <c r="E16" i="11"/>
  <c r="E47" i="11" s="1"/>
  <c r="G47" i="13" l="1"/>
  <c r="B11" i="13" s="1"/>
  <c r="E47" i="12"/>
  <c r="G19" i="12"/>
  <c r="F17" i="12"/>
  <c r="G17" i="12" s="1"/>
  <c r="F20" i="12"/>
  <c r="G20" i="12" s="1"/>
  <c r="F24" i="12"/>
  <c r="G24" i="12" s="1"/>
  <c r="F28" i="12"/>
  <c r="G28" i="12" s="1"/>
  <c r="F19" i="12"/>
  <c r="F23" i="12"/>
  <c r="G23" i="12" s="1"/>
  <c r="F27" i="12"/>
  <c r="G27" i="12" s="1"/>
  <c r="F27" i="9"/>
  <c r="G27" i="9" s="1"/>
  <c r="G16" i="11"/>
  <c r="G47" i="11" s="1"/>
  <c r="B11" i="11" s="1"/>
  <c r="E17" i="9"/>
  <c r="E16" i="9"/>
  <c r="F16" i="9" s="1"/>
  <c r="G47" i="12" l="1"/>
  <c r="B11" i="12" s="1"/>
  <c r="F47" i="12"/>
  <c r="F17" i="9"/>
  <c r="G17" i="9" s="1"/>
  <c r="G16" i="9"/>
  <c r="E47" i="9"/>
  <c r="F47" i="9" l="1"/>
  <c r="G47" i="9"/>
  <c r="B11" i="9" s="1"/>
</calcChain>
</file>

<file path=xl/sharedStrings.xml><?xml version="1.0" encoding="utf-8"?>
<sst xmlns="http://schemas.openxmlformats.org/spreadsheetml/2006/main" count="138" uniqueCount="65">
  <si>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</si>
  <si>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</si>
  <si>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</si>
  <si>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</si>
  <si>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</si>
  <si>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</si>
  <si>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</si>
  <si>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</si>
  <si>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</si>
  <si>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</si>
  <si>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</si>
  <si>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</si>
  <si>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</si>
  <si>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</si>
  <si>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</si>
  <si>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</si>
  <si>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</si>
  <si>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</si>
  <si>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</si>
  <si>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</si>
  <si>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유 지 현(010-3705-8078)</t>
    <phoneticPr fontId="2" type="noConversion"/>
  </si>
  <si>
    <t>바이오셀트란</t>
    <phoneticPr fontId="2" type="noConversion"/>
  </si>
  <si>
    <t>장상호님</t>
    <phoneticPr fontId="2" type="noConversion"/>
  </si>
  <si>
    <t>010-4351-1857</t>
    <phoneticPr fontId="2" type="noConversion"/>
  </si>
  <si>
    <t xml:space="preserve"> 복합기</t>
    <phoneticPr fontId="2" type="noConversion"/>
  </si>
  <si>
    <t>(컬러출력 레이져복합기)</t>
    <phoneticPr fontId="2" type="noConversion"/>
  </si>
  <si>
    <t>컬러인쇄속도:20ppm</t>
    <phoneticPr fontId="2" type="noConversion"/>
  </si>
  <si>
    <t>흑백인쇄속도:20ppm</t>
    <phoneticPr fontId="2" type="noConversion"/>
  </si>
  <si>
    <t>인쇄품질:최대600x600dpi</t>
    <phoneticPr fontId="2" type="noConversion"/>
  </si>
  <si>
    <t>팩스,스캔,복사기능</t>
    <phoneticPr fontId="2" type="noConversion"/>
  </si>
  <si>
    <t>유,무선 네트워크</t>
    <phoneticPr fontId="2" type="noConversion"/>
  </si>
  <si>
    <t>HP CLJ PRO MFP M476nw</t>
    <phoneticPr fontId="2" type="noConversion"/>
  </si>
  <si>
    <t>스캔해상도:최대300x300dpi</t>
    <phoneticPr fontId="2" type="noConversion"/>
  </si>
  <si>
    <t>스캔속도:최대17ppm(흑백)</t>
    <phoneticPr fontId="2" type="noConversion"/>
  </si>
  <si>
    <t xml:space="preserve">         최대13ppm(컬러)</t>
    <phoneticPr fontId="2" type="noConversion"/>
  </si>
  <si>
    <t>Canon LBP7200cd</t>
    <phoneticPr fontId="2" type="noConversion"/>
  </si>
  <si>
    <t>(컬러출력 A4레이져복합기)</t>
    <phoneticPr fontId="2" type="noConversion"/>
  </si>
  <si>
    <t>최대해상도 9600dpi</t>
    <phoneticPr fontId="2" type="noConversion"/>
  </si>
  <si>
    <t>USB 2.0</t>
    <phoneticPr fontId="2" type="noConversion"/>
  </si>
  <si>
    <t>컬러출력 20ppm</t>
    <phoneticPr fontId="2" type="noConversion"/>
  </si>
  <si>
    <t>측백출력 20ppm</t>
    <phoneticPr fontId="2" type="noConversion"/>
  </si>
  <si>
    <t>유선랜</t>
    <phoneticPr fontId="2" type="noConversion"/>
  </si>
  <si>
    <t>자동양면인쇄</t>
    <phoneticPr fontId="2" type="noConversion"/>
  </si>
  <si>
    <t>검정토너(3400매):115,000원</t>
    <phoneticPr fontId="2" type="noConversion"/>
  </si>
  <si>
    <t>파랑토너(2900매):115,000원</t>
    <phoneticPr fontId="2" type="noConversion"/>
  </si>
  <si>
    <t>빨강토너(2900매):115,000원</t>
    <phoneticPr fontId="2" type="noConversion"/>
  </si>
  <si>
    <t>노랑토너(2900매):115,000원</t>
    <phoneticPr fontId="2" type="noConversion"/>
  </si>
  <si>
    <t>검정토너(4400매)120,000원</t>
    <phoneticPr fontId="2" type="noConversion"/>
  </si>
  <si>
    <t>파랑토너(2700매)126,000원</t>
    <phoneticPr fontId="2" type="noConversion"/>
  </si>
  <si>
    <t>빨강토너(2700매)126,000원</t>
    <phoneticPr fontId="2" type="noConversion"/>
  </si>
  <si>
    <t>노랑토너(2700매)126,000원</t>
    <phoneticPr fontId="2" type="noConversion"/>
  </si>
  <si>
    <t>Canon MF8230Cn</t>
    <phoneticPr fontId="2" type="noConversion"/>
  </si>
  <si>
    <t>컬러출력 14ppm</t>
    <phoneticPr fontId="2" type="noConversion"/>
  </si>
  <si>
    <t>측백출력 14ppm</t>
    <phoneticPr fontId="2" type="noConversion"/>
  </si>
  <si>
    <t>최대해상도 600x600dpi</t>
    <phoneticPr fontId="2" type="noConversion"/>
  </si>
  <si>
    <t>검정토너(2400매):88,000원</t>
    <phoneticPr fontId="2" type="noConversion"/>
  </si>
  <si>
    <t>파랑토너(1500매):77,000원</t>
    <phoneticPr fontId="2" type="noConversion"/>
  </si>
  <si>
    <t>빨강토너(1500매):77,000원</t>
    <phoneticPr fontId="2" type="noConversion"/>
  </si>
  <si>
    <t>노랑토너(1500매):77,000원</t>
    <phoneticPr fontId="2" type="noConversion"/>
  </si>
  <si>
    <t>복합기토너</t>
    <phoneticPr fontId="2" type="noConversion"/>
  </si>
  <si>
    <t>HP CF380X 검정토너(4,400매)</t>
    <phoneticPr fontId="2" type="noConversion"/>
  </si>
  <si>
    <t>HP CF381A 파랑토너(2,700매)</t>
    <phoneticPr fontId="2" type="noConversion"/>
  </si>
  <si>
    <t>HP CF382A 노랑토너(2,700매)</t>
    <phoneticPr fontId="2" type="noConversion"/>
  </si>
  <si>
    <t>HP CF383A 파랑토너(2,700매)</t>
    <phoneticPr fontId="2" type="noConversion"/>
  </si>
  <si>
    <t>유 지 현(033-264-3200)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</si>
</sst>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8" fillId="0" borderId="9" xfId="0" applyFont="1" applyBorder="1" applyAlignment="1"/>
    <xf numFmtId="0" fontId="5" fillId="0" borderId="9" xfId="0" applyFont="1" applyBorder="1" applyAlignment="1"/>
    <xf numFmtId="0" fontId="5" fillId="0" borderId="9" xfId="0" applyFont="1" applyFill="1" applyBorder="1" applyAlignment="1"/>
    <xf numFmtId="0" fontId="8" fillId="0" borderId="9" xfId="0" applyFont="1" applyFill="1" applyBorder="1" applyAlignment="1"/>
    <xf numFmtId="0" fontId="8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571499</xdr:colOff>
      <xdr:row>21</xdr:row>
      <xdr:rowOff>133350</xdr:rowOff>
    </xdr:from>
    <xdr:to>
      <xdr:col>6</xdr:col>
      <xdr:colOff>666748</xdr:colOff>
      <xdr:row>37</xdr:row>
      <xdr:rowOff>190499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49" y="4457700"/>
          <a:ext cx="3105149" cy="3105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22</xdr:row>
      <xdr:rowOff>123825</xdr:rowOff>
    </xdr:from>
    <xdr:to>
      <xdr:col>6</xdr:col>
      <xdr:colOff>809625</xdr:colOff>
      <xdr:row>37</xdr:row>
      <xdr:rowOff>123825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4638675"/>
          <a:ext cx="2857500" cy="285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733425</xdr:colOff>
      <xdr:row>21</xdr:row>
      <xdr:rowOff>161925</xdr:rowOff>
    </xdr:from>
    <xdr:to>
      <xdr:col>6</xdr:col>
      <xdr:colOff>371475</xdr:colOff>
      <xdr:row>35</xdr:row>
      <xdr:rowOff>142875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4486275"/>
          <a:ext cx="2647950" cy="264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J47" sqref="J4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21</v>
      </c>
      <c r="B4" s="52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498000</v>
      </c>
      <c r="C11" s="5"/>
      <c r="D11" s="5"/>
      <c r="E11" s="5"/>
    </row>
    <row r="12" spans="1:7" ht="15" customHeight="1" x14ac:dyDescent="0.15">
      <c r="A12" s="3" t="s">
        <v>5</v>
      </c>
      <c r="B12" s="41">
        <v>42257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0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59</v>
      </c>
      <c r="B17" s="42" t="s">
        <v>60</v>
      </c>
      <c r="C17" s="17">
        <v>1</v>
      </c>
      <c r="D17" s="23">
        <f>120000/1.1</f>
        <v>109090.90909090909</v>
      </c>
      <c r="E17" s="19">
        <f t="shared" si="0"/>
        <v>109090.90909090909</v>
      </c>
      <c r="F17" s="20">
        <f t="shared" si="1"/>
        <v>10909.09090909091</v>
      </c>
      <c r="G17" s="20">
        <f t="shared" si="2"/>
        <v>120000</v>
      </c>
      <c r="I17" s="39"/>
    </row>
    <row r="18" spans="1:9" s="3" customFormat="1" ht="15" customHeight="1" x14ac:dyDescent="0.15">
      <c r="A18" s="22"/>
      <c r="B18" s="42" t="s">
        <v>61</v>
      </c>
      <c r="C18" s="17">
        <v>1</v>
      </c>
      <c r="D18" s="23">
        <f>126000/1.1</f>
        <v>114545.45454545453</v>
      </c>
      <c r="E18" s="19">
        <f t="shared" si="0"/>
        <v>114545.45454545453</v>
      </c>
      <c r="F18" s="20">
        <f t="shared" si="1"/>
        <v>11454.545454545454</v>
      </c>
      <c r="G18" s="20">
        <f t="shared" si="2"/>
        <v>125999.99999999999</v>
      </c>
    </row>
    <row r="19" spans="1:9" s="3" customFormat="1" ht="15" customHeight="1" x14ac:dyDescent="0.15">
      <c r="A19" s="22"/>
      <c r="B19" s="42" t="s">
        <v>62</v>
      </c>
      <c r="C19" s="17">
        <v>1</v>
      </c>
      <c r="D19" s="23">
        <f t="shared" ref="D19:D20" si="3">126000/1.1</f>
        <v>114545.45454545453</v>
      </c>
      <c r="E19" s="19">
        <f t="shared" si="0"/>
        <v>114545.45454545453</v>
      </c>
      <c r="F19" s="20">
        <f t="shared" si="1"/>
        <v>11454.545454545454</v>
      </c>
      <c r="G19" s="20">
        <f t="shared" si="2"/>
        <v>125999.99999999999</v>
      </c>
      <c r="I19" s="39"/>
    </row>
    <row r="20" spans="1:9" s="3" customFormat="1" ht="15" customHeight="1" x14ac:dyDescent="0.15">
      <c r="A20" s="22"/>
      <c r="B20" s="42" t="s">
        <v>63</v>
      </c>
      <c r="C20" s="17">
        <v>1</v>
      </c>
      <c r="D20" s="23">
        <f t="shared" si="3"/>
        <v>114545.45454545453</v>
      </c>
      <c r="E20" s="19">
        <f t="shared" si="0"/>
        <v>114545.45454545453</v>
      </c>
      <c r="F20" s="20">
        <f t="shared" si="1"/>
        <v>11454.545454545454</v>
      </c>
      <c r="G20" s="20">
        <f t="shared" si="2"/>
        <v>125999.99999999999</v>
      </c>
    </row>
    <row r="21" spans="1:9" s="3" customFormat="1" ht="15" customHeight="1" x14ac:dyDescent="0.15">
      <c r="A21" s="22"/>
      <c r="B21" s="45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5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5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8"/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9"/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50"/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50"/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452727.27272727265</v>
      </c>
      <c r="F47" s="33">
        <f>SUM(F16:F46)</f>
        <v>45272.727272727272</v>
      </c>
      <c r="G47" s="33">
        <f>SUM(G16:G46)</f>
        <v>498000</v>
      </c>
    </row>
    <row r="48" spans="1:7" s="3" customFormat="1" ht="15" customHeight="1" thickBot="1" x14ac:dyDescent="0.2">
      <c r="A48" s="34" t="s">
        <v>19</v>
      </c>
      <c r="B48" s="35" t="s">
        <v>64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3" workbookViewId="0">
      <selection activeCell="I27" sqref="I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21</v>
      </c>
      <c r="B4" s="52"/>
      <c r="C4" s="40" t="s">
        <v>3</v>
      </c>
      <c r="D4" s="5"/>
      <c r="E4" s="5"/>
    </row>
    <row r="5" spans="1:7" ht="15" customHeight="1" x14ac:dyDescent="0.15">
      <c r="A5" s="3" t="s">
        <v>15</v>
      </c>
      <c r="B5" s="8" t="s">
        <v>23</v>
      </c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 t="s">
        <v>22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550000</v>
      </c>
      <c r="C11" s="5"/>
      <c r="D11" s="5"/>
      <c r="E11" s="5"/>
    </row>
    <row r="12" spans="1:7" ht="15" customHeight="1" x14ac:dyDescent="0.15">
      <c r="A12" s="3" t="s">
        <v>5</v>
      </c>
      <c r="B12" s="41"/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24</v>
      </c>
      <c r="B17" s="42" t="s">
        <v>31</v>
      </c>
      <c r="C17" s="17">
        <v>1</v>
      </c>
      <c r="D17" s="23">
        <v>500000</v>
      </c>
      <c r="E17" s="19">
        <f t="shared" si="0"/>
        <v>500000</v>
      </c>
      <c r="F17" s="20">
        <f t="shared" si="1"/>
        <v>50000</v>
      </c>
      <c r="G17" s="20">
        <f t="shared" si="2"/>
        <v>550000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/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5" t="s">
        <v>26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5" t="s">
        <v>27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5" t="s">
        <v>28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5" t="s">
        <v>29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8" t="s">
        <v>30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9" t="s">
        <v>32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50" t="s">
        <v>33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50" t="s">
        <v>34</v>
      </c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 t="s">
        <v>47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 t="s">
        <v>48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 t="s">
        <v>49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 t="s">
        <v>50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500000</v>
      </c>
      <c r="F47" s="33">
        <f>SUM(F16:F46)</f>
        <v>50000</v>
      </c>
      <c r="G47" s="33">
        <f>SUM(G16:G46)</f>
        <v>550000</v>
      </c>
    </row>
    <row r="48" spans="1:7" s="3" customFormat="1" ht="15" customHeight="1" thickBot="1" x14ac:dyDescent="0.2">
      <c r="A48" s="34" t="s">
        <v>19</v>
      </c>
      <c r="B48" s="35" t="s">
        <v>20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3" workbookViewId="0">
      <selection activeCell="L9" sqref="L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21</v>
      </c>
      <c r="B4" s="52"/>
      <c r="C4" s="40" t="s">
        <v>3</v>
      </c>
      <c r="D4" s="5"/>
      <c r="E4" s="5"/>
    </row>
    <row r="5" spans="1:7" ht="15" customHeight="1" x14ac:dyDescent="0.15">
      <c r="A5" s="3" t="s">
        <v>15</v>
      </c>
      <c r="B5" s="8" t="s">
        <v>23</v>
      </c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 t="s">
        <v>22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569999.99999999988</v>
      </c>
      <c r="C11" s="5"/>
      <c r="D11" s="5"/>
      <c r="E11" s="5"/>
    </row>
    <row r="12" spans="1:7" ht="15" customHeight="1" x14ac:dyDescent="0.15">
      <c r="A12" s="3" t="s">
        <v>5</v>
      </c>
      <c r="B12" s="41"/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9" si="1">E16*10%</f>
        <v>0</v>
      </c>
      <c r="G16" s="21">
        <f t="shared" ref="G16:G30" si="2">SUM(E16:F16)</f>
        <v>0</v>
      </c>
    </row>
    <row r="17" spans="1:9" s="3" customFormat="1" ht="15" customHeight="1" x14ac:dyDescent="0.15">
      <c r="A17" s="22" t="s">
        <v>24</v>
      </c>
      <c r="B17" s="22" t="s">
        <v>35</v>
      </c>
      <c r="C17" s="17">
        <v>1</v>
      </c>
      <c r="D17" s="23">
        <f>570000/1.1</f>
        <v>518181.81818181812</v>
      </c>
      <c r="E17" s="19">
        <f t="shared" si="0"/>
        <v>518181.81818181812</v>
      </c>
      <c r="F17" s="20">
        <f t="shared" si="1"/>
        <v>51818.181818181816</v>
      </c>
      <c r="G17" s="20">
        <f t="shared" si="2"/>
        <v>569999.99999999988</v>
      </c>
      <c r="I17" s="39"/>
    </row>
    <row r="18" spans="1:9" s="3" customFormat="1" ht="15" customHeight="1" x14ac:dyDescent="0.15">
      <c r="A18" s="22"/>
      <c r="B18" s="22" t="s">
        <v>36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6" t="s">
        <v>37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6" t="s">
        <v>38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6" t="s">
        <v>39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6" t="s">
        <v>40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7" t="s">
        <v>41</v>
      </c>
      <c r="C24" s="17"/>
      <c r="D24" s="20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4" t="s">
        <v>42</v>
      </c>
      <c r="C25" s="17"/>
      <c r="D25" s="20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/>
      <c r="C26" s="17"/>
      <c r="D26" s="20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43</v>
      </c>
      <c r="C27" s="17"/>
      <c r="D27" s="20"/>
      <c r="E27" s="19">
        <f t="shared" si="0"/>
        <v>0</v>
      </c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43" t="s">
        <v>44</v>
      </c>
      <c r="C28" s="17"/>
      <c r="D28" s="20"/>
      <c r="E28" s="19">
        <f t="shared" si="0"/>
        <v>0</v>
      </c>
      <c r="F28" s="20">
        <f t="shared" si="1"/>
        <v>0</v>
      </c>
      <c r="G28" s="20">
        <f t="shared" si="2"/>
        <v>0</v>
      </c>
    </row>
    <row r="29" spans="1:9" s="3" customFormat="1" ht="15" customHeight="1" x14ac:dyDescent="0.15">
      <c r="A29" s="22"/>
      <c r="B29" s="43" t="s">
        <v>45</v>
      </c>
      <c r="C29" s="17"/>
      <c r="D29" s="23"/>
      <c r="E29" s="19">
        <f t="shared" si="0"/>
        <v>0</v>
      </c>
      <c r="F29" s="20">
        <f t="shared" si="1"/>
        <v>0</v>
      </c>
      <c r="G29" s="20">
        <f t="shared" si="2"/>
        <v>0</v>
      </c>
    </row>
    <row r="30" spans="1:9" s="3" customFormat="1" ht="15" customHeight="1" x14ac:dyDescent="0.15">
      <c r="A30" s="22"/>
      <c r="B30" s="43" t="s">
        <v>46</v>
      </c>
      <c r="C30" s="17"/>
      <c r="D30" s="23"/>
      <c r="E30" s="19"/>
      <c r="F30" s="20"/>
      <c r="G30" s="20">
        <f t="shared" si="2"/>
        <v>0</v>
      </c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518181.81818181812</v>
      </c>
      <c r="F47" s="33">
        <f>SUM(F16:F46)</f>
        <v>51818.181818181816</v>
      </c>
      <c r="G47" s="33">
        <f>SUM(G16:G46)</f>
        <v>569999.99999999988</v>
      </c>
    </row>
    <row r="48" spans="1:7" s="3" customFormat="1" ht="15" customHeight="1" thickBot="1" x14ac:dyDescent="0.2">
      <c r="A48" s="34" t="s">
        <v>19</v>
      </c>
      <c r="B48" s="35" t="s">
        <v>20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A13" workbookViewId="0">
      <selection activeCell="E17" sqref="E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21</v>
      </c>
      <c r="B4" s="52"/>
      <c r="C4" s="40" t="s">
        <v>3</v>
      </c>
      <c r="D4" s="5"/>
      <c r="E4" s="5"/>
    </row>
    <row r="5" spans="1:7" ht="15" customHeight="1" x14ac:dyDescent="0.15">
      <c r="A5" s="3" t="s">
        <v>15</v>
      </c>
      <c r="B5" s="8" t="s">
        <v>23</v>
      </c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 t="s">
        <v>22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350000</v>
      </c>
      <c r="C11" s="5"/>
      <c r="D11" s="5"/>
      <c r="E11" s="5"/>
    </row>
    <row r="12" spans="1:7" ht="15" customHeight="1" x14ac:dyDescent="0.15">
      <c r="A12" s="3" t="s">
        <v>5</v>
      </c>
      <c r="B12" s="41"/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9" si="1">E16*10%</f>
        <v>0</v>
      </c>
      <c r="G16" s="21">
        <f t="shared" ref="G16:G30" si="2">SUM(E16:F16)</f>
        <v>0</v>
      </c>
    </row>
    <row r="17" spans="1:9" s="3" customFormat="1" ht="15" customHeight="1" x14ac:dyDescent="0.15">
      <c r="A17" s="22" t="s">
        <v>24</v>
      </c>
      <c r="B17" s="22" t="s">
        <v>51</v>
      </c>
      <c r="C17" s="17">
        <v>1</v>
      </c>
      <c r="D17" s="23">
        <f>350000/1.1</f>
        <v>318181.81818181818</v>
      </c>
      <c r="E17" s="19">
        <f t="shared" si="0"/>
        <v>318181.81818181818</v>
      </c>
      <c r="F17" s="20">
        <f t="shared" si="1"/>
        <v>31818.18181818182</v>
      </c>
      <c r="G17" s="20">
        <f t="shared" si="2"/>
        <v>350000</v>
      </c>
      <c r="I17" s="39"/>
    </row>
    <row r="18" spans="1:9" s="3" customFormat="1" ht="15" customHeight="1" x14ac:dyDescent="0.15">
      <c r="A18" s="22"/>
      <c r="B18" s="22" t="s">
        <v>36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2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6" t="s">
        <v>54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6" t="s">
        <v>38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6" t="s">
        <v>52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6" t="s">
        <v>53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7"/>
      <c r="C24" s="17"/>
      <c r="D24" s="20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4"/>
      <c r="C25" s="17"/>
      <c r="D25" s="20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/>
      <c r="C26" s="17"/>
      <c r="D26" s="20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3" t="s">
        <v>55</v>
      </c>
      <c r="C27" s="17"/>
      <c r="D27" s="20"/>
      <c r="E27" s="19">
        <f t="shared" si="0"/>
        <v>0</v>
      </c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43" t="s">
        <v>56</v>
      </c>
      <c r="C28" s="17"/>
      <c r="D28" s="20"/>
      <c r="E28" s="19">
        <f t="shared" si="0"/>
        <v>0</v>
      </c>
      <c r="F28" s="20">
        <f t="shared" si="1"/>
        <v>0</v>
      </c>
      <c r="G28" s="20">
        <f t="shared" si="2"/>
        <v>0</v>
      </c>
    </row>
    <row r="29" spans="1:9" s="3" customFormat="1" ht="15" customHeight="1" x14ac:dyDescent="0.15">
      <c r="A29" s="22"/>
      <c r="B29" s="43" t="s">
        <v>57</v>
      </c>
      <c r="C29" s="17"/>
      <c r="D29" s="23"/>
      <c r="E29" s="19">
        <f t="shared" si="0"/>
        <v>0</v>
      </c>
      <c r="F29" s="20">
        <f t="shared" si="1"/>
        <v>0</v>
      </c>
      <c r="G29" s="20">
        <f t="shared" si="2"/>
        <v>0</v>
      </c>
    </row>
    <row r="30" spans="1:9" s="3" customFormat="1" ht="15" customHeight="1" x14ac:dyDescent="0.15">
      <c r="A30" s="22"/>
      <c r="B30" s="43" t="s">
        <v>58</v>
      </c>
      <c r="C30" s="17"/>
      <c r="D30" s="23"/>
      <c r="E30" s="19"/>
      <c r="F30" s="20"/>
      <c r="G30" s="20">
        <f t="shared" si="2"/>
        <v>0</v>
      </c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318181.81818181818</v>
      </c>
      <c r="F47" s="33">
        <f>SUM(F16:F46)</f>
        <v>31818.18181818182</v>
      </c>
      <c r="G47" s="33">
        <f>SUM(G16:G46)</f>
        <v>350000</v>
      </c>
    </row>
    <row r="48" spans="1:7" s="3" customFormat="1" ht="15" customHeight="1" thickBot="1" x14ac:dyDescent="0.2">
      <c r="A48" s="34" t="s">
        <v>19</v>
      </c>
      <c r="B48" s="35" t="s">
        <v>20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9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m476dw</vt:lpstr>
      <vt:lpstr>m476nw </vt:lpstr>
      <vt:lpstr>캐논LBP7200cd</vt:lpstr>
      <vt:lpstr>캐논mf8230cn</vt:lpstr>
      <vt:lpstr>Sheet1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2015-09-04T09:50:58Z</cp:lastPrinted>
  <dcterms:created xsi:type="dcterms:W3CDTF">2001-08-16T09:14:24Z</dcterms:created>
  <dcterms:modified xsi:type="dcterms:W3CDTF">2015-09-10T04:51:11Z</dcterms:modified>
</cp:coreProperties>
</file>