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 activeTab="1"/>
  </bookViews>
  <sheets>
    <sheet name="판매" sheetId="5" r:id="rId1"/>
    <sheet name="렌탈" sheetId="4" r:id="rId2"/>
  </sheets>
  <calcPr calcId="145621"/>
</workbook>
</file>

<file path=xl/calcChain.xml><?xml version="1.0" encoding="utf-8"?>
<calcChain xmlns="http://schemas.openxmlformats.org/spreadsheetml/2006/main">
  <c r="E230" i="5" l="1"/>
  <c r="F230" i="5" s="1"/>
  <c r="F229" i="5"/>
  <c r="E229" i="5"/>
  <c r="G229" i="5" s="1"/>
  <c r="E228" i="5"/>
  <c r="F228" i="5" s="1"/>
  <c r="F227" i="5"/>
  <c r="E227" i="5"/>
  <c r="G227" i="5" s="1"/>
  <c r="E226" i="5"/>
  <c r="F226" i="5" s="1"/>
  <c r="F225" i="5"/>
  <c r="E225" i="5"/>
  <c r="G225" i="5" s="1"/>
  <c r="E224" i="5"/>
  <c r="F224" i="5" s="1"/>
  <c r="F223" i="5"/>
  <c r="E223" i="5"/>
  <c r="G223" i="5" s="1"/>
  <c r="E222" i="5"/>
  <c r="F222" i="5" s="1"/>
  <c r="F221" i="5"/>
  <c r="G221" i="5" s="1"/>
  <c r="F220" i="5"/>
  <c r="E220" i="5"/>
  <c r="G220" i="5" s="1"/>
  <c r="E219" i="5"/>
  <c r="F219" i="5" s="1"/>
  <c r="G216" i="5"/>
  <c r="G215" i="5"/>
  <c r="G214" i="5"/>
  <c r="G213" i="5"/>
  <c r="G212" i="5"/>
  <c r="G211" i="5"/>
  <c r="G210" i="5"/>
  <c r="G209" i="5"/>
  <c r="G208" i="5"/>
  <c r="G207" i="5"/>
  <c r="F206" i="5"/>
  <c r="E206" i="5"/>
  <c r="G206" i="5" s="1"/>
  <c r="E205" i="5"/>
  <c r="F205" i="5" s="1"/>
  <c r="F204" i="5"/>
  <c r="E204" i="5"/>
  <c r="E231" i="5" s="1"/>
  <c r="B200" i="5"/>
  <c r="F183" i="5"/>
  <c r="E183" i="5"/>
  <c r="G183" i="5" s="1"/>
  <c r="E182" i="5"/>
  <c r="F182" i="5" s="1"/>
  <c r="F181" i="5"/>
  <c r="E181" i="5"/>
  <c r="G181" i="5" s="1"/>
  <c r="E180" i="5"/>
  <c r="F180" i="5" s="1"/>
  <c r="F179" i="5"/>
  <c r="E179" i="5"/>
  <c r="G179" i="5" s="1"/>
  <c r="E178" i="5"/>
  <c r="F178" i="5" s="1"/>
  <c r="F177" i="5"/>
  <c r="E177" i="5"/>
  <c r="G177" i="5" s="1"/>
  <c r="E176" i="5"/>
  <c r="F176" i="5" s="1"/>
  <c r="F175" i="5"/>
  <c r="E175" i="5"/>
  <c r="G175" i="5" s="1"/>
  <c r="G174" i="5"/>
  <c r="F174" i="5"/>
  <c r="E173" i="5"/>
  <c r="F173" i="5" s="1"/>
  <c r="F172" i="5"/>
  <c r="E172" i="5"/>
  <c r="G172" i="5" s="1"/>
  <c r="G169" i="5"/>
  <c r="G168" i="5"/>
  <c r="G167" i="5"/>
  <c r="G166" i="5"/>
  <c r="G165" i="5"/>
  <c r="G164" i="5"/>
  <c r="G163" i="5"/>
  <c r="G162" i="5"/>
  <c r="G161" i="5"/>
  <c r="G160" i="5"/>
  <c r="E159" i="5"/>
  <c r="F159" i="5" s="1"/>
  <c r="F158" i="5"/>
  <c r="E158" i="5"/>
  <c r="G158" i="5" s="1"/>
  <c r="E157" i="5"/>
  <c r="F157" i="5" s="1"/>
  <c r="F184" i="5" s="1"/>
  <c r="B153" i="5"/>
  <c r="E136" i="5"/>
  <c r="F136" i="5" s="1"/>
  <c r="F135" i="5"/>
  <c r="E135" i="5"/>
  <c r="G135" i="5" s="1"/>
  <c r="E134" i="5"/>
  <c r="F134" i="5" s="1"/>
  <c r="F133" i="5"/>
  <c r="E133" i="5"/>
  <c r="G133" i="5" s="1"/>
  <c r="E132" i="5"/>
  <c r="F132" i="5" s="1"/>
  <c r="F131" i="5"/>
  <c r="E131" i="5"/>
  <c r="G131" i="5" s="1"/>
  <c r="E130" i="5"/>
  <c r="F130" i="5" s="1"/>
  <c r="F129" i="5"/>
  <c r="E129" i="5"/>
  <c r="G129" i="5" s="1"/>
  <c r="E128" i="5"/>
  <c r="F128" i="5" s="1"/>
  <c r="F127" i="5"/>
  <c r="G127" i="5" s="1"/>
  <c r="F126" i="5"/>
  <c r="E126" i="5"/>
  <c r="G126" i="5" s="1"/>
  <c r="E125" i="5"/>
  <c r="F125" i="5" s="1"/>
  <c r="G122" i="5"/>
  <c r="G121" i="5"/>
  <c r="G120" i="5"/>
  <c r="G119" i="5"/>
  <c r="G118" i="5"/>
  <c r="G117" i="5"/>
  <c r="G116" i="5"/>
  <c r="G115" i="5"/>
  <c r="G114" i="5"/>
  <c r="G113" i="5"/>
  <c r="F112" i="5"/>
  <c r="E112" i="5"/>
  <c r="G112" i="5" s="1"/>
  <c r="E111" i="5"/>
  <c r="F111" i="5" s="1"/>
  <c r="F110" i="5"/>
  <c r="F137" i="5" s="1"/>
  <c r="E110" i="5"/>
  <c r="E137" i="5" s="1"/>
  <c r="B106" i="5"/>
  <c r="F89" i="5"/>
  <c r="E89" i="5"/>
  <c r="G89" i="5" s="1"/>
  <c r="E88" i="5"/>
  <c r="F88" i="5" s="1"/>
  <c r="F87" i="5"/>
  <c r="E87" i="5"/>
  <c r="G87" i="5" s="1"/>
  <c r="E86" i="5"/>
  <c r="F86" i="5" s="1"/>
  <c r="F85" i="5"/>
  <c r="E85" i="5"/>
  <c r="G85" i="5" s="1"/>
  <c r="E84" i="5"/>
  <c r="F84" i="5" s="1"/>
  <c r="F83" i="5"/>
  <c r="E83" i="5"/>
  <c r="G83" i="5" s="1"/>
  <c r="E82" i="5"/>
  <c r="F82" i="5" s="1"/>
  <c r="F81" i="5"/>
  <c r="E81" i="5"/>
  <c r="G81" i="5" s="1"/>
  <c r="G80" i="5"/>
  <c r="F80" i="5"/>
  <c r="E79" i="5"/>
  <c r="F79" i="5" s="1"/>
  <c r="F78" i="5"/>
  <c r="E78" i="5"/>
  <c r="G78" i="5" s="1"/>
  <c r="G75" i="5"/>
  <c r="G74" i="5"/>
  <c r="G73" i="5"/>
  <c r="G72" i="5"/>
  <c r="G71" i="5"/>
  <c r="G70" i="5"/>
  <c r="G69" i="5"/>
  <c r="G68" i="5"/>
  <c r="G67" i="5"/>
  <c r="G66" i="5"/>
  <c r="E65" i="5"/>
  <c r="F65" i="5" s="1"/>
  <c r="F64" i="5"/>
  <c r="E64" i="5"/>
  <c r="G64" i="5" s="1"/>
  <c r="E63" i="5"/>
  <c r="F63" i="5" s="1"/>
  <c r="B59" i="5"/>
  <c r="E42" i="5"/>
  <c r="F42" i="5" s="1"/>
  <c r="F41" i="5"/>
  <c r="E41" i="5"/>
  <c r="G41" i="5" s="1"/>
  <c r="E40" i="5"/>
  <c r="F40" i="5" s="1"/>
  <c r="F39" i="5"/>
  <c r="E39" i="5"/>
  <c r="G39" i="5" s="1"/>
  <c r="E38" i="5"/>
  <c r="F38" i="5" s="1"/>
  <c r="F37" i="5"/>
  <c r="E37" i="5"/>
  <c r="G37" i="5" s="1"/>
  <c r="E36" i="5"/>
  <c r="F36" i="5" s="1"/>
  <c r="F35" i="5"/>
  <c r="E35" i="5"/>
  <c r="G35" i="5" s="1"/>
  <c r="E34" i="5"/>
  <c r="F34" i="5" s="1"/>
  <c r="F33" i="5"/>
  <c r="G33" i="5" s="1"/>
  <c r="F32" i="5"/>
  <c r="E32" i="5"/>
  <c r="G32" i="5" s="1"/>
  <c r="E31" i="5"/>
  <c r="F31" i="5" s="1"/>
  <c r="G28" i="5"/>
  <c r="G27" i="5"/>
  <c r="G26" i="5"/>
  <c r="G25" i="5"/>
  <c r="G24" i="5"/>
  <c r="G23" i="5"/>
  <c r="G22" i="5"/>
  <c r="G21" i="5"/>
  <c r="G20" i="5"/>
  <c r="G19" i="5"/>
  <c r="F18" i="5"/>
  <c r="E18" i="5"/>
  <c r="G18" i="5" s="1"/>
  <c r="E17" i="5"/>
  <c r="F17" i="5" s="1"/>
  <c r="F16" i="5"/>
  <c r="E16" i="5"/>
  <c r="E43" i="5" s="1"/>
  <c r="B12" i="5"/>
  <c r="F43" i="5" l="1"/>
  <c r="F90" i="5"/>
  <c r="F231" i="5"/>
  <c r="G17" i="5"/>
  <c r="G31" i="5"/>
  <c r="G34" i="5"/>
  <c r="G36" i="5"/>
  <c r="G38" i="5"/>
  <c r="G40" i="5"/>
  <c r="G42" i="5"/>
  <c r="G63" i="5"/>
  <c r="G65" i="5"/>
  <c r="G79" i="5"/>
  <c r="G82" i="5"/>
  <c r="G84" i="5"/>
  <c r="G86" i="5"/>
  <c r="G88" i="5"/>
  <c r="E90" i="5"/>
  <c r="G111" i="5"/>
  <c r="G125" i="5"/>
  <c r="G128" i="5"/>
  <c r="G130" i="5"/>
  <c r="G132" i="5"/>
  <c r="G134" i="5"/>
  <c r="G136" i="5"/>
  <c r="G157" i="5"/>
  <c r="G159" i="5"/>
  <c r="G173" i="5"/>
  <c r="G176" i="5"/>
  <c r="G178" i="5"/>
  <c r="G180" i="5"/>
  <c r="G182" i="5"/>
  <c r="E184" i="5"/>
  <c r="G205" i="5"/>
  <c r="G219" i="5"/>
  <c r="G222" i="5"/>
  <c r="G224" i="5"/>
  <c r="G226" i="5"/>
  <c r="G228" i="5"/>
  <c r="G230" i="5"/>
  <c r="G16" i="5"/>
  <c r="G43" i="5" s="1"/>
  <c r="B11" i="5" s="1"/>
  <c r="G110" i="5"/>
  <c r="G137" i="5" s="1"/>
  <c r="B105" i="5" s="1"/>
  <c r="G204" i="5"/>
  <c r="G231" i="5" s="1"/>
  <c r="B199" i="5" s="1"/>
  <c r="G184" i="5" l="1"/>
  <c r="B152" i="5" s="1"/>
  <c r="G90" i="5"/>
  <c r="B58" i="5" s="1"/>
  <c r="E230" i="4" l="1"/>
  <c r="F230" i="4" s="1"/>
  <c r="F229" i="4"/>
  <c r="E229" i="4"/>
  <c r="G229" i="4" s="1"/>
  <c r="E228" i="4"/>
  <c r="F228" i="4" s="1"/>
  <c r="F227" i="4"/>
  <c r="E227" i="4"/>
  <c r="G227" i="4" s="1"/>
  <c r="E226" i="4"/>
  <c r="F226" i="4" s="1"/>
  <c r="F225" i="4"/>
  <c r="E225" i="4"/>
  <c r="G225" i="4" s="1"/>
  <c r="E224" i="4"/>
  <c r="F224" i="4" s="1"/>
  <c r="F223" i="4"/>
  <c r="E223" i="4"/>
  <c r="G223" i="4" s="1"/>
  <c r="E222" i="4"/>
  <c r="F222" i="4" s="1"/>
  <c r="F221" i="4"/>
  <c r="G221" i="4" s="1"/>
  <c r="F220" i="4"/>
  <c r="E220" i="4"/>
  <c r="G220" i="4" s="1"/>
  <c r="E219" i="4"/>
  <c r="F219" i="4" s="1"/>
  <c r="G216" i="4"/>
  <c r="G215" i="4"/>
  <c r="G214" i="4"/>
  <c r="G213" i="4"/>
  <c r="G212" i="4"/>
  <c r="G211" i="4"/>
  <c r="G210" i="4"/>
  <c r="G209" i="4"/>
  <c r="G208" i="4"/>
  <c r="G207" i="4"/>
  <c r="F206" i="4"/>
  <c r="E206" i="4"/>
  <c r="G206" i="4" s="1"/>
  <c r="E205" i="4"/>
  <c r="F205" i="4" s="1"/>
  <c r="F204" i="4"/>
  <c r="E204" i="4"/>
  <c r="E231" i="4" s="1"/>
  <c r="B200" i="4"/>
  <c r="E42" i="4"/>
  <c r="F42" i="4" s="1"/>
  <c r="F41" i="4"/>
  <c r="E41" i="4"/>
  <c r="G41" i="4" s="1"/>
  <c r="E40" i="4"/>
  <c r="F40" i="4" s="1"/>
  <c r="F39" i="4"/>
  <c r="E39" i="4"/>
  <c r="G39" i="4" s="1"/>
  <c r="E38" i="4"/>
  <c r="F38" i="4" s="1"/>
  <c r="F37" i="4"/>
  <c r="E37" i="4"/>
  <c r="G37" i="4" s="1"/>
  <c r="E36" i="4"/>
  <c r="F36" i="4" s="1"/>
  <c r="F35" i="4"/>
  <c r="E35" i="4"/>
  <c r="G35" i="4" s="1"/>
  <c r="E34" i="4"/>
  <c r="F34" i="4" s="1"/>
  <c r="F33" i="4"/>
  <c r="G33" i="4" s="1"/>
  <c r="F32" i="4"/>
  <c r="E32" i="4"/>
  <c r="G32" i="4" s="1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G18" i="4" s="1"/>
  <c r="E17" i="4"/>
  <c r="F17" i="4" s="1"/>
  <c r="F16" i="4"/>
  <c r="E16" i="4"/>
  <c r="E43" i="4" s="1"/>
  <c r="B12" i="4"/>
  <c r="F231" i="4" l="1"/>
  <c r="G205" i="4"/>
  <c r="G219" i="4"/>
  <c r="G222" i="4"/>
  <c r="G224" i="4"/>
  <c r="G226" i="4"/>
  <c r="G228" i="4"/>
  <c r="G230" i="4"/>
  <c r="G204" i="4"/>
  <c r="F43" i="4"/>
  <c r="G17" i="4"/>
  <c r="G31" i="4"/>
  <c r="G34" i="4"/>
  <c r="G36" i="4"/>
  <c r="G38" i="4"/>
  <c r="G40" i="4"/>
  <c r="G42" i="4"/>
  <c r="G16" i="4"/>
  <c r="E183" i="4"/>
  <c r="F183" i="4" s="1"/>
  <c r="F182" i="4"/>
  <c r="E182" i="4"/>
  <c r="G182" i="4" s="1"/>
  <c r="E181" i="4"/>
  <c r="F181" i="4" s="1"/>
  <c r="F180" i="4"/>
  <c r="E180" i="4"/>
  <c r="G180" i="4" s="1"/>
  <c r="E179" i="4"/>
  <c r="F179" i="4" s="1"/>
  <c r="F178" i="4"/>
  <c r="E178" i="4"/>
  <c r="G178" i="4" s="1"/>
  <c r="E177" i="4"/>
  <c r="F177" i="4" s="1"/>
  <c r="E176" i="4"/>
  <c r="E175" i="4"/>
  <c r="F175" i="4" s="1"/>
  <c r="F174" i="4"/>
  <c r="G174" i="4" s="1"/>
  <c r="F173" i="4"/>
  <c r="E173" i="4"/>
  <c r="G173" i="4" s="1"/>
  <c r="E172" i="4"/>
  <c r="F172" i="4" s="1"/>
  <c r="G169" i="4"/>
  <c r="G168" i="4"/>
  <c r="G167" i="4"/>
  <c r="G166" i="4"/>
  <c r="G165" i="4"/>
  <c r="G164" i="4"/>
  <c r="G163" i="4"/>
  <c r="G162" i="4"/>
  <c r="G161" i="4"/>
  <c r="G160" i="4"/>
  <c r="F159" i="4"/>
  <c r="E159" i="4"/>
  <c r="G159" i="4" s="1"/>
  <c r="E158" i="4"/>
  <c r="F158" i="4" s="1"/>
  <c r="F157" i="4"/>
  <c r="E157" i="4"/>
  <c r="E184" i="4" s="1"/>
  <c r="B153" i="4"/>
  <c r="F136" i="4"/>
  <c r="E136" i="4"/>
  <c r="G136" i="4" s="1"/>
  <c r="E135" i="4"/>
  <c r="F135" i="4" s="1"/>
  <c r="F134" i="4"/>
  <c r="E134" i="4"/>
  <c r="G134" i="4" s="1"/>
  <c r="E133" i="4"/>
  <c r="F133" i="4" s="1"/>
  <c r="F132" i="4"/>
  <c r="E132" i="4"/>
  <c r="G132" i="4" s="1"/>
  <c r="E131" i="4"/>
  <c r="F131" i="4" s="1"/>
  <c r="F130" i="4"/>
  <c r="E130" i="4"/>
  <c r="G130" i="4" s="1"/>
  <c r="E129" i="4"/>
  <c r="F129" i="4" s="1"/>
  <c r="E128" i="4"/>
  <c r="G127" i="4"/>
  <c r="F127" i="4"/>
  <c r="E126" i="4"/>
  <c r="F126" i="4" s="1"/>
  <c r="F125" i="4"/>
  <c r="E125" i="4"/>
  <c r="G122" i="4"/>
  <c r="G121" i="4"/>
  <c r="G120" i="4"/>
  <c r="G119" i="4"/>
  <c r="G118" i="4"/>
  <c r="G117" i="4"/>
  <c r="G116" i="4"/>
  <c r="G115" i="4"/>
  <c r="G114" i="4"/>
  <c r="G113" i="4"/>
  <c r="E112" i="4"/>
  <c r="F112" i="4" s="1"/>
  <c r="F111" i="4"/>
  <c r="E111" i="4"/>
  <c r="E110" i="4"/>
  <c r="F110" i="4" s="1"/>
  <c r="B106" i="4"/>
  <c r="E89" i="4"/>
  <c r="F89" i="4" s="1"/>
  <c r="F88" i="4"/>
  <c r="E88" i="4"/>
  <c r="G88" i="4" s="1"/>
  <c r="E87" i="4"/>
  <c r="F87" i="4" s="1"/>
  <c r="F86" i="4"/>
  <c r="E86" i="4"/>
  <c r="G86" i="4" s="1"/>
  <c r="E85" i="4"/>
  <c r="F85" i="4" s="1"/>
  <c r="F84" i="4"/>
  <c r="E84" i="4"/>
  <c r="G84" i="4" s="1"/>
  <c r="E83" i="4"/>
  <c r="F83" i="4" s="1"/>
  <c r="E82" i="4"/>
  <c r="E81" i="4"/>
  <c r="F81" i="4" s="1"/>
  <c r="F80" i="4"/>
  <c r="G80" i="4" s="1"/>
  <c r="F79" i="4"/>
  <c r="E79" i="4"/>
  <c r="G79" i="4" s="1"/>
  <c r="E78" i="4"/>
  <c r="F78" i="4" s="1"/>
  <c r="G75" i="4"/>
  <c r="G74" i="4"/>
  <c r="G73" i="4"/>
  <c r="G72" i="4"/>
  <c r="G71" i="4"/>
  <c r="G70" i="4"/>
  <c r="G69" i="4"/>
  <c r="G68" i="4"/>
  <c r="G67" i="4"/>
  <c r="G66" i="4"/>
  <c r="F65" i="4"/>
  <c r="E65" i="4"/>
  <c r="G65" i="4" s="1"/>
  <c r="E64" i="4"/>
  <c r="F64" i="4" s="1"/>
  <c r="F63" i="4"/>
  <c r="E63" i="4"/>
  <c r="B59" i="4"/>
  <c r="G231" i="4" l="1"/>
  <c r="B199" i="4" s="1"/>
  <c r="G43" i="4"/>
  <c r="B11" i="4" s="1"/>
  <c r="G111" i="4"/>
  <c r="G125" i="4"/>
  <c r="F128" i="4"/>
  <c r="G128" i="4" s="1"/>
  <c r="F137" i="4"/>
  <c r="E90" i="4"/>
  <c r="F82" i="4"/>
  <c r="G82" i="4" s="1"/>
  <c r="F176" i="4"/>
  <c r="G176" i="4" s="1"/>
  <c r="F184" i="4"/>
  <c r="G64" i="4"/>
  <c r="G78" i="4"/>
  <c r="G81" i="4"/>
  <c r="G83" i="4"/>
  <c r="G85" i="4"/>
  <c r="G87" i="4"/>
  <c r="G89" i="4"/>
  <c r="G110" i="4"/>
  <c r="G112" i="4"/>
  <c r="G126" i="4"/>
  <c r="G129" i="4"/>
  <c r="G131" i="4"/>
  <c r="G133" i="4"/>
  <c r="G135" i="4"/>
  <c r="E137" i="4"/>
  <c r="G158" i="4"/>
  <c r="G172" i="4"/>
  <c r="G175" i="4"/>
  <c r="G177" i="4"/>
  <c r="G179" i="4"/>
  <c r="G181" i="4"/>
  <c r="G183" i="4"/>
  <c r="G63" i="4"/>
  <c r="G157" i="4"/>
  <c r="G90" i="4" l="1"/>
  <c r="B58" i="4" s="1"/>
  <c r="F90" i="4"/>
  <c r="G184" i="4"/>
  <c r="B152" i="4" s="1"/>
  <c r="G137" i="4"/>
  <c r="B105" i="4" s="1"/>
</calcChain>
</file>

<file path=xl/sharedStrings.xml><?xml version="1.0" encoding="utf-8"?>
<sst xmlns="http://schemas.openxmlformats.org/spreadsheetml/2006/main" count="384" uniqueCount="84">
  <si>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</si>
  <si>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</si>
  <si>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</si>
  <si>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</si>
  <si>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</si>
  <si>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</si>
  <si>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</si>
  <si>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</si>
  <si>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</si>
  <si>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</si>
  <si>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</si>
  <si>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</si>
  <si>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</si>
  <si>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</si>
  <si>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</si>
  <si>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</si>
  <si>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</si>
  <si>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</si>
  <si>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</si>
  <si>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분당 30매 출력속도</t>
    <phoneticPr fontId="3" type="noConversion"/>
  </si>
  <si>
    <t>256MB Memory</t>
    <phoneticPr fontId="3" type="noConversion"/>
  </si>
  <si>
    <t>다양한 복사 및 문서 소트기능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</si>
  <si>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</si>
  <si>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</si>
  <si>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 양면원고이송장치(DADF) 기본장착</t>
    <phoneticPr fontId="3" type="noConversion"/>
  </si>
  <si>
    <t>용지급지장치 550매 카세트 2ea + 50매 수동급지함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</si>
  <si>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</si>
  <si>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</si>
  <si>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</si>
  <si>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</si>
  <si>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캐논 ir324k</t>
    <phoneticPr fontId="3" type="noConversion"/>
  </si>
  <si>
    <t>분당 20매 출력속도</t>
    <phoneticPr fontId="3" type="noConversion"/>
  </si>
  <si>
    <t>네트워크 출력안정성을 높인 UFR II 프린터/스캔 보드 기본장착</t>
    <phoneticPr fontId="3" type="noConversion"/>
  </si>
  <si>
    <t>복합기에서 PC로 스캔 저장 (컬러스캔, PDF/JPG)</t>
    <phoneticPr fontId="3" type="noConversion"/>
  </si>
  <si>
    <t>캐논 ir322k</t>
    <phoneticPr fontId="3" type="noConversion"/>
  </si>
  <si>
    <t>용지급지장치 550매 카세트 1ea + 250매 카세트 + 50매 수동급지함</t>
    <phoneticPr fontId="3" type="noConversion"/>
  </si>
  <si>
    <t>분당 35매 출력속도</t>
    <phoneticPr fontId="3" type="noConversion"/>
  </si>
  <si>
    <t>캐논 ir4035A</t>
    <phoneticPr fontId="3" type="noConversion"/>
  </si>
  <si>
    <t>1.25GB Memory / 160GB HDD</t>
    <phoneticPr fontId="3" type="noConversion"/>
  </si>
  <si>
    <t>용지급지장치 550매 카세트 2ea + 80매 수동급지함</t>
    <phoneticPr fontId="3" type="noConversion"/>
  </si>
  <si>
    <t>51ppm 고속스캔기능 포함</t>
    <phoneticPr fontId="3" type="noConversion"/>
  </si>
  <si>
    <t>스캔기능</t>
    <phoneticPr fontId="3" type="noConversion"/>
  </si>
  <si>
    <t>1. 스캔 기능이 기본제공되며 하드디스크가 내장된 고급형 모델입니다.</t>
    <phoneticPr fontId="3" type="noConversion"/>
  </si>
  <si>
    <t>토너</t>
    <phoneticPr fontId="3" type="noConversion"/>
  </si>
  <si>
    <t>2. 대용량 토너 제공으로 기존 시리즈 대비 유지비가 30% 정도 절감됩니다.</t>
    <phoneticPr fontId="3" type="noConversion"/>
  </si>
  <si>
    <t>1. 스캔 옵션 미장착시 PC에서 기본적인 컬러 스캔은 사용가능합니다.</t>
    <phoneticPr fontId="3" type="noConversion"/>
  </si>
  <si>
    <t>양면 인쇄장치 기본제공(양면스캔, 양면인쇄, 양면복사)</t>
    <phoneticPr fontId="3" type="noConversion"/>
  </si>
  <si>
    <t>npg-51 14,600매 토너 포함</t>
    <phoneticPr fontId="3" type="noConversion"/>
  </si>
  <si>
    <t>npg-57 30,200매 대용량 토너 포함</t>
    <phoneticPr fontId="3" type="noConversion"/>
  </si>
  <si>
    <t>2. 324k 대비 카세트 용량(550매 2개)이 크고 인쇄속도가 빠릅니다.</t>
    <phoneticPr fontId="3" type="noConversion"/>
  </si>
  <si>
    <t>국가경제연구원</t>
    <phoneticPr fontId="3" type="noConversion"/>
  </si>
  <si>
    <t>kyocera 1801</t>
    <phoneticPr fontId="3" type="noConversion"/>
  </si>
  <si>
    <t>분당 18매 출력속도</t>
    <phoneticPr fontId="3" type="noConversion"/>
  </si>
  <si>
    <t>Host Base GDI 인쇄</t>
    <phoneticPr fontId="3" type="noConversion"/>
  </si>
  <si>
    <t>용지급지장치 300매 카세트 2ea + 100매 수동급지함</t>
    <phoneticPr fontId="3" type="noConversion"/>
  </si>
  <si>
    <t>토너</t>
    <phoneticPr fontId="3" type="noConversion"/>
  </si>
  <si>
    <t>15,000매 사용 (최초 제공 3,000매)</t>
    <phoneticPr fontId="3" type="noConversion"/>
  </si>
  <si>
    <t>컬러복사기</t>
    <phoneticPr fontId="3" type="noConversion"/>
  </si>
  <si>
    <t>캐논 iradv 2925k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</si>
  <si>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</si>
  <si>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</si>
  <si>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</si>
  <si>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</si>
  <si>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</si>
  <si>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</si>
  <si>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자동원고이송장치(DADF) 46ppm</t>
    <phoneticPr fontId="3" type="noConversion"/>
  </si>
  <si>
    <t>DADF 급지용량 : 100매</t>
    <phoneticPr fontId="3" type="noConversion"/>
  </si>
  <si>
    <t>용지급지장치 550장 카세트 1ea + 250매 카세트 1ea + 50매 수동급지함</t>
    <phoneticPr fontId="3" type="noConversion"/>
  </si>
  <si>
    <t>1GB Memory</t>
    <phoneticPr fontId="3" type="noConversion"/>
  </si>
  <si>
    <t>네트워크 출력안정성을 높인 UFR II 프린터/스캔 보드</t>
    <phoneticPr fontId="3" type="noConversion"/>
  </si>
  <si>
    <t>600dpi 고품질 스캔 및 Send 기능 (옵션)</t>
    <phoneticPr fontId="3" type="noConversion"/>
  </si>
  <si>
    <t>복합기렌탈</t>
    <phoneticPr fontId="3" type="noConversion"/>
  </si>
  <si>
    <t>계약조건</t>
    <phoneticPr fontId="3" type="noConversion"/>
  </si>
  <si>
    <t>월 3,000매 기본제공</t>
    <phoneticPr fontId="3" type="noConversion"/>
  </si>
  <si>
    <t>추가 장당 10원 청구</t>
    <phoneticPr fontId="3" type="noConversion"/>
  </si>
  <si>
    <t>월 5,000매 기본제공</t>
    <phoneticPr fontId="3" type="noConversion"/>
  </si>
  <si>
    <t xml:space="preserve">1. 복합기 렌탈시 프린터 소모품 및 유지보수 비용은 별도로 청구되지 않습니다. </t>
    <phoneticPr fontId="3" type="noConversion"/>
  </si>
  <si>
    <t xml:space="preserve">2. 복합기 렌탈시 프린터 소모품 및 유지보수 비용은 별도로 청구되지 않습니다. </t>
    <phoneticPr fontId="3" type="noConversion"/>
  </si>
  <si>
    <t xml:space="preserve">1. 복합기 렌탈시 프린터 소모품 및 유지보수 비용은 별도로 청구되지 않습니다. </t>
    <phoneticPr fontId="3" type="noConversion"/>
  </si>
  <si>
    <t>복합기렌탈</t>
    <phoneticPr fontId="3" type="noConversion"/>
  </si>
  <si>
    <t>A3 고품질 컬러 디지털 복사기</t>
    <phoneticPr fontId="3" type="noConversion"/>
  </si>
  <si>
    <t>렌탈조건</t>
    <phoneticPr fontId="3" type="noConversion"/>
  </si>
  <si>
    <t>검정 기본 3,000매 제공 (추가 장당 10원)</t>
    <phoneticPr fontId="3" type="noConversion"/>
  </si>
  <si>
    <t>컬러 기본 500매 제공 (추가 장당 100원)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</si>
</sst>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0" borderId="10" xfId="1" applyFont="1" applyBorder="1" applyAlignment="1"/>
    <xf numFmtId="41" fontId="5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/>
    </xf>
    <xf numFmtId="41" fontId="5" fillId="0" borderId="10" xfId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41" fontId="8" fillId="0" borderId="10" xfId="1" applyFont="1" applyBorder="1" applyAlignment="1">
      <alignment horizontal="left"/>
    </xf>
    <xf numFmtId="41" fontId="8" fillId="0" borderId="10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50</xdr:row>
      <xdr:rowOff>200025</xdr:rowOff>
    </xdr:from>
    <xdr:to>
      <xdr:col>6</xdr:col>
      <xdr:colOff>990601</xdr:colOff>
      <xdr:row>60</xdr:row>
      <xdr:rowOff>98213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10210800"/>
          <a:ext cx="3771900" cy="1965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97</xdr:row>
      <xdr:rowOff>28575</xdr:rowOff>
    </xdr:from>
    <xdr:to>
      <xdr:col>6</xdr:col>
      <xdr:colOff>994712</xdr:colOff>
      <xdr:row>107</xdr:row>
      <xdr:rowOff>104775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19316700"/>
          <a:ext cx="3823637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144</xdr:row>
      <xdr:rowOff>19050</xdr:rowOff>
    </xdr:from>
    <xdr:to>
      <xdr:col>6</xdr:col>
      <xdr:colOff>990601</xdr:colOff>
      <xdr:row>154</xdr:row>
      <xdr:rowOff>87606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1" y="28584525"/>
          <a:ext cx="3810000" cy="2135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228600</xdr:colOff>
      <xdr:row>3</xdr:row>
      <xdr:rowOff>200025</xdr:rowOff>
    </xdr:from>
    <xdr:ext cx="3762375" cy="1960151"/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762375" cy="1960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190501</xdr:colOff>
      <xdr:row>191</xdr:row>
      <xdr:rowOff>19051</xdr:rowOff>
    </xdr:from>
    <xdr:ext cx="3790950" cy="2124804"/>
    <xdr:pic>
      <xdr:nvPicPr>
        <xdr:cNvPr id="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1" y="37861876"/>
          <a:ext cx="3790950" cy="2124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50</xdr:row>
      <xdr:rowOff>200025</xdr:rowOff>
    </xdr:from>
    <xdr:to>
      <xdr:col>6</xdr:col>
      <xdr:colOff>1076325</xdr:colOff>
      <xdr:row>60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97</xdr:row>
      <xdr:rowOff>28575</xdr:rowOff>
    </xdr:from>
    <xdr:to>
      <xdr:col>6</xdr:col>
      <xdr:colOff>1028700</xdr:colOff>
      <xdr:row>107</xdr:row>
      <xdr:rowOff>123825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10039350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144</xdr:row>
      <xdr:rowOff>19050</xdr:rowOff>
    </xdr:from>
    <xdr:to>
      <xdr:col>6</xdr:col>
      <xdr:colOff>1038225</xdr:colOff>
      <xdr:row>154</xdr:row>
      <xdr:rowOff>114300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19307175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886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190500</xdr:colOff>
      <xdr:row>191</xdr:row>
      <xdr:rowOff>19050</xdr:rowOff>
    </xdr:from>
    <xdr:ext cx="3857625" cy="2162175"/>
    <xdr:pic>
      <xdr:nvPicPr>
        <xdr:cNvPr id="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28584525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topLeftCell="A79" zoomScaleNormal="100" workbookViewId="0">
      <selection activeCell="E29" sqref="E2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50</v>
      </c>
      <c r="B4" s="5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42007.625264930553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16</v>
      </c>
      <c r="B17" s="26" t="s">
        <v>51</v>
      </c>
      <c r="C17" s="20">
        <v>1</v>
      </c>
      <c r="D17" s="27">
        <v>1100000</v>
      </c>
      <c r="E17" s="22">
        <f>C17*D17</f>
        <v>1100000</v>
      </c>
      <c r="F17" s="23">
        <f>E17*10%</f>
        <v>110000</v>
      </c>
      <c r="G17" s="23">
        <f t="shared" si="0"/>
        <v>1210000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52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20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46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53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23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23" t="s">
        <v>54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55</v>
      </c>
      <c r="B31" s="33" t="s">
        <v>56</v>
      </c>
      <c r="C31" s="31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/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3"/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2"/>
      <c r="C35" s="31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26</v>
      </c>
      <c r="B43" s="9"/>
      <c r="C43" s="6"/>
      <c r="D43" s="39" t="s">
        <v>27</v>
      </c>
      <c r="E43" s="40">
        <f>SUM(E16:E42)</f>
        <v>1100000</v>
      </c>
      <c r="F43" s="41">
        <f>SUM(F16:F42)</f>
        <v>110000</v>
      </c>
      <c r="G43" s="41">
        <f>SUM(G16:G42)</f>
        <v>1210000</v>
      </c>
    </row>
    <row r="44" spans="1:7" s="2" customFormat="1" ht="15" customHeight="1" thickBot="1" x14ac:dyDescent="0.2">
      <c r="A44" s="42" t="s">
        <v>28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ht="27.75" customHeight="1" x14ac:dyDescent="0.15">
      <c r="A48" s="55" t="s">
        <v>0</v>
      </c>
      <c r="B48" s="55"/>
      <c r="C48" s="55"/>
      <c r="D48" s="55"/>
      <c r="E48" s="55"/>
      <c r="F48" s="55"/>
      <c r="G48" s="55"/>
    </row>
    <row r="49" spans="1:7" ht="15" customHeight="1" x14ac:dyDescent="0.15">
      <c r="A49" s="2"/>
      <c r="B49" s="2"/>
      <c r="C49" s="3"/>
      <c r="D49" s="4"/>
    </row>
    <row r="50" spans="1:7" ht="15" customHeight="1" x14ac:dyDescent="0.15">
      <c r="A50" s="2"/>
      <c r="B50" s="2"/>
      <c r="C50" s="6"/>
      <c r="D50" s="6"/>
      <c r="E50" s="6"/>
    </row>
    <row r="51" spans="1:7" ht="27.75" customHeight="1" thickBot="1" x14ac:dyDescent="0.2">
      <c r="A51" s="56" t="s">
        <v>50</v>
      </c>
      <c r="B51" s="56"/>
      <c r="C51" s="7" t="s">
        <v>1</v>
      </c>
      <c r="D51" s="4"/>
      <c r="E51" s="4"/>
    </row>
    <row r="52" spans="1:7" ht="15" customHeight="1" x14ac:dyDescent="0.15">
      <c r="A52" s="8" t="s">
        <v>2</v>
      </c>
      <c r="B52" s="9"/>
      <c r="C52" s="10"/>
      <c r="D52" s="4"/>
      <c r="E52" s="4"/>
    </row>
    <row r="53" spans="1:7" ht="15" customHeight="1" x14ac:dyDescent="0.15">
      <c r="A53" s="8" t="s">
        <v>3</v>
      </c>
      <c r="B53" s="9"/>
      <c r="C53" s="4"/>
      <c r="D53" s="4"/>
      <c r="E53" s="4"/>
    </row>
    <row r="54" spans="1:7" ht="15" customHeight="1" x14ac:dyDescent="0.15">
      <c r="A54" s="8" t="s">
        <v>4</v>
      </c>
      <c r="B54" s="9"/>
      <c r="C54" s="4"/>
      <c r="D54" s="4"/>
      <c r="E54" s="4"/>
    </row>
    <row r="55" spans="1:7" ht="15" customHeight="1" x14ac:dyDescent="0.15">
      <c r="A55" s="2"/>
      <c r="B55" s="2"/>
      <c r="C55" s="4"/>
      <c r="D55" s="4"/>
    </row>
    <row r="56" spans="1:7" ht="15" customHeight="1" x14ac:dyDescent="0.15">
      <c r="A56" s="11" t="s">
        <v>5</v>
      </c>
      <c r="B56" s="2"/>
      <c r="C56" s="4"/>
      <c r="D56" s="4"/>
      <c r="E56" s="4"/>
    </row>
    <row r="57" spans="1:7" ht="15" customHeight="1" x14ac:dyDescent="0.15">
      <c r="A57" s="2"/>
      <c r="B57" s="2"/>
      <c r="C57" s="4"/>
      <c r="D57" s="4"/>
      <c r="E57" s="4"/>
    </row>
    <row r="58" spans="1:7" ht="15" customHeight="1" x14ac:dyDescent="0.15">
      <c r="A58" s="2" t="s">
        <v>6</v>
      </c>
      <c r="B58" s="12">
        <f>G90</f>
        <v>1430000</v>
      </c>
      <c r="C58" s="4"/>
      <c r="D58" s="4"/>
      <c r="E58" s="4"/>
    </row>
    <row r="59" spans="1:7" ht="15" customHeight="1" x14ac:dyDescent="0.15">
      <c r="A59" s="2" t="s">
        <v>7</v>
      </c>
      <c r="B59" s="13">
        <f ca="1">NOW()</f>
        <v>42007.625264930553</v>
      </c>
      <c r="C59" s="4"/>
      <c r="D59" s="4"/>
      <c r="E59" s="4"/>
    </row>
    <row r="60" spans="1:7" ht="15" customHeight="1" x14ac:dyDescent="0.15">
      <c r="A60" s="2" t="s">
        <v>8</v>
      </c>
      <c r="B60" s="14"/>
      <c r="C60" s="4"/>
      <c r="D60" s="4"/>
      <c r="E60" s="4"/>
    </row>
    <row r="61" spans="1:7" ht="15" customHeight="1" thickBot="1" x14ac:dyDescent="0.2">
      <c r="A61" s="2"/>
      <c r="B61" s="2"/>
      <c r="C61" s="4"/>
      <c r="D61" s="4"/>
    </row>
    <row r="62" spans="1:7" s="2" customFormat="1" ht="15" customHeight="1" thickBot="1" x14ac:dyDescent="0.2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7" s="2" customFormat="1" ht="15" customHeight="1" x14ac:dyDescent="0.15">
      <c r="A63" s="18"/>
      <c r="B63" s="19"/>
      <c r="C63" s="20"/>
      <c r="D63" s="21"/>
      <c r="E63" s="22">
        <f>C63*D63</f>
        <v>0</v>
      </c>
      <c r="F63" s="23">
        <f>E63*10%</f>
        <v>0</v>
      </c>
      <c r="G63" s="24">
        <f t="shared" ref="G63:G75" si="5">SUM(E63:F63)</f>
        <v>0</v>
      </c>
    </row>
    <row r="64" spans="1:7" s="2" customFormat="1" ht="15" customHeight="1" x14ac:dyDescent="0.15">
      <c r="A64" s="25" t="s">
        <v>16</v>
      </c>
      <c r="B64" s="26" t="s">
        <v>30</v>
      </c>
      <c r="C64" s="20">
        <v>1</v>
      </c>
      <c r="D64" s="27">
        <v>1300000</v>
      </c>
      <c r="E64" s="22">
        <f>C64*D64</f>
        <v>1300000</v>
      </c>
      <c r="F64" s="23">
        <f>E64*10%</f>
        <v>130000</v>
      </c>
      <c r="G64" s="23">
        <f t="shared" si="5"/>
        <v>1430000</v>
      </c>
    </row>
    <row r="65" spans="1:7" s="2" customFormat="1" ht="15" customHeight="1" x14ac:dyDescent="0.15">
      <c r="A65" s="28"/>
      <c r="B65" s="25" t="s">
        <v>17</v>
      </c>
      <c r="C65" s="20"/>
      <c r="D65" s="27"/>
      <c r="E65" s="22">
        <f>C65*D65</f>
        <v>0</v>
      </c>
      <c r="F65" s="23">
        <f>E65*10%</f>
        <v>0</v>
      </c>
      <c r="G65" s="23">
        <f t="shared" si="5"/>
        <v>0</v>
      </c>
    </row>
    <row r="66" spans="1:7" s="2" customFormat="1" ht="15" customHeight="1" x14ac:dyDescent="0.15">
      <c r="A66" s="28"/>
      <c r="B66" s="29"/>
      <c r="C66" s="20"/>
      <c r="D66" s="27"/>
      <c r="E66" s="22"/>
      <c r="F66" s="23"/>
      <c r="G66" s="23">
        <f t="shared" si="5"/>
        <v>0</v>
      </c>
    </row>
    <row r="67" spans="1:7" s="2" customFormat="1" ht="15" customHeight="1" x14ac:dyDescent="0.15">
      <c r="A67" s="28"/>
      <c r="B67" s="29" t="s">
        <v>18</v>
      </c>
      <c r="C67" s="20"/>
      <c r="D67" s="27"/>
      <c r="E67" s="22"/>
      <c r="F67" s="23"/>
      <c r="G67" s="23">
        <f t="shared" si="5"/>
        <v>0</v>
      </c>
    </row>
    <row r="68" spans="1:7" s="2" customFormat="1" ht="15" customHeight="1" x14ac:dyDescent="0.15">
      <c r="A68" s="28"/>
      <c r="B68" s="29" t="s">
        <v>31</v>
      </c>
      <c r="C68" s="20"/>
      <c r="D68" s="27"/>
      <c r="E68" s="22"/>
      <c r="F68" s="23"/>
      <c r="G68" s="23">
        <f t="shared" si="5"/>
        <v>0</v>
      </c>
    </row>
    <row r="69" spans="1:7" s="2" customFormat="1" ht="15" customHeight="1" x14ac:dyDescent="0.15">
      <c r="A69" s="25"/>
      <c r="B69" s="29" t="s">
        <v>20</v>
      </c>
      <c r="C69" s="30"/>
      <c r="D69" s="27"/>
      <c r="E69" s="22"/>
      <c r="F69" s="23"/>
      <c r="G69" s="23">
        <f t="shared" si="5"/>
        <v>0</v>
      </c>
    </row>
    <row r="70" spans="1:7" s="2" customFormat="1" ht="15" customHeight="1" x14ac:dyDescent="0.15">
      <c r="A70" s="25"/>
      <c r="B70" s="29" t="s">
        <v>21</v>
      </c>
      <c r="C70" s="31"/>
      <c r="D70" s="27"/>
      <c r="E70" s="22"/>
      <c r="F70" s="23"/>
      <c r="G70" s="23">
        <f t="shared" si="5"/>
        <v>0</v>
      </c>
    </row>
    <row r="71" spans="1:7" s="2" customFormat="1" ht="15" customHeight="1" x14ac:dyDescent="0.15">
      <c r="A71" s="25"/>
      <c r="B71" s="29" t="s">
        <v>46</v>
      </c>
      <c r="C71" s="31"/>
      <c r="D71" s="27"/>
      <c r="E71" s="22"/>
      <c r="F71" s="23"/>
      <c r="G71" s="23">
        <f t="shared" si="5"/>
        <v>0</v>
      </c>
    </row>
    <row r="72" spans="1:7" s="2" customFormat="1" ht="15" customHeight="1" x14ac:dyDescent="0.15">
      <c r="A72" s="32"/>
      <c r="B72" s="29" t="s">
        <v>22</v>
      </c>
      <c r="C72" s="31"/>
      <c r="D72" s="27"/>
      <c r="E72" s="22"/>
      <c r="F72" s="23"/>
      <c r="G72" s="23">
        <f t="shared" si="5"/>
        <v>0</v>
      </c>
    </row>
    <row r="73" spans="1:7" s="2" customFormat="1" ht="15" customHeight="1" x14ac:dyDescent="0.15">
      <c r="A73" s="32"/>
      <c r="B73" s="29" t="s">
        <v>32</v>
      </c>
      <c r="C73" s="31"/>
      <c r="D73" s="27"/>
      <c r="E73" s="22"/>
      <c r="F73" s="23"/>
      <c r="G73" s="23">
        <f t="shared" si="5"/>
        <v>0</v>
      </c>
    </row>
    <row r="74" spans="1:7" s="2" customFormat="1" ht="15" customHeight="1" x14ac:dyDescent="0.15">
      <c r="A74" s="32"/>
      <c r="B74" s="23" t="s">
        <v>23</v>
      </c>
      <c r="C74" s="31"/>
      <c r="D74" s="27"/>
      <c r="E74" s="27"/>
      <c r="F74" s="23"/>
      <c r="G74" s="23">
        <f t="shared" si="5"/>
        <v>0</v>
      </c>
    </row>
    <row r="75" spans="1:7" s="2" customFormat="1" ht="15" customHeight="1" x14ac:dyDescent="0.15">
      <c r="A75" s="32"/>
      <c r="B75" s="23" t="s">
        <v>24</v>
      </c>
      <c r="C75" s="31"/>
      <c r="D75" s="27"/>
      <c r="E75" s="27"/>
      <c r="F75" s="23"/>
      <c r="G75" s="23">
        <f t="shared" si="5"/>
        <v>0</v>
      </c>
    </row>
    <row r="76" spans="1:7" s="2" customFormat="1" ht="15" customHeight="1" x14ac:dyDescent="0.15">
      <c r="A76" s="32"/>
      <c r="B76" s="23" t="s">
        <v>35</v>
      </c>
      <c r="C76" s="31"/>
      <c r="D76" s="27"/>
      <c r="E76" s="27"/>
      <c r="F76" s="23"/>
      <c r="G76" s="23"/>
    </row>
    <row r="77" spans="1:7" s="2" customFormat="1" ht="15" customHeight="1" x14ac:dyDescent="0.15">
      <c r="A77" s="32"/>
      <c r="B77" s="32"/>
      <c r="C77" s="31"/>
      <c r="D77" s="27"/>
      <c r="E77" s="27"/>
      <c r="F77" s="23"/>
      <c r="G77" s="23"/>
    </row>
    <row r="78" spans="1:7" s="2" customFormat="1" ht="15" customHeight="1" x14ac:dyDescent="0.15">
      <c r="A78" s="32"/>
      <c r="B78" s="33"/>
      <c r="C78" s="31"/>
      <c r="D78" s="27"/>
      <c r="E78" s="27">
        <f t="shared" ref="E78:E89" si="6">C78*D78</f>
        <v>0</v>
      </c>
      <c r="F78" s="23">
        <f t="shared" ref="F78:F89" si="7">E78*10%</f>
        <v>0</v>
      </c>
      <c r="G78" s="23">
        <f t="shared" ref="G78:G89" si="8">SUM(E78:F78)</f>
        <v>0</v>
      </c>
    </row>
    <row r="79" spans="1:7" s="2" customFormat="1" ht="15" customHeight="1" x14ac:dyDescent="0.15">
      <c r="A79" s="32"/>
      <c r="B79" s="34"/>
      <c r="C79" s="31"/>
      <c r="D79" s="27"/>
      <c r="E79" s="27">
        <f t="shared" si="6"/>
        <v>0</v>
      </c>
      <c r="F79" s="23">
        <f t="shared" si="7"/>
        <v>0</v>
      </c>
      <c r="G79" s="23">
        <f t="shared" si="8"/>
        <v>0</v>
      </c>
    </row>
    <row r="80" spans="1:7" s="2" customFormat="1" ht="15" customHeight="1" x14ac:dyDescent="0.15">
      <c r="A80" s="32"/>
      <c r="B80" s="33"/>
      <c r="C80" s="31"/>
      <c r="D80" s="27"/>
      <c r="E80" s="27"/>
      <c r="F80" s="23">
        <f t="shared" si="7"/>
        <v>0</v>
      </c>
      <c r="G80" s="23">
        <f t="shared" si="8"/>
        <v>0</v>
      </c>
    </row>
    <row r="81" spans="1:7" s="2" customFormat="1" ht="15" customHeight="1" x14ac:dyDescent="0.15">
      <c r="A81" s="32"/>
      <c r="B81" s="32"/>
      <c r="C81" s="31"/>
      <c r="D81" s="27"/>
      <c r="E81" s="27">
        <f t="shared" si="6"/>
        <v>0</v>
      </c>
      <c r="F81" s="23">
        <f t="shared" si="7"/>
        <v>0</v>
      </c>
      <c r="G81" s="23">
        <f t="shared" si="8"/>
        <v>0</v>
      </c>
    </row>
    <row r="82" spans="1:7" s="2" customFormat="1" ht="15" customHeight="1" x14ac:dyDescent="0.15">
      <c r="A82" s="32"/>
      <c r="B82" s="32"/>
      <c r="C82" s="31"/>
      <c r="D82" s="27"/>
      <c r="E82" s="27">
        <f t="shared" si="6"/>
        <v>0</v>
      </c>
      <c r="F82" s="23">
        <f t="shared" si="7"/>
        <v>0</v>
      </c>
      <c r="G82" s="23">
        <f t="shared" si="8"/>
        <v>0</v>
      </c>
    </row>
    <row r="83" spans="1:7" s="2" customFormat="1" ht="15" customHeight="1" x14ac:dyDescent="0.15">
      <c r="A83" s="32"/>
      <c r="B83" s="32"/>
      <c r="C83" s="31"/>
      <c r="D83" s="27"/>
      <c r="E83" s="27">
        <f t="shared" si="6"/>
        <v>0</v>
      </c>
      <c r="F83" s="23">
        <f t="shared" si="7"/>
        <v>0</v>
      </c>
      <c r="G83" s="23">
        <f t="shared" si="8"/>
        <v>0</v>
      </c>
    </row>
    <row r="84" spans="1:7" s="2" customFormat="1" ht="15" customHeight="1" x14ac:dyDescent="0.15">
      <c r="A84" s="32" t="s">
        <v>43</v>
      </c>
      <c r="B84" s="34" t="s">
        <v>47</v>
      </c>
      <c r="C84" s="31"/>
      <c r="D84" s="27"/>
      <c r="E84" s="27">
        <f t="shared" si="6"/>
        <v>0</v>
      </c>
      <c r="F84" s="23">
        <f t="shared" si="7"/>
        <v>0</v>
      </c>
      <c r="G84" s="23">
        <f t="shared" si="8"/>
        <v>0</v>
      </c>
    </row>
    <row r="85" spans="1:7" s="2" customFormat="1" ht="15" customHeight="1" x14ac:dyDescent="0.15">
      <c r="A85" s="32"/>
      <c r="B85" s="32"/>
      <c r="C85" s="31"/>
      <c r="D85" s="27"/>
      <c r="E85" s="27">
        <f t="shared" si="6"/>
        <v>0</v>
      </c>
      <c r="F85" s="23">
        <f t="shared" si="7"/>
        <v>0</v>
      </c>
      <c r="G85" s="23">
        <f t="shared" si="8"/>
        <v>0</v>
      </c>
    </row>
    <row r="86" spans="1:7" s="2" customFormat="1" ht="15" customHeight="1" x14ac:dyDescent="0.15">
      <c r="A86" s="32"/>
      <c r="B86" s="32"/>
      <c r="C86" s="31"/>
      <c r="D86" s="27"/>
      <c r="E86" s="27">
        <f t="shared" si="6"/>
        <v>0</v>
      </c>
      <c r="F86" s="23">
        <f t="shared" si="7"/>
        <v>0</v>
      </c>
      <c r="G86" s="23">
        <f t="shared" si="8"/>
        <v>0</v>
      </c>
    </row>
    <row r="87" spans="1:7" s="2" customFormat="1" ht="15" customHeight="1" x14ac:dyDescent="0.15">
      <c r="A87" s="32"/>
      <c r="B87" s="32"/>
      <c r="C87" s="31"/>
      <c r="D87" s="23"/>
      <c r="E87" s="31">
        <f t="shared" si="6"/>
        <v>0</v>
      </c>
      <c r="F87" s="23">
        <f t="shared" si="7"/>
        <v>0</v>
      </c>
      <c r="G87" s="23">
        <f t="shared" si="8"/>
        <v>0</v>
      </c>
    </row>
    <row r="88" spans="1:7" s="2" customFormat="1" ht="15" customHeight="1" x14ac:dyDescent="0.15">
      <c r="A88" s="32"/>
      <c r="B88" s="32"/>
      <c r="C88" s="31"/>
      <c r="D88" s="23"/>
      <c r="E88" s="31">
        <f t="shared" si="6"/>
        <v>0</v>
      </c>
      <c r="F88" s="23">
        <f t="shared" si="7"/>
        <v>0</v>
      </c>
      <c r="G88" s="23">
        <f t="shared" si="8"/>
        <v>0</v>
      </c>
    </row>
    <row r="89" spans="1:7" s="2" customFormat="1" ht="15" customHeight="1" thickBot="1" x14ac:dyDescent="0.2">
      <c r="A89" s="35"/>
      <c r="B89" s="35"/>
      <c r="C89" s="36"/>
      <c r="D89" s="37"/>
      <c r="E89" s="36">
        <f t="shared" si="6"/>
        <v>0</v>
      </c>
      <c r="F89" s="37">
        <f t="shared" si="7"/>
        <v>0</v>
      </c>
      <c r="G89" s="23">
        <f t="shared" si="8"/>
        <v>0</v>
      </c>
    </row>
    <row r="90" spans="1:7" s="2" customFormat="1" ht="15" customHeight="1" x14ac:dyDescent="0.15">
      <c r="A90" s="38" t="s">
        <v>26</v>
      </c>
      <c r="B90" s="9"/>
      <c r="C90" s="6"/>
      <c r="D90" s="39" t="s">
        <v>27</v>
      </c>
      <c r="E90" s="40">
        <f>SUM(E63:E89)</f>
        <v>1300000</v>
      </c>
      <c r="F90" s="41">
        <f>SUM(F63:F89)</f>
        <v>130000</v>
      </c>
      <c r="G90" s="41">
        <f>SUM(G63:G89)</f>
        <v>1430000</v>
      </c>
    </row>
    <row r="91" spans="1:7" s="2" customFormat="1" ht="15" customHeight="1" thickBot="1" x14ac:dyDescent="0.2">
      <c r="A91" s="42" t="s">
        <v>28</v>
      </c>
      <c r="B91" s="43"/>
      <c r="C91" s="44"/>
      <c r="D91" s="45"/>
      <c r="E91" s="46"/>
      <c r="F91" s="45"/>
      <c r="G91" s="45"/>
    </row>
    <row r="92" spans="1:7" s="2" customFormat="1" ht="15" customHeight="1" x14ac:dyDescent="0.15">
      <c r="A92" s="2" t="s">
        <v>29</v>
      </c>
      <c r="C92" s="4"/>
      <c r="D92" s="4"/>
      <c r="E92" s="4"/>
      <c r="F92" s="4"/>
      <c r="G92" s="4"/>
    </row>
    <row r="93" spans="1:7" s="2" customFormat="1" ht="15" customHeight="1" x14ac:dyDescent="0.15">
      <c r="A93" s="2" t="s">
        <v>45</v>
      </c>
      <c r="C93" s="4"/>
      <c r="D93" s="4"/>
      <c r="E93" s="4"/>
      <c r="F93" s="4"/>
      <c r="G93" s="4"/>
    </row>
    <row r="94" spans="1:7" s="2" customFormat="1" ht="15" customHeight="1" x14ac:dyDescent="0.15">
      <c r="C94" s="4"/>
      <c r="D94" s="4"/>
      <c r="E94" s="4"/>
      <c r="F94" s="4"/>
      <c r="G94" s="4"/>
    </row>
    <row r="95" spans="1:7" ht="27.75" customHeight="1" x14ac:dyDescent="0.15">
      <c r="A95" s="55" t="s">
        <v>0</v>
      </c>
      <c r="B95" s="55"/>
      <c r="C95" s="55"/>
      <c r="D95" s="55"/>
      <c r="E95" s="55"/>
      <c r="F95" s="55"/>
      <c r="G95" s="55"/>
    </row>
    <row r="96" spans="1:7" ht="15" customHeight="1" x14ac:dyDescent="0.15">
      <c r="A96" s="2"/>
      <c r="B96" s="2"/>
      <c r="C96" s="3"/>
      <c r="D96" s="4"/>
    </row>
    <row r="97" spans="1:7" ht="15" customHeight="1" x14ac:dyDescent="0.15">
      <c r="A97" s="2"/>
      <c r="B97" s="2"/>
      <c r="C97" s="6"/>
      <c r="D97" s="6"/>
      <c r="E97" s="6"/>
    </row>
    <row r="98" spans="1:7" ht="27.75" customHeight="1" thickBot="1" x14ac:dyDescent="0.2">
      <c r="A98" s="56" t="s">
        <v>50</v>
      </c>
      <c r="B98" s="56"/>
      <c r="C98" s="7" t="s">
        <v>1</v>
      </c>
      <c r="D98" s="4"/>
      <c r="E98" s="4"/>
    </row>
    <row r="99" spans="1:7" ht="15" customHeight="1" x14ac:dyDescent="0.15">
      <c r="A99" s="8" t="s">
        <v>2</v>
      </c>
      <c r="B99" s="9"/>
      <c r="C99" s="10"/>
      <c r="D99" s="4"/>
      <c r="E99" s="4"/>
    </row>
    <row r="100" spans="1:7" ht="15" customHeight="1" x14ac:dyDescent="0.15">
      <c r="A100" s="8" t="s">
        <v>3</v>
      </c>
      <c r="B100" s="9"/>
      <c r="C100" s="4"/>
      <c r="D100" s="4"/>
      <c r="E100" s="4"/>
    </row>
    <row r="101" spans="1:7" ht="15" customHeight="1" x14ac:dyDescent="0.15">
      <c r="A101" s="8" t="s">
        <v>4</v>
      </c>
      <c r="B101" s="9"/>
      <c r="C101" s="4"/>
      <c r="D101" s="4"/>
      <c r="E101" s="4"/>
    </row>
    <row r="102" spans="1:7" ht="15" customHeight="1" x14ac:dyDescent="0.15">
      <c r="A102" s="2"/>
      <c r="B102" s="2"/>
      <c r="C102" s="4"/>
      <c r="D102" s="4"/>
    </row>
    <row r="103" spans="1:7" ht="15" customHeight="1" x14ac:dyDescent="0.15">
      <c r="A103" s="11" t="s">
        <v>5</v>
      </c>
      <c r="B103" s="2"/>
      <c r="C103" s="4"/>
      <c r="D103" s="4"/>
      <c r="E103" s="4"/>
    </row>
    <row r="104" spans="1:7" ht="15" customHeight="1" x14ac:dyDescent="0.15">
      <c r="A104" s="2"/>
      <c r="B104" s="2"/>
      <c r="C104" s="4"/>
      <c r="D104" s="4"/>
      <c r="E104" s="4"/>
    </row>
    <row r="105" spans="1:7" ht="15" customHeight="1" x14ac:dyDescent="0.15">
      <c r="A105" s="2" t="s">
        <v>6</v>
      </c>
      <c r="B105" s="12">
        <f>G137</f>
        <v>1980000</v>
      </c>
      <c r="C105" s="4"/>
      <c r="D105" s="4"/>
      <c r="E105" s="4"/>
    </row>
    <row r="106" spans="1:7" ht="15" customHeight="1" x14ac:dyDescent="0.15">
      <c r="A106" s="2" t="s">
        <v>7</v>
      </c>
      <c r="B106" s="13">
        <f ca="1">NOW()</f>
        <v>42007.625264930553</v>
      </c>
      <c r="C106" s="4"/>
      <c r="D106" s="4"/>
      <c r="E106" s="4"/>
    </row>
    <row r="107" spans="1:7" ht="15" customHeight="1" x14ac:dyDescent="0.15">
      <c r="A107" s="2" t="s">
        <v>8</v>
      </c>
      <c r="B107" s="14"/>
      <c r="C107" s="4"/>
      <c r="D107" s="4"/>
      <c r="E107" s="4"/>
    </row>
    <row r="108" spans="1:7" ht="15" customHeight="1" thickBot="1" x14ac:dyDescent="0.2">
      <c r="A108" s="2"/>
      <c r="B108" s="2"/>
      <c r="C108" s="4"/>
      <c r="D108" s="4"/>
    </row>
    <row r="109" spans="1:7" s="2" customFormat="1" ht="15" customHeight="1" thickBot="1" x14ac:dyDescent="0.2">
      <c r="A109" s="15" t="s">
        <v>9</v>
      </c>
      <c r="B109" s="15" t="s">
        <v>10</v>
      </c>
      <c r="C109" s="16" t="s">
        <v>11</v>
      </c>
      <c r="D109" s="16" t="s">
        <v>12</v>
      </c>
      <c r="E109" s="17" t="s">
        <v>13</v>
      </c>
      <c r="F109" s="17" t="s">
        <v>14</v>
      </c>
      <c r="G109" s="16" t="s">
        <v>15</v>
      </c>
    </row>
    <row r="110" spans="1:7" s="2" customFormat="1" ht="15" customHeight="1" x14ac:dyDescent="0.15">
      <c r="A110" s="18"/>
      <c r="B110" s="19"/>
      <c r="C110" s="20"/>
      <c r="D110" s="21"/>
      <c r="E110" s="22">
        <f>C110*D110</f>
        <v>0</v>
      </c>
      <c r="F110" s="23">
        <f>E110*10%</f>
        <v>0</v>
      </c>
      <c r="G110" s="24">
        <f t="shared" ref="G110:G122" si="9">SUM(E110:F110)</f>
        <v>0</v>
      </c>
    </row>
    <row r="111" spans="1:7" s="2" customFormat="1" ht="15" customHeight="1" x14ac:dyDescent="0.15">
      <c r="A111" s="25" t="s">
        <v>16</v>
      </c>
      <c r="B111" s="26" t="s">
        <v>34</v>
      </c>
      <c r="C111" s="20">
        <v>1</v>
      </c>
      <c r="D111" s="27">
        <v>1800000</v>
      </c>
      <c r="E111" s="22">
        <f>C111*D111</f>
        <v>1800000</v>
      </c>
      <c r="F111" s="23">
        <f>E111*10%</f>
        <v>180000</v>
      </c>
      <c r="G111" s="23">
        <f t="shared" si="9"/>
        <v>1980000</v>
      </c>
    </row>
    <row r="112" spans="1:7" s="2" customFormat="1" ht="15" customHeight="1" x14ac:dyDescent="0.15">
      <c r="A112" s="28"/>
      <c r="B112" s="25" t="s">
        <v>17</v>
      </c>
      <c r="C112" s="20"/>
      <c r="D112" s="27"/>
      <c r="E112" s="22">
        <f>C112*D112</f>
        <v>0</v>
      </c>
      <c r="F112" s="23">
        <f>E112*10%</f>
        <v>0</v>
      </c>
      <c r="G112" s="23">
        <f t="shared" si="9"/>
        <v>0</v>
      </c>
    </row>
    <row r="113" spans="1:7" s="2" customFormat="1" ht="15" customHeight="1" x14ac:dyDescent="0.15">
      <c r="A113" s="28"/>
      <c r="B113" s="29"/>
      <c r="C113" s="20"/>
      <c r="D113" s="27"/>
      <c r="E113" s="22"/>
      <c r="F113" s="23"/>
      <c r="G113" s="23">
        <f t="shared" si="9"/>
        <v>0</v>
      </c>
    </row>
    <row r="114" spans="1:7" s="2" customFormat="1" ht="15" customHeight="1" x14ac:dyDescent="0.15">
      <c r="A114" s="28"/>
      <c r="B114" s="29" t="s">
        <v>18</v>
      </c>
      <c r="C114" s="20"/>
      <c r="D114" s="27"/>
      <c r="E114" s="22"/>
      <c r="F114" s="23"/>
      <c r="G114" s="23">
        <f t="shared" si="9"/>
        <v>0</v>
      </c>
    </row>
    <row r="115" spans="1:7" s="2" customFormat="1" ht="15" customHeight="1" x14ac:dyDescent="0.15">
      <c r="A115" s="28"/>
      <c r="B115" s="48" t="s">
        <v>19</v>
      </c>
      <c r="C115" s="20"/>
      <c r="D115" s="27"/>
      <c r="E115" s="22"/>
      <c r="F115" s="23"/>
      <c r="G115" s="23">
        <f t="shared" si="9"/>
        <v>0</v>
      </c>
    </row>
    <row r="116" spans="1:7" s="2" customFormat="1" ht="15" customHeight="1" x14ac:dyDescent="0.15">
      <c r="A116" s="25"/>
      <c r="B116" s="29" t="s">
        <v>20</v>
      </c>
      <c r="C116" s="30"/>
      <c r="D116" s="27"/>
      <c r="E116" s="22"/>
      <c r="F116" s="23"/>
      <c r="G116" s="23">
        <f t="shared" si="9"/>
        <v>0</v>
      </c>
    </row>
    <row r="117" spans="1:7" s="2" customFormat="1" ht="15" customHeight="1" x14ac:dyDescent="0.15">
      <c r="A117" s="25"/>
      <c r="B117" s="29" t="s">
        <v>21</v>
      </c>
      <c r="C117" s="31"/>
      <c r="D117" s="27"/>
      <c r="E117" s="22"/>
      <c r="F117" s="23"/>
      <c r="G117" s="23">
        <f t="shared" si="9"/>
        <v>0</v>
      </c>
    </row>
    <row r="118" spans="1:7" s="2" customFormat="1" ht="15" customHeight="1" x14ac:dyDescent="0.15">
      <c r="A118" s="25"/>
      <c r="B118" s="29" t="s">
        <v>46</v>
      </c>
      <c r="C118" s="31"/>
      <c r="D118" s="27"/>
      <c r="E118" s="22"/>
      <c r="F118" s="23"/>
      <c r="G118" s="23">
        <f t="shared" si="9"/>
        <v>0</v>
      </c>
    </row>
    <row r="119" spans="1:7" s="2" customFormat="1" ht="15" customHeight="1" x14ac:dyDescent="0.15">
      <c r="A119" s="32"/>
      <c r="B119" s="29" t="s">
        <v>22</v>
      </c>
      <c r="C119" s="31"/>
      <c r="D119" s="27"/>
      <c r="E119" s="22"/>
      <c r="F119" s="23"/>
      <c r="G119" s="23">
        <f t="shared" si="9"/>
        <v>0</v>
      </c>
    </row>
    <row r="120" spans="1:7" s="2" customFormat="1" ht="15" customHeight="1" x14ac:dyDescent="0.15">
      <c r="A120" s="32"/>
      <c r="B120" s="29" t="s">
        <v>32</v>
      </c>
      <c r="C120" s="31"/>
      <c r="D120" s="27"/>
      <c r="E120" s="22"/>
      <c r="F120" s="23"/>
      <c r="G120" s="23">
        <f t="shared" si="9"/>
        <v>0</v>
      </c>
    </row>
    <row r="121" spans="1:7" s="2" customFormat="1" ht="15" customHeight="1" x14ac:dyDescent="0.15">
      <c r="A121" s="32"/>
      <c r="B121" s="23" t="s">
        <v>23</v>
      </c>
      <c r="C121" s="31"/>
      <c r="D121" s="27"/>
      <c r="E121" s="27"/>
      <c r="F121" s="23"/>
      <c r="G121" s="23">
        <f t="shared" si="9"/>
        <v>0</v>
      </c>
    </row>
    <row r="122" spans="1:7" s="2" customFormat="1" ht="15" customHeight="1" x14ac:dyDescent="0.15">
      <c r="A122" s="32"/>
      <c r="B122" s="23" t="s">
        <v>24</v>
      </c>
      <c r="C122" s="31"/>
      <c r="D122" s="27"/>
      <c r="E122" s="27"/>
      <c r="F122" s="23"/>
      <c r="G122" s="23">
        <f t="shared" si="9"/>
        <v>0</v>
      </c>
    </row>
    <row r="123" spans="1:7" s="2" customFormat="1" ht="15" customHeight="1" x14ac:dyDescent="0.15">
      <c r="A123" s="32"/>
      <c r="B123" s="47" t="s">
        <v>25</v>
      </c>
      <c r="C123" s="31"/>
      <c r="D123" s="27"/>
      <c r="E123" s="27"/>
      <c r="F123" s="23"/>
      <c r="G123" s="23"/>
    </row>
    <row r="124" spans="1:7" s="2" customFormat="1" ht="15" customHeight="1" x14ac:dyDescent="0.15">
      <c r="A124" s="32"/>
      <c r="B124" s="32"/>
      <c r="C124" s="31"/>
      <c r="D124" s="27"/>
      <c r="E124" s="27"/>
      <c r="F124" s="23"/>
      <c r="G124" s="23"/>
    </row>
    <row r="125" spans="1:7" s="2" customFormat="1" ht="15" customHeight="1" x14ac:dyDescent="0.15">
      <c r="A125" s="32"/>
      <c r="B125" s="33"/>
      <c r="C125" s="31"/>
      <c r="D125" s="27"/>
      <c r="E125" s="27">
        <f t="shared" ref="E125:E136" si="10">C125*D125</f>
        <v>0</v>
      </c>
      <c r="F125" s="23">
        <f t="shared" ref="F125:F136" si="11">E125*10%</f>
        <v>0</v>
      </c>
      <c r="G125" s="23">
        <f t="shared" ref="G125:G136" si="12">SUM(E125:F125)</f>
        <v>0</v>
      </c>
    </row>
    <row r="126" spans="1:7" s="2" customFormat="1" ht="15" customHeight="1" x14ac:dyDescent="0.15">
      <c r="A126" s="32" t="s">
        <v>43</v>
      </c>
      <c r="B126" s="34" t="s">
        <v>47</v>
      </c>
      <c r="C126" s="31"/>
      <c r="D126" s="27"/>
      <c r="E126" s="27">
        <f t="shared" si="10"/>
        <v>0</v>
      </c>
      <c r="F126" s="23">
        <f t="shared" si="11"/>
        <v>0</v>
      </c>
      <c r="G126" s="23">
        <f t="shared" si="12"/>
        <v>0</v>
      </c>
    </row>
    <row r="127" spans="1:7" s="2" customFormat="1" ht="15" customHeight="1" x14ac:dyDescent="0.15">
      <c r="A127" s="32"/>
      <c r="B127" s="33"/>
      <c r="C127" s="31"/>
      <c r="D127" s="27"/>
      <c r="E127" s="27"/>
      <c r="F127" s="23">
        <f t="shared" si="11"/>
        <v>0</v>
      </c>
      <c r="G127" s="23">
        <f t="shared" si="12"/>
        <v>0</v>
      </c>
    </row>
    <row r="128" spans="1:7" s="2" customFormat="1" ht="15" customHeight="1" x14ac:dyDescent="0.15">
      <c r="A128" s="32"/>
      <c r="B128" s="32"/>
      <c r="C128" s="31"/>
      <c r="D128" s="27"/>
      <c r="E128" s="27">
        <f t="shared" si="10"/>
        <v>0</v>
      </c>
      <c r="F128" s="23">
        <f t="shared" si="11"/>
        <v>0</v>
      </c>
      <c r="G128" s="23">
        <f t="shared" si="12"/>
        <v>0</v>
      </c>
    </row>
    <row r="129" spans="1:7" s="2" customFormat="1" ht="15" customHeight="1" x14ac:dyDescent="0.15">
      <c r="A129" s="32"/>
      <c r="B129" s="32"/>
      <c r="C129" s="31"/>
      <c r="D129" s="27"/>
      <c r="E129" s="27">
        <f t="shared" si="10"/>
        <v>0</v>
      </c>
      <c r="F129" s="23">
        <f t="shared" si="11"/>
        <v>0</v>
      </c>
      <c r="G129" s="23">
        <f t="shared" si="12"/>
        <v>0</v>
      </c>
    </row>
    <row r="130" spans="1:7" s="2" customFormat="1" ht="15" customHeight="1" x14ac:dyDescent="0.15">
      <c r="A130" s="32"/>
      <c r="B130" s="32"/>
      <c r="C130" s="31"/>
      <c r="D130" s="27"/>
      <c r="E130" s="27">
        <f t="shared" si="10"/>
        <v>0</v>
      </c>
      <c r="F130" s="23">
        <f t="shared" si="11"/>
        <v>0</v>
      </c>
      <c r="G130" s="23">
        <f t="shared" si="12"/>
        <v>0</v>
      </c>
    </row>
    <row r="131" spans="1:7" s="2" customFormat="1" ht="15" customHeight="1" x14ac:dyDescent="0.15">
      <c r="A131" s="32"/>
      <c r="B131" s="34"/>
      <c r="C131" s="31"/>
      <c r="D131" s="27"/>
      <c r="E131" s="27">
        <f t="shared" si="10"/>
        <v>0</v>
      </c>
      <c r="F131" s="23">
        <f t="shared" si="11"/>
        <v>0</v>
      </c>
      <c r="G131" s="23">
        <f t="shared" si="12"/>
        <v>0</v>
      </c>
    </row>
    <row r="132" spans="1:7" s="2" customFormat="1" ht="15" customHeight="1" x14ac:dyDescent="0.15">
      <c r="A132" s="32"/>
      <c r="B132" s="32"/>
      <c r="C132" s="31"/>
      <c r="D132" s="27"/>
      <c r="E132" s="27">
        <f t="shared" si="10"/>
        <v>0</v>
      </c>
      <c r="F132" s="23">
        <f t="shared" si="11"/>
        <v>0</v>
      </c>
      <c r="G132" s="23">
        <f t="shared" si="12"/>
        <v>0</v>
      </c>
    </row>
    <row r="133" spans="1:7" s="2" customFormat="1" ht="15" customHeight="1" x14ac:dyDescent="0.15">
      <c r="A133" s="32"/>
      <c r="B133" s="32"/>
      <c r="C133" s="31"/>
      <c r="D133" s="27"/>
      <c r="E133" s="27">
        <f t="shared" si="10"/>
        <v>0</v>
      </c>
      <c r="F133" s="23">
        <f t="shared" si="11"/>
        <v>0</v>
      </c>
      <c r="G133" s="23">
        <f t="shared" si="12"/>
        <v>0</v>
      </c>
    </row>
    <row r="134" spans="1:7" s="2" customFormat="1" ht="15" customHeight="1" x14ac:dyDescent="0.15">
      <c r="A134" s="32"/>
      <c r="B134" s="32"/>
      <c r="C134" s="31"/>
      <c r="D134" s="23"/>
      <c r="E134" s="31">
        <f t="shared" si="10"/>
        <v>0</v>
      </c>
      <c r="F134" s="23">
        <f t="shared" si="11"/>
        <v>0</v>
      </c>
      <c r="G134" s="23">
        <f t="shared" si="12"/>
        <v>0</v>
      </c>
    </row>
    <row r="135" spans="1:7" s="2" customFormat="1" ht="15" customHeight="1" x14ac:dyDescent="0.15">
      <c r="A135" s="32"/>
      <c r="B135" s="32"/>
      <c r="C135" s="31"/>
      <c r="D135" s="23"/>
      <c r="E135" s="31">
        <f t="shared" si="10"/>
        <v>0</v>
      </c>
      <c r="F135" s="23">
        <f t="shared" si="11"/>
        <v>0</v>
      </c>
      <c r="G135" s="23">
        <f t="shared" si="12"/>
        <v>0</v>
      </c>
    </row>
    <row r="136" spans="1:7" s="2" customFormat="1" ht="15" customHeight="1" thickBot="1" x14ac:dyDescent="0.2">
      <c r="A136" s="35"/>
      <c r="B136" s="35"/>
      <c r="C136" s="36"/>
      <c r="D136" s="37"/>
      <c r="E136" s="36">
        <f t="shared" si="10"/>
        <v>0</v>
      </c>
      <c r="F136" s="37">
        <f t="shared" si="11"/>
        <v>0</v>
      </c>
      <c r="G136" s="23">
        <f t="shared" si="12"/>
        <v>0</v>
      </c>
    </row>
    <row r="137" spans="1:7" s="2" customFormat="1" ht="15" customHeight="1" x14ac:dyDescent="0.15">
      <c r="A137" s="38" t="s">
        <v>26</v>
      </c>
      <c r="B137" s="9"/>
      <c r="C137" s="6"/>
      <c r="D137" s="39" t="s">
        <v>27</v>
      </c>
      <c r="E137" s="40">
        <f>SUM(E110:E136)</f>
        <v>1800000</v>
      </c>
      <c r="F137" s="41">
        <f>SUM(F110:F136)</f>
        <v>180000</v>
      </c>
      <c r="G137" s="41">
        <f>SUM(G110:G136)</f>
        <v>1980000</v>
      </c>
    </row>
    <row r="138" spans="1:7" s="2" customFormat="1" ht="15" customHeight="1" thickBot="1" x14ac:dyDescent="0.2">
      <c r="A138" s="42" t="s">
        <v>28</v>
      </c>
      <c r="B138" s="43"/>
      <c r="C138" s="44"/>
      <c r="D138" s="45"/>
      <c r="E138" s="46"/>
      <c r="F138" s="45"/>
      <c r="G138" s="45"/>
    </row>
    <row r="139" spans="1:7" s="2" customFormat="1" ht="15" customHeight="1" x14ac:dyDescent="0.15">
      <c r="A139" s="2" t="s">
        <v>29</v>
      </c>
      <c r="C139" s="4"/>
      <c r="D139" s="4"/>
      <c r="E139" s="4"/>
      <c r="F139" s="4"/>
      <c r="G139" s="4"/>
    </row>
    <row r="140" spans="1:7" s="2" customFormat="1" ht="15" customHeight="1" x14ac:dyDescent="0.15">
      <c r="A140" s="2" t="s">
        <v>45</v>
      </c>
      <c r="C140" s="4"/>
      <c r="D140" s="4"/>
      <c r="E140" s="4"/>
      <c r="F140" s="4"/>
      <c r="G140" s="4"/>
    </row>
    <row r="141" spans="1:7" s="2" customFormat="1" ht="15" customHeight="1" x14ac:dyDescent="0.15">
      <c r="A141" s="2" t="s">
        <v>49</v>
      </c>
      <c r="C141" s="4"/>
      <c r="D141" s="4"/>
      <c r="E141" s="4"/>
      <c r="F141" s="4"/>
      <c r="G141" s="4"/>
    </row>
    <row r="142" spans="1:7" ht="27.75" customHeight="1" x14ac:dyDescent="0.15">
      <c r="A142" s="55" t="s">
        <v>0</v>
      </c>
      <c r="B142" s="55"/>
      <c r="C142" s="55"/>
      <c r="D142" s="55"/>
      <c r="E142" s="55"/>
      <c r="F142" s="55"/>
      <c r="G142" s="55"/>
    </row>
    <row r="143" spans="1:7" ht="15" customHeight="1" x14ac:dyDescent="0.15">
      <c r="A143" s="2"/>
      <c r="B143" s="2"/>
      <c r="C143" s="3"/>
      <c r="D143" s="4"/>
    </row>
    <row r="144" spans="1:7" ht="15" customHeight="1" x14ac:dyDescent="0.15">
      <c r="A144" s="2"/>
      <c r="B144" s="2"/>
      <c r="C144" s="6"/>
      <c r="D144" s="6"/>
      <c r="E144" s="6"/>
    </row>
    <row r="145" spans="1:7" ht="27.75" customHeight="1" thickBot="1" x14ac:dyDescent="0.2">
      <c r="A145" s="56" t="s">
        <v>50</v>
      </c>
      <c r="B145" s="56"/>
      <c r="C145" s="7" t="s">
        <v>1</v>
      </c>
      <c r="D145" s="4"/>
      <c r="E145" s="4"/>
    </row>
    <row r="146" spans="1:7" ht="15" customHeight="1" x14ac:dyDescent="0.15">
      <c r="A146" s="8" t="s">
        <v>2</v>
      </c>
      <c r="B146" s="9"/>
      <c r="C146" s="10"/>
      <c r="D146" s="4"/>
      <c r="E146" s="4"/>
    </row>
    <row r="147" spans="1:7" ht="15" customHeight="1" x14ac:dyDescent="0.15">
      <c r="A147" s="8" t="s">
        <v>3</v>
      </c>
      <c r="B147" s="9"/>
      <c r="C147" s="4"/>
      <c r="D147" s="4"/>
      <c r="E147" s="4"/>
    </row>
    <row r="148" spans="1:7" ht="15" customHeight="1" x14ac:dyDescent="0.15">
      <c r="A148" s="8" t="s">
        <v>4</v>
      </c>
      <c r="B148" s="9"/>
      <c r="C148" s="4"/>
      <c r="D148" s="4"/>
      <c r="E148" s="4"/>
    </row>
    <row r="149" spans="1:7" ht="15" customHeight="1" x14ac:dyDescent="0.15">
      <c r="A149" s="2"/>
      <c r="B149" s="2"/>
      <c r="C149" s="4"/>
      <c r="D149" s="4"/>
    </row>
    <row r="150" spans="1:7" ht="15" customHeight="1" x14ac:dyDescent="0.15">
      <c r="A150" s="11" t="s">
        <v>5</v>
      </c>
      <c r="B150" s="2"/>
      <c r="C150" s="4"/>
      <c r="D150" s="4"/>
      <c r="E150" s="4"/>
    </row>
    <row r="151" spans="1:7" ht="15" customHeight="1" x14ac:dyDescent="0.15">
      <c r="A151" s="2"/>
      <c r="B151" s="2"/>
      <c r="C151" s="4"/>
      <c r="D151" s="4"/>
      <c r="E151" s="4"/>
    </row>
    <row r="152" spans="1:7" ht="15" customHeight="1" x14ac:dyDescent="0.15">
      <c r="A152" s="2" t="s">
        <v>6</v>
      </c>
      <c r="B152" s="12">
        <f>G184</f>
        <v>2750000</v>
      </c>
      <c r="C152" s="4"/>
      <c r="D152" s="4"/>
      <c r="E152" s="4"/>
    </row>
    <row r="153" spans="1:7" ht="15" customHeight="1" x14ac:dyDescent="0.15">
      <c r="A153" s="2" t="s">
        <v>7</v>
      </c>
      <c r="B153" s="13">
        <f ca="1">NOW()</f>
        <v>42007.625264930553</v>
      </c>
      <c r="C153" s="4"/>
      <c r="D153" s="4"/>
      <c r="E153" s="4"/>
    </row>
    <row r="154" spans="1:7" ht="15" customHeight="1" x14ac:dyDescent="0.15">
      <c r="A154" s="2" t="s">
        <v>8</v>
      </c>
      <c r="B154" s="14"/>
      <c r="C154" s="4"/>
      <c r="D154" s="4"/>
      <c r="E154" s="4"/>
    </row>
    <row r="155" spans="1:7" ht="15" customHeight="1" thickBot="1" x14ac:dyDescent="0.2">
      <c r="A155" s="2"/>
      <c r="B155" s="2"/>
      <c r="C155" s="4"/>
      <c r="D155" s="4"/>
    </row>
    <row r="156" spans="1:7" s="2" customFormat="1" ht="15" customHeight="1" thickBot="1" x14ac:dyDescent="0.2">
      <c r="A156" s="15" t="s">
        <v>9</v>
      </c>
      <c r="B156" s="15" t="s">
        <v>10</v>
      </c>
      <c r="C156" s="16" t="s">
        <v>11</v>
      </c>
      <c r="D156" s="16" t="s">
        <v>12</v>
      </c>
      <c r="E156" s="17" t="s">
        <v>13</v>
      </c>
      <c r="F156" s="17" t="s">
        <v>14</v>
      </c>
      <c r="G156" s="16" t="s">
        <v>15</v>
      </c>
    </row>
    <row r="157" spans="1:7" s="2" customFormat="1" ht="15" customHeight="1" x14ac:dyDescent="0.15">
      <c r="A157" s="18"/>
      <c r="B157" s="19"/>
      <c r="C157" s="20"/>
      <c r="D157" s="21"/>
      <c r="E157" s="22">
        <f>C157*D157</f>
        <v>0</v>
      </c>
      <c r="F157" s="23">
        <f>E157*10%</f>
        <v>0</v>
      </c>
      <c r="G157" s="24">
        <f t="shared" ref="G157:G169" si="13">SUM(E157:F157)</f>
        <v>0</v>
      </c>
    </row>
    <row r="158" spans="1:7" s="2" customFormat="1" ht="15" customHeight="1" x14ac:dyDescent="0.15">
      <c r="A158" s="25" t="s">
        <v>16</v>
      </c>
      <c r="B158" s="50" t="s">
        <v>37</v>
      </c>
      <c r="C158" s="20">
        <v>1</v>
      </c>
      <c r="D158" s="27">
        <v>2500000</v>
      </c>
      <c r="E158" s="22">
        <f>C158*D158</f>
        <v>2500000</v>
      </c>
      <c r="F158" s="23">
        <f>E158*10%</f>
        <v>250000</v>
      </c>
      <c r="G158" s="23">
        <f t="shared" si="13"/>
        <v>2750000</v>
      </c>
    </row>
    <row r="159" spans="1:7" s="2" customFormat="1" ht="15" customHeight="1" x14ac:dyDescent="0.15">
      <c r="A159" s="28"/>
      <c r="B159" s="50" t="s">
        <v>17</v>
      </c>
      <c r="C159" s="20"/>
      <c r="D159" s="27"/>
      <c r="E159" s="22">
        <f>C159*D159</f>
        <v>0</v>
      </c>
      <c r="F159" s="23">
        <f>E159*10%</f>
        <v>0</v>
      </c>
      <c r="G159" s="23">
        <f t="shared" si="13"/>
        <v>0</v>
      </c>
    </row>
    <row r="160" spans="1:7" s="2" customFormat="1" ht="15" customHeight="1" x14ac:dyDescent="0.15">
      <c r="A160" s="28"/>
      <c r="B160" s="50"/>
      <c r="C160" s="20"/>
      <c r="D160" s="27"/>
      <c r="E160" s="22"/>
      <c r="F160" s="23"/>
      <c r="G160" s="23">
        <f t="shared" si="13"/>
        <v>0</v>
      </c>
    </row>
    <row r="161" spans="1:7" s="2" customFormat="1" ht="15" customHeight="1" x14ac:dyDescent="0.15">
      <c r="A161" s="28"/>
      <c r="B161" s="50" t="s">
        <v>18</v>
      </c>
      <c r="C161" s="20"/>
      <c r="D161" s="27"/>
      <c r="E161" s="22"/>
      <c r="F161" s="23"/>
      <c r="G161" s="23">
        <f t="shared" si="13"/>
        <v>0</v>
      </c>
    </row>
    <row r="162" spans="1:7" s="2" customFormat="1" ht="15" customHeight="1" x14ac:dyDescent="0.15">
      <c r="A162" s="28"/>
      <c r="B162" s="51" t="s">
        <v>36</v>
      </c>
      <c r="C162" s="20"/>
      <c r="D162" s="27"/>
      <c r="E162" s="22"/>
      <c r="F162" s="23"/>
      <c r="G162" s="23">
        <f t="shared" si="13"/>
        <v>0</v>
      </c>
    </row>
    <row r="163" spans="1:7" s="2" customFormat="1" ht="15" customHeight="1" x14ac:dyDescent="0.15">
      <c r="A163" s="25"/>
      <c r="B163" s="50" t="s">
        <v>38</v>
      </c>
      <c r="C163" s="30"/>
      <c r="D163" s="27"/>
      <c r="E163" s="22"/>
      <c r="F163" s="23"/>
      <c r="G163" s="23">
        <f t="shared" si="13"/>
        <v>0</v>
      </c>
    </row>
    <row r="164" spans="1:7" s="2" customFormat="1" ht="15" customHeight="1" x14ac:dyDescent="0.15">
      <c r="A164" s="25"/>
      <c r="B164" s="50" t="s">
        <v>21</v>
      </c>
      <c r="C164" s="31"/>
      <c r="D164" s="27"/>
      <c r="E164" s="22"/>
      <c r="F164" s="23"/>
      <c r="G164" s="23">
        <f t="shared" si="13"/>
        <v>0</v>
      </c>
    </row>
    <row r="165" spans="1:7" s="2" customFormat="1" ht="15" customHeight="1" x14ac:dyDescent="0.15">
      <c r="A165" s="25"/>
      <c r="B165" s="29" t="s">
        <v>46</v>
      </c>
      <c r="C165" s="31"/>
      <c r="D165" s="27"/>
      <c r="E165" s="22"/>
      <c r="F165" s="23"/>
      <c r="G165" s="23">
        <f t="shared" si="13"/>
        <v>0</v>
      </c>
    </row>
    <row r="166" spans="1:7" s="2" customFormat="1" ht="15" customHeight="1" x14ac:dyDescent="0.15">
      <c r="A166" s="32"/>
      <c r="B166" s="50" t="s">
        <v>22</v>
      </c>
      <c r="C166" s="31"/>
      <c r="D166" s="27"/>
      <c r="E166" s="22"/>
      <c r="F166" s="23"/>
      <c r="G166" s="23">
        <f t="shared" si="13"/>
        <v>0</v>
      </c>
    </row>
    <row r="167" spans="1:7" s="2" customFormat="1" ht="15" customHeight="1" x14ac:dyDescent="0.15">
      <c r="A167" s="32"/>
      <c r="B167" s="50" t="s">
        <v>32</v>
      </c>
      <c r="C167" s="31"/>
      <c r="D167" s="27"/>
      <c r="E167" s="22"/>
      <c r="F167" s="23"/>
      <c r="G167" s="23">
        <f t="shared" si="13"/>
        <v>0</v>
      </c>
    </row>
    <row r="168" spans="1:7" s="2" customFormat="1" ht="15" customHeight="1" x14ac:dyDescent="0.15">
      <c r="A168" s="32"/>
      <c r="B168" s="34" t="s">
        <v>23</v>
      </c>
      <c r="C168" s="31"/>
      <c r="D168" s="27"/>
      <c r="E168" s="27"/>
      <c r="F168" s="23"/>
      <c r="G168" s="23">
        <f t="shared" si="13"/>
        <v>0</v>
      </c>
    </row>
    <row r="169" spans="1:7" s="2" customFormat="1" ht="15" customHeight="1" x14ac:dyDescent="0.15">
      <c r="A169" s="32"/>
      <c r="B169" s="34" t="s">
        <v>24</v>
      </c>
      <c r="C169" s="31"/>
      <c r="D169" s="27"/>
      <c r="E169" s="27"/>
      <c r="F169" s="23"/>
      <c r="G169" s="23">
        <f t="shared" si="13"/>
        <v>0</v>
      </c>
    </row>
    <row r="170" spans="1:7" s="2" customFormat="1" ht="15" customHeight="1" x14ac:dyDescent="0.15">
      <c r="A170" s="32"/>
      <c r="B170" s="49" t="s">
        <v>39</v>
      </c>
      <c r="C170" s="31"/>
      <c r="D170" s="27"/>
      <c r="E170" s="27"/>
      <c r="F170" s="23"/>
      <c r="G170" s="23"/>
    </row>
    <row r="171" spans="1:7" s="2" customFormat="1" ht="15" customHeight="1" x14ac:dyDescent="0.15">
      <c r="A171" s="32"/>
      <c r="B171" s="34"/>
      <c r="C171" s="31"/>
      <c r="D171" s="27"/>
      <c r="E171" s="27"/>
      <c r="F171" s="23"/>
      <c r="G171" s="23"/>
    </row>
    <row r="172" spans="1:7" s="2" customFormat="1" ht="15" customHeight="1" x14ac:dyDescent="0.15">
      <c r="A172" s="32" t="s">
        <v>41</v>
      </c>
      <c r="B172" s="49" t="s">
        <v>40</v>
      </c>
      <c r="C172" s="31"/>
      <c r="D172" s="27"/>
      <c r="E172" s="27">
        <f t="shared" ref="E172:E183" si="14">C172*D172</f>
        <v>0</v>
      </c>
      <c r="F172" s="23">
        <f t="shared" ref="F172:F183" si="15">E172*10%</f>
        <v>0</v>
      </c>
      <c r="G172" s="23">
        <f t="shared" ref="G172:G183" si="16">SUM(E172:F172)</f>
        <v>0</v>
      </c>
    </row>
    <row r="173" spans="1:7" s="2" customFormat="1" ht="15" customHeight="1" x14ac:dyDescent="0.15">
      <c r="A173" s="32"/>
      <c r="B173" s="34" t="s">
        <v>33</v>
      </c>
      <c r="C173" s="31"/>
      <c r="D173" s="27"/>
      <c r="E173" s="27">
        <f t="shared" si="14"/>
        <v>0</v>
      </c>
      <c r="F173" s="23">
        <f t="shared" si="15"/>
        <v>0</v>
      </c>
      <c r="G173" s="23">
        <f t="shared" si="16"/>
        <v>0</v>
      </c>
    </row>
    <row r="174" spans="1:7" s="2" customFormat="1" ht="15" customHeight="1" x14ac:dyDescent="0.15">
      <c r="A174" s="32"/>
      <c r="B174" s="34"/>
      <c r="C174" s="31"/>
      <c r="D174" s="27"/>
      <c r="E174" s="27"/>
      <c r="F174" s="23">
        <f t="shared" si="15"/>
        <v>0</v>
      </c>
      <c r="G174" s="23">
        <f t="shared" si="16"/>
        <v>0</v>
      </c>
    </row>
    <row r="175" spans="1:7" s="2" customFormat="1" ht="15" customHeight="1" x14ac:dyDescent="0.15">
      <c r="A175" s="32"/>
      <c r="B175" s="34"/>
      <c r="C175" s="31"/>
      <c r="D175" s="27"/>
      <c r="E175" s="27">
        <f t="shared" si="14"/>
        <v>0</v>
      </c>
      <c r="F175" s="23">
        <f t="shared" si="15"/>
        <v>0</v>
      </c>
      <c r="G175" s="23">
        <f t="shared" si="16"/>
        <v>0</v>
      </c>
    </row>
    <row r="176" spans="1:7" s="2" customFormat="1" ht="15" customHeight="1" x14ac:dyDescent="0.15">
      <c r="A176" s="32"/>
      <c r="B176" s="34"/>
      <c r="C176" s="31"/>
      <c r="D176" s="27"/>
      <c r="E176" s="27">
        <f t="shared" si="14"/>
        <v>0</v>
      </c>
      <c r="F176" s="23">
        <f t="shared" si="15"/>
        <v>0</v>
      </c>
      <c r="G176" s="23">
        <f t="shared" si="16"/>
        <v>0</v>
      </c>
    </row>
    <row r="177" spans="1:7" s="2" customFormat="1" ht="15" customHeight="1" x14ac:dyDescent="0.15">
      <c r="A177" s="32"/>
      <c r="B177" s="34"/>
      <c r="C177" s="31"/>
      <c r="D177" s="27"/>
      <c r="E177" s="27">
        <f t="shared" si="14"/>
        <v>0</v>
      </c>
      <c r="F177" s="23">
        <f t="shared" si="15"/>
        <v>0</v>
      </c>
      <c r="G177" s="23">
        <f t="shared" si="16"/>
        <v>0</v>
      </c>
    </row>
    <row r="178" spans="1:7" s="2" customFormat="1" ht="15" customHeight="1" x14ac:dyDescent="0.15">
      <c r="A178" s="32"/>
      <c r="B178" s="34"/>
      <c r="C178" s="31"/>
      <c r="D178" s="27"/>
      <c r="E178" s="27">
        <f t="shared" si="14"/>
        <v>0</v>
      </c>
      <c r="F178" s="23">
        <f t="shared" si="15"/>
        <v>0</v>
      </c>
      <c r="G178" s="23">
        <f t="shared" si="16"/>
        <v>0</v>
      </c>
    </row>
    <row r="179" spans="1:7" s="2" customFormat="1" ht="15" customHeight="1" x14ac:dyDescent="0.15">
      <c r="A179" s="32" t="s">
        <v>43</v>
      </c>
      <c r="B179" s="34" t="s">
        <v>48</v>
      </c>
      <c r="C179" s="31"/>
      <c r="D179" s="27"/>
      <c r="E179" s="27">
        <f t="shared" si="14"/>
        <v>0</v>
      </c>
      <c r="F179" s="23">
        <f t="shared" si="15"/>
        <v>0</v>
      </c>
      <c r="G179" s="23">
        <f t="shared" si="16"/>
        <v>0</v>
      </c>
    </row>
    <row r="180" spans="1:7" s="2" customFormat="1" ht="15" customHeight="1" x14ac:dyDescent="0.15">
      <c r="A180" s="32"/>
      <c r="B180" s="34"/>
      <c r="C180" s="31"/>
      <c r="D180" s="27"/>
      <c r="E180" s="27">
        <f t="shared" si="14"/>
        <v>0</v>
      </c>
      <c r="F180" s="23">
        <f t="shared" si="15"/>
        <v>0</v>
      </c>
      <c r="G180" s="23">
        <f t="shared" si="16"/>
        <v>0</v>
      </c>
    </row>
    <row r="181" spans="1:7" s="2" customFormat="1" ht="15" customHeight="1" x14ac:dyDescent="0.15">
      <c r="A181" s="32"/>
      <c r="B181" s="34"/>
      <c r="C181" s="31"/>
      <c r="D181" s="23"/>
      <c r="E181" s="31">
        <f t="shared" si="14"/>
        <v>0</v>
      </c>
      <c r="F181" s="23">
        <f t="shared" si="15"/>
        <v>0</v>
      </c>
      <c r="G181" s="23">
        <f t="shared" si="16"/>
        <v>0</v>
      </c>
    </row>
    <row r="182" spans="1:7" s="2" customFormat="1" ht="15" customHeight="1" x14ac:dyDescent="0.15">
      <c r="A182" s="32"/>
      <c r="B182" s="34"/>
      <c r="C182" s="31"/>
      <c r="D182" s="23"/>
      <c r="E182" s="31">
        <f t="shared" si="14"/>
        <v>0</v>
      </c>
      <c r="F182" s="23">
        <f t="shared" si="15"/>
        <v>0</v>
      </c>
      <c r="G182" s="23">
        <f t="shared" si="16"/>
        <v>0</v>
      </c>
    </row>
    <row r="183" spans="1:7" s="2" customFormat="1" ht="15" customHeight="1" thickBot="1" x14ac:dyDescent="0.2">
      <c r="A183" s="35"/>
      <c r="B183" s="35"/>
      <c r="C183" s="36"/>
      <c r="D183" s="37"/>
      <c r="E183" s="36">
        <f t="shared" si="14"/>
        <v>0</v>
      </c>
      <c r="F183" s="37">
        <f t="shared" si="15"/>
        <v>0</v>
      </c>
      <c r="G183" s="23">
        <f t="shared" si="16"/>
        <v>0</v>
      </c>
    </row>
    <row r="184" spans="1:7" s="2" customFormat="1" ht="15" customHeight="1" x14ac:dyDescent="0.15">
      <c r="A184" s="38" t="s">
        <v>26</v>
      </c>
      <c r="B184" s="9"/>
      <c r="C184" s="6"/>
      <c r="D184" s="39" t="s">
        <v>27</v>
      </c>
      <c r="E184" s="40">
        <f>SUM(E157:E183)</f>
        <v>2500000</v>
      </c>
      <c r="F184" s="41">
        <f>SUM(F157:F183)</f>
        <v>250000</v>
      </c>
      <c r="G184" s="41">
        <f>SUM(G157:G183)</f>
        <v>2750000</v>
      </c>
    </row>
    <row r="185" spans="1:7" s="2" customFormat="1" ht="15" customHeight="1" thickBot="1" x14ac:dyDescent="0.2">
      <c r="A185" s="42" t="s">
        <v>28</v>
      </c>
      <c r="B185" s="43"/>
      <c r="C185" s="44"/>
      <c r="D185" s="45"/>
      <c r="E185" s="46"/>
      <c r="F185" s="45"/>
      <c r="G185" s="45"/>
    </row>
    <row r="186" spans="1:7" s="2" customFormat="1" ht="15" customHeight="1" x14ac:dyDescent="0.15">
      <c r="A186" s="2" t="s">
        <v>29</v>
      </c>
      <c r="C186" s="4"/>
      <c r="D186" s="4"/>
      <c r="E186" s="4"/>
      <c r="F186" s="4"/>
      <c r="G186" s="4"/>
    </row>
    <row r="187" spans="1:7" s="2" customFormat="1" ht="15" customHeight="1" x14ac:dyDescent="0.15">
      <c r="A187" s="2" t="s">
        <v>42</v>
      </c>
      <c r="C187" s="4"/>
      <c r="D187" s="4"/>
      <c r="E187" s="4"/>
      <c r="F187" s="4"/>
      <c r="G187" s="4"/>
    </row>
    <row r="188" spans="1:7" s="2" customFormat="1" ht="15" customHeight="1" x14ac:dyDescent="0.15">
      <c r="A188" s="2" t="s">
        <v>44</v>
      </c>
      <c r="C188" s="4"/>
      <c r="D188" s="4"/>
      <c r="E188" s="4"/>
      <c r="F188" s="4"/>
      <c r="G188" s="4"/>
    </row>
    <row r="189" spans="1:7" ht="27.75" customHeight="1" x14ac:dyDescent="0.15">
      <c r="A189" s="55" t="s">
        <v>0</v>
      </c>
      <c r="B189" s="55"/>
      <c r="C189" s="55"/>
      <c r="D189" s="55"/>
      <c r="E189" s="55"/>
      <c r="F189" s="55"/>
      <c r="G189" s="55"/>
    </row>
    <row r="190" spans="1:7" ht="15" customHeight="1" x14ac:dyDescent="0.15">
      <c r="A190" s="2"/>
      <c r="B190" s="2"/>
      <c r="C190" s="3"/>
      <c r="D190" s="4"/>
    </row>
    <row r="191" spans="1:7" ht="15" customHeight="1" x14ac:dyDescent="0.15">
      <c r="A191" s="2"/>
      <c r="B191" s="2"/>
      <c r="C191" s="6"/>
      <c r="D191" s="6"/>
      <c r="E191" s="6"/>
    </row>
    <row r="192" spans="1:7" ht="27.75" customHeight="1" thickBot="1" x14ac:dyDescent="0.2">
      <c r="A192" s="56" t="s">
        <v>50</v>
      </c>
      <c r="B192" s="56"/>
      <c r="C192" s="7" t="s">
        <v>1</v>
      </c>
      <c r="D192" s="4"/>
      <c r="E192" s="4"/>
    </row>
    <row r="193" spans="1:7" ht="15" customHeight="1" x14ac:dyDescent="0.15">
      <c r="A193" s="8" t="s">
        <v>2</v>
      </c>
      <c r="B193" s="9"/>
      <c r="C193" s="10"/>
      <c r="D193" s="4"/>
      <c r="E193" s="4"/>
    </row>
    <row r="194" spans="1:7" ht="15" customHeight="1" x14ac:dyDescent="0.15">
      <c r="A194" s="8" t="s">
        <v>3</v>
      </c>
      <c r="B194" s="9"/>
      <c r="C194" s="4"/>
      <c r="D194" s="4"/>
      <c r="E194" s="4"/>
    </row>
    <row r="195" spans="1:7" ht="15" customHeight="1" x14ac:dyDescent="0.15">
      <c r="A195" s="8" t="s">
        <v>4</v>
      </c>
      <c r="B195" s="9"/>
      <c r="C195" s="4"/>
      <c r="D195" s="4"/>
      <c r="E195" s="4"/>
    </row>
    <row r="196" spans="1:7" ht="15" customHeight="1" x14ac:dyDescent="0.15">
      <c r="A196" s="2"/>
      <c r="B196" s="2"/>
      <c r="C196" s="4"/>
      <c r="D196" s="4"/>
    </row>
    <row r="197" spans="1:7" ht="15" customHeight="1" x14ac:dyDescent="0.15">
      <c r="A197" s="11" t="s">
        <v>5</v>
      </c>
      <c r="B197" s="2"/>
      <c r="C197" s="4"/>
      <c r="D197" s="4"/>
      <c r="E197" s="4"/>
    </row>
    <row r="198" spans="1:7" ht="15" customHeight="1" x14ac:dyDescent="0.15">
      <c r="A198" s="2"/>
      <c r="B198" s="2"/>
      <c r="C198" s="4"/>
      <c r="D198" s="4"/>
      <c r="E198" s="4"/>
    </row>
    <row r="199" spans="1:7" ht="15" customHeight="1" x14ac:dyDescent="0.15">
      <c r="A199" s="2" t="s">
        <v>6</v>
      </c>
      <c r="B199" s="12">
        <f>G231</f>
        <v>2750000</v>
      </c>
      <c r="C199" s="4"/>
      <c r="D199" s="4"/>
      <c r="E199" s="4"/>
    </row>
    <row r="200" spans="1:7" ht="15" customHeight="1" x14ac:dyDescent="0.15">
      <c r="A200" s="2" t="s">
        <v>7</v>
      </c>
      <c r="B200" s="13">
        <f ca="1">NOW()</f>
        <v>42007.625264930553</v>
      </c>
      <c r="C200" s="4"/>
      <c r="D200" s="4"/>
      <c r="E200" s="4"/>
    </row>
    <row r="201" spans="1:7" ht="15" customHeight="1" x14ac:dyDescent="0.15">
      <c r="A201" s="2" t="s">
        <v>8</v>
      </c>
      <c r="B201" s="14"/>
      <c r="C201" s="4"/>
      <c r="D201" s="4"/>
      <c r="E201" s="4"/>
    </row>
    <row r="202" spans="1:7" ht="15" customHeight="1" thickBot="1" x14ac:dyDescent="0.2">
      <c r="A202" s="2"/>
      <c r="B202" s="2"/>
      <c r="C202" s="4"/>
      <c r="D202" s="4"/>
    </row>
    <row r="203" spans="1:7" s="2" customFormat="1" ht="15" customHeight="1" thickBot="1" x14ac:dyDescent="0.2">
      <c r="A203" s="15" t="s">
        <v>9</v>
      </c>
      <c r="B203" s="15" t="s">
        <v>10</v>
      </c>
      <c r="C203" s="16" t="s">
        <v>11</v>
      </c>
      <c r="D203" s="16" t="s">
        <v>12</v>
      </c>
      <c r="E203" s="17" t="s">
        <v>13</v>
      </c>
      <c r="F203" s="17" t="s">
        <v>14</v>
      </c>
      <c r="G203" s="16" t="s">
        <v>15</v>
      </c>
    </row>
    <row r="204" spans="1:7" s="2" customFormat="1" ht="15" customHeight="1" x14ac:dyDescent="0.15">
      <c r="A204" s="18"/>
      <c r="B204" s="19"/>
      <c r="C204" s="20"/>
      <c r="D204" s="21"/>
      <c r="E204" s="22">
        <f>C204*D204</f>
        <v>0</v>
      </c>
      <c r="F204" s="23">
        <f>E204*10%</f>
        <v>0</v>
      </c>
      <c r="G204" s="24">
        <f t="shared" ref="G204:G216" si="17">SUM(E204:F204)</f>
        <v>0</v>
      </c>
    </row>
    <row r="205" spans="1:7" s="2" customFormat="1" ht="15" customHeight="1" x14ac:dyDescent="0.15">
      <c r="A205" s="52" t="s">
        <v>57</v>
      </c>
      <c r="B205" s="50" t="s">
        <v>58</v>
      </c>
      <c r="C205" s="20">
        <v>1</v>
      </c>
      <c r="D205" s="27">
        <v>2500000</v>
      </c>
      <c r="E205" s="22">
        <f>C205*D205</f>
        <v>2500000</v>
      </c>
      <c r="F205" s="23">
        <f>E205*10%</f>
        <v>250000</v>
      </c>
      <c r="G205" s="23">
        <f t="shared" si="17"/>
        <v>2750000</v>
      </c>
    </row>
    <row r="206" spans="1:7" s="2" customFormat="1" ht="15" customHeight="1" x14ac:dyDescent="0.15">
      <c r="A206" s="28"/>
      <c r="B206" s="50" t="s">
        <v>17</v>
      </c>
      <c r="C206" s="20"/>
      <c r="D206" s="27"/>
      <c r="E206" s="22">
        <f>C206*D206</f>
        <v>0</v>
      </c>
      <c r="F206" s="23">
        <f>E206*10%</f>
        <v>0</v>
      </c>
      <c r="G206" s="23">
        <f t="shared" si="17"/>
        <v>0</v>
      </c>
    </row>
    <row r="207" spans="1:7" s="2" customFormat="1" ht="15" customHeight="1" x14ac:dyDescent="0.15">
      <c r="A207" s="28"/>
      <c r="B207" s="50"/>
      <c r="C207" s="20"/>
      <c r="D207" s="27"/>
      <c r="E207" s="22"/>
      <c r="F207" s="23"/>
      <c r="G207" s="23">
        <f t="shared" si="17"/>
        <v>0</v>
      </c>
    </row>
    <row r="208" spans="1:7" s="2" customFormat="1" ht="15" customHeight="1" x14ac:dyDescent="0.15">
      <c r="A208" s="28"/>
      <c r="B208" s="29" t="s">
        <v>59</v>
      </c>
      <c r="C208" s="20"/>
      <c r="D208" s="27"/>
      <c r="E208" s="22"/>
      <c r="F208" s="23"/>
      <c r="G208" s="23">
        <f t="shared" si="17"/>
        <v>0</v>
      </c>
    </row>
    <row r="209" spans="1:7" s="2" customFormat="1" ht="15" customHeight="1" x14ac:dyDescent="0.15">
      <c r="A209" s="28"/>
      <c r="B209" s="29" t="s">
        <v>60</v>
      </c>
      <c r="C209" s="20"/>
      <c r="D209" s="27"/>
      <c r="E209" s="22"/>
      <c r="F209" s="23"/>
      <c r="G209" s="23">
        <f t="shared" si="17"/>
        <v>0</v>
      </c>
    </row>
    <row r="210" spans="1:7" s="2" customFormat="1" ht="15" customHeight="1" x14ac:dyDescent="0.15">
      <c r="A210" s="25"/>
      <c r="B210" s="29" t="s">
        <v>61</v>
      </c>
      <c r="C210" s="30"/>
      <c r="D210" s="27"/>
      <c r="E210" s="22"/>
      <c r="F210" s="23"/>
      <c r="G210" s="23">
        <f t="shared" si="17"/>
        <v>0</v>
      </c>
    </row>
    <row r="211" spans="1:7" s="2" customFormat="1" ht="15" customHeight="1" x14ac:dyDescent="0.15">
      <c r="A211" s="25"/>
      <c r="B211" s="29" t="s">
        <v>62</v>
      </c>
      <c r="C211" s="31"/>
      <c r="D211" s="27"/>
      <c r="E211" s="22"/>
      <c r="F211" s="23"/>
      <c r="G211" s="23">
        <f t="shared" si="17"/>
        <v>0</v>
      </c>
    </row>
    <row r="212" spans="1:7" s="2" customFormat="1" ht="15" customHeight="1" x14ac:dyDescent="0.15">
      <c r="A212" s="25"/>
      <c r="B212" s="29" t="s">
        <v>63</v>
      </c>
      <c r="C212" s="31"/>
      <c r="D212" s="27"/>
      <c r="E212" s="22"/>
      <c r="F212" s="23"/>
      <c r="G212" s="23">
        <f t="shared" si="17"/>
        <v>0</v>
      </c>
    </row>
    <row r="213" spans="1:7" s="2" customFormat="1" ht="15" customHeight="1" x14ac:dyDescent="0.15">
      <c r="A213" s="32"/>
      <c r="B213" s="29" t="s">
        <v>69</v>
      </c>
      <c r="C213" s="31"/>
      <c r="D213" s="27"/>
      <c r="E213" s="22"/>
      <c r="F213" s="23"/>
      <c r="G213" s="23">
        <f t="shared" si="17"/>
        <v>0</v>
      </c>
    </row>
    <row r="214" spans="1:7" s="2" customFormat="1" ht="15" customHeight="1" x14ac:dyDescent="0.15">
      <c r="A214" s="32"/>
      <c r="B214" s="23" t="s">
        <v>64</v>
      </c>
      <c r="C214" s="31"/>
      <c r="D214" s="27"/>
      <c r="E214" s="22"/>
      <c r="F214" s="23"/>
      <c r="G214" s="23">
        <f t="shared" si="17"/>
        <v>0</v>
      </c>
    </row>
    <row r="215" spans="1:7" s="2" customFormat="1" ht="15" customHeight="1" x14ac:dyDescent="0.15">
      <c r="A215" s="32"/>
      <c r="B215" s="23" t="s">
        <v>65</v>
      </c>
      <c r="C215" s="31"/>
      <c r="D215" s="27"/>
      <c r="E215" s="27"/>
      <c r="F215" s="23"/>
      <c r="G215" s="23">
        <f t="shared" si="17"/>
        <v>0</v>
      </c>
    </row>
    <row r="216" spans="1:7" s="2" customFormat="1" ht="15" customHeight="1" x14ac:dyDescent="0.15">
      <c r="A216" s="32"/>
      <c r="B216" s="23" t="s">
        <v>70</v>
      </c>
      <c r="C216" s="31"/>
      <c r="D216" s="27"/>
      <c r="E216" s="27"/>
      <c r="F216" s="23"/>
      <c r="G216" s="23">
        <f t="shared" si="17"/>
        <v>0</v>
      </c>
    </row>
    <row r="217" spans="1:7" s="2" customFormat="1" ht="15" customHeight="1" x14ac:dyDescent="0.15">
      <c r="A217" s="32"/>
      <c r="B217" s="34" t="s">
        <v>66</v>
      </c>
      <c r="C217" s="31"/>
      <c r="D217" s="27"/>
      <c r="E217" s="27"/>
      <c r="F217" s="23"/>
      <c r="G217" s="23"/>
    </row>
    <row r="218" spans="1:7" s="2" customFormat="1" ht="15" customHeight="1" x14ac:dyDescent="0.15">
      <c r="A218" s="32"/>
      <c r="B218" s="23" t="s">
        <v>67</v>
      </c>
      <c r="C218" s="31"/>
      <c r="D218" s="27"/>
      <c r="E218" s="27"/>
      <c r="F218" s="23"/>
      <c r="G218" s="23"/>
    </row>
    <row r="219" spans="1:7" s="2" customFormat="1" ht="15" customHeight="1" x14ac:dyDescent="0.15">
      <c r="A219" s="32"/>
      <c r="B219" s="34" t="s">
        <v>68</v>
      </c>
      <c r="C219" s="31"/>
      <c r="D219" s="27"/>
      <c r="E219" s="27">
        <f t="shared" ref="E219:E220" si="18">C219*D219</f>
        <v>0</v>
      </c>
      <c r="F219" s="23">
        <f t="shared" ref="F219:F230" si="19">E219*10%</f>
        <v>0</v>
      </c>
      <c r="G219" s="23">
        <f t="shared" ref="G219:G230" si="20">SUM(E219:F219)</f>
        <v>0</v>
      </c>
    </row>
    <row r="220" spans="1:7" s="2" customFormat="1" ht="15" customHeight="1" x14ac:dyDescent="0.15">
      <c r="A220" s="32"/>
      <c r="B220" s="34"/>
      <c r="C220" s="31"/>
      <c r="D220" s="27"/>
      <c r="E220" s="27">
        <f t="shared" si="18"/>
        <v>0</v>
      </c>
      <c r="F220" s="23">
        <f t="shared" si="19"/>
        <v>0</v>
      </c>
      <c r="G220" s="23">
        <f t="shared" si="20"/>
        <v>0</v>
      </c>
    </row>
    <row r="221" spans="1:7" s="2" customFormat="1" ht="15" customHeight="1" x14ac:dyDescent="0.15">
      <c r="A221" s="32"/>
      <c r="B221" s="34"/>
      <c r="C221" s="31"/>
      <c r="D221" s="27"/>
      <c r="E221" s="27"/>
      <c r="F221" s="23">
        <f t="shared" si="19"/>
        <v>0</v>
      </c>
      <c r="G221" s="23">
        <f t="shared" si="20"/>
        <v>0</v>
      </c>
    </row>
    <row r="222" spans="1:7" s="2" customFormat="1" ht="15" customHeight="1" x14ac:dyDescent="0.15">
      <c r="A222" s="32"/>
      <c r="B222" s="34"/>
      <c r="C222" s="31"/>
      <c r="D222" s="27"/>
      <c r="E222" s="27">
        <f t="shared" ref="E222:E230" si="21">C222*D222</f>
        <v>0</v>
      </c>
      <c r="F222" s="23">
        <f t="shared" si="19"/>
        <v>0</v>
      </c>
      <c r="G222" s="23">
        <f t="shared" si="20"/>
        <v>0</v>
      </c>
    </row>
    <row r="223" spans="1:7" s="2" customFormat="1" ht="15" customHeight="1" x14ac:dyDescent="0.15">
      <c r="A223" s="32"/>
      <c r="B223" s="34"/>
      <c r="C223" s="31"/>
      <c r="D223" s="27"/>
      <c r="E223" s="27">
        <f t="shared" si="21"/>
        <v>0</v>
      </c>
      <c r="F223" s="23">
        <f t="shared" si="19"/>
        <v>0</v>
      </c>
      <c r="G223" s="23">
        <f t="shared" si="20"/>
        <v>0</v>
      </c>
    </row>
    <row r="224" spans="1:7" s="2" customFormat="1" ht="15" customHeight="1" x14ac:dyDescent="0.15">
      <c r="A224" s="32"/>
      <c r="B224" s="34"/>
      <c r="C224" s="31"/>
      <c r="D224" s="27"/>
      <c r="E224" s="27">
        <f t="shared" si="21"/>
        <v>0</v>
      </c>
      <c r="F224" s="23">
        <f t="shared" si="19"/>
        <v>0</v>
      </c>
      <c r="G224" s="23">
        <f t="shared" si="20"/>
        <v>0</v>
      </c>
    </row>
    <row r="225" spans="1:7" s="2" customFormat="1" ht="15" customHeight="1" x14ac:dyDescent="0.15">
      <c r="A225" s="32"/>
      <c r="B225" s="34"/>
      <c r="C225" s="31"/>
      <c r="D225" s="27"/>
      <c r="E225" s="27">
        <f t="shared" si="21"/>
        <v>0</v>
      </c>
      <c r="F225" s="23">
        <f t="shared" si="19"/>
        <v>0</v>
      </c>
      <c r="G225" s="23">
        <f t="shared" si="20"/>
        <v>0</v>
      </c>
    </row>
    <row r="226" spans="1:7" s="2" customFormat="1" ht="15" customHeight="1" x14ac:dyDescent="0.15">
      <c r="A226" s="32"/>
      <c r="B226" s="34"/>
      <c r="C226" s="31"/>
      <c r="D226" s="27"/>
      <c r="E226" s="27">
        <f t="shared" si="21"/>
        <v>0</v>
      </c>
      <c r="F226" s="23">
        <f t="shared" si="19"/>
        <v>0</v>
      </c>
      <c r="G226" s="23">
        <f t="shared" si="20"/>
        <v>0</v>
      </c>
    </row>
    <row r="227" spans="1:7" s="2" customFormat="1" ht="15" customHeight="1" x14ac:dyDescent="0.15">
      <c r="A227" s="32"/>
      <c r="B227" s="34"/>
      <c r="C227" s="31"/>
      <c r="D227" s="27"/>
      <c r="E227" s="27">
        <f t="shared" si="21"/>
        <v>0</v>
      </c>
      <c r="F227" s="23">
        <f t="shared" si="19"/>
        <v>0</v>
      </c>
      <c r="G227" s="23">
        <f t="shared" si="20"/>
        <v>0</v>
      </c>
    </row>
    <row r="228" spans="1:7" s="2" customFormat="1" ht="15" customHeight="1" x14ac:dyDescent="0.15">
      <c r="A228" s="32"/>
      <c r="B228" s="34"/>
      <c r="C228" s="31"/>
      <c r="D228" s="23"/>
      <c r="E228" s="31">
        <f t="shared" si="21"/>
        <v>0</v>
      </c>
      <c r="F228" s="23">
        <f t="shared" si="19"/>
        <v>0</v>
      </c>
      <c r="G228" s="23">
        <f t="shared" si="20"/>
        <v>0</v>
      </c>
    </row>
    <row r="229" spans="1:7" s="2" customFormat="1" ht="15" customHeight="1" x14ac:dyDescent="0.15">
      <c r="A229" s="32"/>
      <c r="B229" s="34"/>
      <c r="C229" s="31"/>
      <c r="D229" s="23"/>
      <c r="E229" s="31">
        <f t="shared" si="21"/>
        <v>0</v>
      </c>
      <c r="F229" s="23">
        <f t="shared" si="19"/>
        <v>0</v>
      </c>
      <c r="G229" s="23">
        <f t="shared" si="20"/>
        <v>0</v>
      </c>
    </row>
    <row r="230" spans="1:7" s="2" customFormat="1" ht="15" customHeight="1" thickBot="1" x14ac:dyDescent="0.2">
      <c r="A230" s="35"/>
      <c r="B230" s="35"/>
      <c r="C230" s="36"/>
      <c r="D230" s="37"/>
      <c r="E230" s="36">
        <f t="shared" si="21"/>
        <v>0</v>
      </c>
      <c r="F230" s="37">
        <f t="shared" si="19"/>
        <v>0</v>
      </c>
      <c r="G230" s="23">
        <f t="shared" si="20"/>
        <v>0</v>
      </c>
    </row>
    <row r="231" spans="1:7" s="2" customFormat="1" ht="15" customHeight="1" x14ac:dyDescent="0.15">
      <c r="A231" s="38" t="s">
        <v>26</v>
      </c>
      <c r="B231" s="9"/>
      <c r="C231" s="6"/>
      <c r="D231" s="39" t="s">
        <v>27</v>
      </c>
      <c r="E231" s="40">
        <f>SUM(E204:E230)</f>
        <v>2500000</v>
      </c>
      <c r="F231" s="41">
        <f>SUM(F204:F230)</f>
        <v>250000</v>
      </c>
      <c r="G231" s="41">
        <f>SUM(G204:G230)</f>
        <v>2750000</v>
      </c>
    </row>
    <row r="232" spans="1:7" s="2" customFormat="1" ht="15" customHeight="1" thickBot="1" x14ac:dyDescent="0.2">
      <c r="A232" s="42" t="s">
        <v>28</v>
      </c>
      <c r="B232" s="43"/>
      <c r="C232" s="44"/>
      <c r="D232" s="45"/>
      <c r="E232" s="46"/>
      <c r="F232" s="45"/>
      <c r="G232" s="45"/>
    </row>
    <row r="233" spans="1:7" s="2" customFormat="1" ht="15" customHeight="1" x14ac:dyDescent="0.15">
      <c r="A233" s="2" t="s">
        <v>29</v>
      </c>
      <c r="C233" s="4"/>
      <c r="D233" s="4"/>
      <c r="E233" s="4"/>
      <c r="F233" s="4"/>
      <c r="G233" s="4"/>
    </row>
    <row r="234" spans="1:7" s="2" customFormat="1" ht="15" customHeight="1" x14ac:dyDescent="0.15">
      <c r="C234" s="4"/>
      <c r="D234" s="4"/>
      <c r="E234" s="4"/>
      <c r="F234" s="4"/>
      <c r="G234" s="4"/>
    </row>
    <row r="235" spans="1:7" s="2" customFormat="1" ht="15" customHeight="1" x14ac:dyDescent="0.15">
      <c r="C235" s="4"/>
      <c r="D235" s="4"/>
      <c r="E235" s="4"/>
      <c r="F235" s="4"/>
      <c r="G235" s="4"/>
    </row>
  </sheetData>
  <mergeCells count="10">
    <mergeCell ref="A142:G142"/>
    <mergeCell ref="A145:B145"/>
    <mergeCell ref="A189:G189"/>
    <mergeCell ref="A192:B192"/>
    <mergeCell ref="A1:G1"/>
    <mergeCell ref="A4:B4"/>
    <mergeCell ref="A48:G48"/>
    <mergeCell ref="A51:B51"/>
    <mergeCell ref="A95:G95"/>
    <mergeCell ref="A98:B98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tabSelected="1" topLeftCell="A67" zoomScaleNormal="100" workbookViewId="0">
      <selection activeCell="F235" sqref="F23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50</v>
      </c>
      <c r="B4" s="5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77000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42007.625264930553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71</v>
      </c>
      <c r="B17" s="26" t="s">
        <v>51</v>
      </c>
      <c r="C17" s="20">
        <v>1</v>
      </c>
      <c r="D17" s="27">
        <v>70000</v>
      </c>
      <c r="E17" s="22">
        <f>C17*D17</f>
        <v>70000</v>
      </c>
      <c r="F17" s="23">
        <f>E17*10%</f>
        <v>7000</v>
      </c>
      <c r="G17" s="23">
        <f t="shared" si="0"/>
        <v>77000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52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20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46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53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23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23" t="s">
        <v>54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72</v>
      </c>
      <c r="B31" s="33" t="s">
        <v>73</v>
      </c>
      <c r="C31" s="31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 t="s">
        <v>74</v>
      </c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3"/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2"/>
      <c r="C35" s="31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26</v>
      </c>
      <c r="B43" s="9"/>
      <c r="C43" s="6"/>
      <c r="D43" s="39" t="s">
        <v>27</v>
      </c>
      <c r="E43" s="40">
        <f>SUM(E16:E42)</f>
        <v>70000</v>
      </c>
      <c r="F43" s="41">
        <f>SUM(F16:F42)</f>
        <v>7000</v>
      </c>
      <c r="G43" s="41">
        <f>SUM(G16:G42)</f>
        <v>77000</v>
      </c>
    </row>
    <row r="44" spans="1:7" s="2" customFormat="1" ht="15" customHeight="1" thickBot="1" x14ac:dyDescent="0.2">
      <c r="A44" s="42" t="s">
        <v>28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76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ht="27.75" customHeight="1" x14ac:dyDescent="0.15">
      <c r="A48" s="55" t="s">
        <v>0</v>
      </c>
      <c r="B48" s="55"/>
      <c r="C48" s="55"/>
      <c r="D48" s="55"/>
      <c r="E48" s="55"/>
      <c r="F48" s="55"/>
      <c r="G48" s="55"/>
    </row>
    <row r="49" spans="1:7" ht="15" customHeight="1" x14ac:dyDescent="0.15">
      <c r="A49" s="2"/>
      <c r="B49" s="2"/>
      <c r="C49" s="3"/>
      <c r="D49" s="4"/>
    </row>
    <row r="50" spans="1:7" ht="15" customHeight="1" x14ac:dyDescent="0.15">
      <c r="A50" s="2"/>
      <c r="B50" s="2"/>
      <c r="C50" s="6"/>
      <c r="D50" s="6"/>
      <c r="E50" s="6"/>
    </row>
    <row r="51" spans="1:7" ht="27.75" customHeight="1" thickBot="1" x14ac:dyDescent="0.2">
      <c r="A51" s="56" t="s">
        <v>50</v>
      </c>
      <c r="B51" s="56"/>
      <c r="C51" s="7" t="s">
        <v>1</v>
      </c>
      <c r="D51" s="4"/>
      <c r="E51" s="4"/>
    </row>
    <row r="52" spans="1:7" ht="15" customHeight="1" x14ac:dyDescent="0.15">
      <c r="A52" s="8" t="s">
        <v>2</v>
      </c>
      <c r="B52" s="9"/>
      <c r="C52" s="10"/>
      <c r="D52" s="4"/>
      <c r="E52" s="4"/>
    </row>
    <row r="53" spans="1:7" ht="15" customHeight="1" x14ac:dyDescent="0.15">
      <c r="A53" s="8" t="s">
        <v>3</v>
      </c>
      <c r="B53" s="9"/>
      <c r="C53" s="4"/>
      <c r="D53" s="4"/>
      <c r="E53" s="4"/>
    </row>
    <row r="54" spans="1:7" ht="15" customHeight="1" x14ac:dyDescent="0.15">
      <c r="A54" s="8" t="s">
        <v>4</v>
      </c>
      <c r="B54" s="9"/>
      <c r="C54" s="4"/>
      <c r="D54" s="4"/>
      <c r="E54" s="4"/>
    </row>
    <row r="55" spans="1:7" ht="15" customHeight="1" x14ac:dyDescent="0.15">
      <c r="A55" s="2"/>
      <c r="B55" s="2"/>
      <c r="C55" s="4"/>
      <c r="D55" s="4"/>
    </row>
    <row r="56" spans="1:7" ht="15" customHeight="1" x14ac:dyDescent="0.15">
      <c r="A56" s="11" t="s">
        <v>5</v>
      </c>
      <c r="B56" s="2"/>
      <c r="C56" s="4"/>
      <c r="D56" s="4"/>
      <c r="E56" s="4"/>
    </row>
    <row r="57" spans="1:7" ht="15" customHeight="1" x14ac:dyDescent="0.15">
      <c r="A57" s="2"/>
      <c r="B57" s="2"/>
      <c r="C57" s="4"/>
      <c r="D57" s="4"/>
      <c r="E57" s="4"/>
    </row>
    <row r="58" spans="1:7" ht="15" customHeight="1" x14ac:dyDescent="0.15">
      <c r="A58" s="2" t="s">
        <v>6</v>
      </c>
      <c r="B58" s="12">
        <f>G90</f>
        <v>88000</v>
      </c>
      <c r="C58" s="4"/>
      <c r="D58" s="4"/>
      <c r="E58" s="4"/>
    </row>
    <row r="59" spans="1:7" ht="15" customHeight="1" x14ac:dyDescent="0.15">
      <c r="A59" s="2" t="s">
        <v>7</v>
      </c>
      <c r="B59" s="13">
        <f ca="1">NOW()</f>
        <v>42007.625264930553</v>
      </c>
      <c r="C59" s="4"/>
      <c r="D59" s="4"/>
      <c r="E59" s="4"/>
    </row>
    <row r="60" spans="1:7" ht="15" customHeight="1" x14ac:dyDescent="0.15">
      <c r="A60" s="2" t="s">
        <v>8</v>
      </c>
      <c r="B60" s="14"/>
      <c r="C60" s="4"/>
      <c r="D60" s="4"/>
      <c r="E60" s="4"/>
    </row>
    <row r="61" spans="1:7" ht="15" customHeight="1" thickBot="1" x14ac:dyDescent="0.2">
      <c r="A61" s="2"/>
      <c r="B61" s="2"/>
      <c r="C61" s="4"/>
      <c r="D61" s="4"/>
    </row>
    <row r="62" spans="1:7" s="2" customFormat="1" ht="15" customHeight="1" thickBot="1" x14ac:dyDescent="0.2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7" s="2" customFormat="1" ht="15" customHeight="1" x14ac:dyDescent="0.15">
      <c r="A63" s="18"/>
      <c r="B63" s="19"/>
      <c r="C63" s="20"/>
      <c r="D63" s="21"/>
      <c r="E63" s="22">
        <f>C63*D63</f>
        <v>0</v>
      </c>
      <c r="F63" s="23">
        <f>E63*10%</f>
        <v>0</v>
      </c>
      <c r="G63" s="24">
        <f t="shared" ref="G63:G75" si="5">SUM(E63:F63)</f>
        <v>0</v>
      </c>
    </row>
    <row r="64" spans="1:7" s="2" customFormat="1" ht="15" customHeight="1" x14ac:dyDescent="0.15">
      <c r="A64" s="25" t="s">
        <v>71</v>
      </c>
      <c r="B64" s="26" t="s">
        <v>30</v>
      </c>
      <c r="C64" s="20">
        <v>1</v>
      </c>
      <c r="D64" s="27">
        <v>80000</v>
      </c>
      <c r="E64" s="22">
        <f>C64*D64</f>
        <v>80000</v>
      </c>
      <c r="F64" s="23">
        <f>E64*10%</f>
        <v>8000</v>
      </c>
      <c r="G64" s="23">
        <f t="shared" si="5"/>
        <v>88000</v>
      </c>
    </row>
    <row r="65" spans="1:7" s="2" customFormat="1" ht="15" customHeight="1" x14ac:dyDescent="0.15">
      <c r="A65" s="28"/>
      <c r="B65" s="25" t="s">
        <v>17</v>
      </c>
      <c r="C65" s="20"/>
      <c r="D65" s="27"/>
      <c r="E65" s="22">
        <f>C65*D65</f>
        <v>0</v>
      </c>
      <c r="F65" s="23">
        <f>E65*10%</f>
        <v>0</v>
      </c>
      <c r="G65" s="23">
        <f t="shared" si="5"/>
        <v>0</v>
      </c>
    </row>
    <row r="66" spans="1:7" s="2" customFormat="1" ht="15" customHeight="1" x14ac:dyDescent="0.15">
      <c r="A66" s="28"/>
      <c r="B66" s="29"/>
      <c r="C66" s="20"/>
      <c r="D66" s="27"/>
      <c r="E66" s="22"/>
      <c r="F66" s="23"/>
      <c r="G66" s="23">
        <f t="shared" si="5"/>
        <v>0</v>
      </c>
    </row>
    <row r="67" spans="1:7" s="2" customFormat="1" ht="15" customHeight="1" x14ac:dyDescent="0.15">
      <c r="A67" s="28"/>
      <c r="B67" s="29" t="s">
        <v>18</v>
      </c>
      <c r="C67" s="20"/>
      <c r="D67" s="27"/>
      <c r="E67" s="22"/>
      <c r="F67" s="23"/>
      <c r="G67" s="23">
        <f t="shared" si="5"/>
        <v>0</v>
      </c>
    </row>
    <row r="68" spans="1:7" s="2" customFormat="1" ht="15" customHeight="1" x14ac:dyDescent="0.15">
      <c r="A68" s="28"/>
      <c r="B68" s="29" t="s">
        <v>31</v>
      </c>
      <c r="C68" s="20"/>
      <c r="D68" s="27"/>
      <c r="E68" s="22"/>
      <c r="F68" s="23"/>
      <c r="G68" s="23">
        <f t="shared" si="5"/>
        <v>0</v>
      </c>
    </row>
    <row r="69" spans="1:7" s="2" customFormat="1" ht="15" customHeight="1" x14ac:dyDescent="0.15">
      <c r="A69" s="25"/>
      <c r="B69" s="29" t="s">
        <v>20</v>
      </c>
      <c r="C69" s="30"/>
      <c r="D69" s="27"/>
      <c r="E69" s="22"/>
      <c r="F69" s="23"/>
      <c r="G69" s="23">
        <f t="shared" si="5"/>
        <v>0</v>
      </c>
    </row>
    <row r="70" spans="1:7" s="2" customFormat="1" ht="15" customHeight="1" x14ac:dyDescent="0.15">
      <c r="A70" s="25"/>
      <c r="B70" s="29" t="s">
        <v>21</v>
      </c>
      <c r="C70" s="31"/>
      <c r="D70" s="27"/>
      <c r="E70" s="22"/>
      <c r="F70" s="23"/>
      <c r="G70" s="23">
        <f t="shared" si="5"/>
        <v>0</v>
      </c>
    </row>
    <row r="71" spans="1:7" s="2" customFormat="1" ht="15" customHeight="1" x14ac:dyDescent="0.15">
      <c r="A71" s="25"/>
      <c r="B71" s="29" t="s">
        <v>46</v>
      </c>
      <c r="C71" s="31"/>
      <c r="D71" s="27"/>
      <c r="E71" s="22"/>
      <c r="F71" s="23"/>
      <c r="G71" s="23">
        <f t="shared" si="5"/>
        <v>0</v>
      </c>
    </row>
    <row r="72" spans="1:7" s="2" customFormat="1" ht="15" customHeight="1" x14ac:dyDescent="0.15">
      <c r="A72" s="32"/>
      <c r="B72" s="29" t="s">
        <v>22</v>
      </c>
      <c r="C72" s="31"/>
      <c r="D72" s="27"/>
      <c r="E72" s="22"/>
      <c r="F72" s="23"/>
      <c r="G72" s="23">
        <f t="shared" si="5"/>
        <v>0</v>
      </c>
    </row>
    <row r="73" spans="1:7" s="2" customFormat="1" ht="15" customHeight="1" x14ac:dyDescent="0.15">
      <c r="A73" s="32"/>
      <c r="B73" s="29" t="s">
        <v>32</v>
      </c>
      <c r="C73" s="31"/>
      <c r="D73" s="27"/>
      <c r="E73" s="22"/>
      <c r="F73" s="23"/>
      <c r="G73" s="23">
        <f t="shared" si="5"/>
        <v>0</v>
      </c>
    </row>
    <row r="74" spans="1:7" s="2" customFormat="1" ht="15" customHeight="1" x14ac:dyDescent="0.15">
      <c r="A74" s="32"/>
      <c r="B74" s="23" t="s">
        <v>23</v>
      </c>
      <c r="C74" s="31"/>
      <c r="D74" s="27"/>
      <c r="E74" s="27"/>
      <c r="F74" s="23"/>
      <c r="G74" s="23">
        <f t="shared" si="5"/>
        <v>0</v>
      </c>
    </row>
    <row r="75" spans="1:7" s="2" customFormat="1" ht="15" customHeight="1" x14ac:dyDescent="0.15">
      <c r="A75" s="32"/>
      <c r="B75" s="23" t="s">
        <v>24</v>
      </c>
      <c r="C75" s="31"/>
      <c r="D75" s="27"/>
      <c r="E75" s="27"/>
      <c r="F75" s="23"/>
      <c r="G75" s="23">
        <f t="shared" si="5"/>
        <v>0</v>
      </c>
    </row>
    <row r="76" spans="1:7" s="2" customFormat="1" ht="15" customHeight="1" x14ac:dyDescent="0.15">
      <c r="A76" s="32"/>
      <c r="B76" s="23" t="s">
        <v>35</v>
      </c>
      <c r="C76" s="31"/>
      <c r="D76" s="27"/>
      <c r="E76" s="27"/>
      <c r="F76" s="23"/>
      <c r="G76" s="23"/>
    </row>
    <row r="77" spans="1:7" s="2" customFormat="1" ht="15" customHeight="1" x14ac:dyDescent="0.15">
      <c r="A77" s="32"/>
      <c r="B77" s="32"/>
      <c r="C77" s="31"/>
      <c r="D77" s="27"/>
      <c r="E77" s="27"/>
      <c r="F77" s="23"/>
      <c r="G77" s="23"/>
    </row>
    <row r="78" spans="1:7" s="2" customFormat="1" ht="15" customHeight="1" x14ac:dyDescent="0.15">
      <c r="A78" s="32"/>
      <c r="B78" s="33"/>
      <c r="C78" s="31"/>
      <c r="D78" s="27"/>
      <c r="E78" s="27">
        <f t="shared" ref="E78:E89" si="6">C78*D78</f>
        <v>0</v>
      </c>
      <c r="F78" s="23">
        <f t="shared" ref="F78:F89" si="7">E78*10%</f>
        <v>0</v>
      </c>
      <c r="G78" s="23">
        <f t="shared" ref="G78:G89" si="8">SUM(E78:F78)</f>
        <v>0</v>
      </c>
    </row>
    <row r="79" spans="1:7" s="2" customFormat="1" ht="15" customHeight="1" x14ac:dyDescent="0.15">
      <c r="A79" s="32" t="s">
        <v>72</v>
      </c>
      <c r="B79" s="33" t="s">
        <v>73</v>
      </c>
      <c r="C79" s="31"/>
      <c r="D79" s="27"/>
      <c r="E79" s="27">
        <f t="shared" si="6"/>
        <v>0</v>
      </c>
      <c r="F79" s="23">
        <f t="shared" si="7"/>
        <v>0</v>
      </c>
      <c r="G79" s="23">
        <f t="shared" si="8"/>
        <v>0</v>
      </c>
    </row>
    <row r="80" spans="1:7" s="2" customFormat="1" ht="15" customHeight="1" x14ac:dyDescent="0.15">
      <c r="A80" s="32"/>
      <c r="B80" s="34" t="s">
        <v>74</v>
      </c>
      <c r="C80" s="31"/>
      <c r="D80" s="27"/>
      <c r="E80" s="27"/>
      <c r="F80" s="23">
        <f t="shared" si="7"/>
        <v>0</v>
      </c>
      <c r="G80" s="23">
        <f t="shared" si="8"/>
        <v>0</v>
      </c>
    </row>
    <row r="81" spans="1:7" s="2" customFormat="1" ht="15" customHeight="1" x14ac:dyDescent="0.15">
      <c r="A81" s="32"/>
      <c r="B81" s="32"/>
      <c r="C81" s="31"/>
      <c r="D81" s="27"/>
      <c r="E81" s="27">
        <f t="shared" si="6"/>
        <v>0</v>
      </c>
      <c r="F81" s="23">
        <f t="shared" si="7"/>
        <v>0</v>
      </c>
      <c r="G81" s="23">
        <f t="shared" si="8"/>
        <v>0</v>
      </c>
    </row>
    <row r="82" spans="1:7" s="2" customFormat="1" ht="15" customHeight="1" x14ac:dyDescent="0.15">
      <c r="A82" s="32"/>
      <c r="B82" s="32"/>
      <c r="C82" s="31"/>
      <c r="D82" s="27"/>
      <c r="E82" s="27">
        <f t="shared" si="6"/>
        <v>0</v>
      </c>
      <c r="F82" s="23">
        <f t="shared" si="7"/>
        <v>0</v>
      </c>
      <c r="G82" s="23">
        <f t="shared" si="8"/>
        <v>0</v>
      </c>
    </row>
    <row r="83" spans="1:7" s="2" customFormat="1" ht="15" customHeight="1" x14ac:dyDescent="0.15">
      <c r="A83" s="32"/>
      <c r="B83" s="32"/>
      <c r="C83" s="31"/>
      <c r="D83" s="27"/>
      <c r="E83" s="27">
        <f t="shared" si="6"/>
        <v>0</v>
      </c>
      <c r="F83" s="23">
        <f t="shared" si="7"/>
        <v>0</v>
      </c>
      <c r="G83" s="23">
        <f t="shared" si="8"/>
        <v>0</v>
      </c>
    </row>
    <row r="84" spans="1:7" s="2" customFormat="1" ht="15" customHeight="1" x14ac:dyDescent="0.15">
      <c r="A84" s="32"/>
      <c r="B84" s="34"/>
      <c r="C84" s="31"/>
      <c r="D84" s="27"/>
      <c r="E84" s="27">
        <f t="shared" si="6"/>
        <v>0</v>
      </c>
      <c r="F84" s="23">
        <f t="shared" si="7"/>
        <v>0</v>
      </c>
      <c r="G84" s="23">
        <f t="shared" si="8"/>
        <v>0</v>
      </c>
    </row>
    <row r="85" spans="1:7" s="2" customFormat="1" ht="15" customHeight="1" x14ac:dyDescent="0.15">
      <c r="A85" s="32"/>
      <c r="B85" s="32"/>
      <c r="C85" s="31"/>
      <c r="D85" s="27"/>
      <c r="E85" s="27">
        <f t="shared" si="6"/>
        <v>0</v>
      </c>
      <c r="F85" s="23">
        <f t="shared" si="7"/>
        <v>0</v>
      </c>
      <c r="G85" s="23">
        <f t="shared" si="8"/>
        <v>0</v>
      </c>
    </row>
    <row r="86" spans="1:7" s="2" customFormat="1" ht="15" customHeight="1" x14ac:dyDescent="0.15">
      <c r="A86" s="32"/>
      <c r="B86" s="32"/>
      <c r="C86" s="31"/>
      <c r="D86" s="27"/>
      <c r="E86" s="27">
        <f t="shared" si="6"/>
        <v>0</v>
      </c>
      <c r="F86" s="23">
        <f t="shared" si="7"/>
        <v>0</v>
      </c>
      <c r="G86" s="23">
        <f t="shared" si="8"/>
        <v>0</v>
      </c>
    </row>
    <row r="87" spans="1:7" s="2" customFormat="1" ht="15" customHeight="1" x14ac:dyDescent="0.15">
      <c r="A87" s="32"/>
      <c r="B87" s="32"/>
      <c r="C87" s="31"/>
      <c r="D87" s="23"/>
      <c r="E87" s="31">
        <f t="shared" si="6"/>
        <v>0</v>
      </c>
      <c r="F87" s="23">
        <f t="shared" si="7"/>
        <v>0</v>
      </c>
      <c r="G87" s="23">
        <f t="shared" si="8"/>
        <v>0</v>
      </c>
    </row>
    <row r="88" spans="1:7" s="2" customFormat="1" ht="15" customHeight="1" x14ac:dyDescent="0.15">
      <c r="A88" s="32"/>
      <c r="B88" s="32"/>
      <c r="C88" s="31"/>
      <c r="D88" s="23"/>
      <c r="E88" s="31">
        <f t="shared" si="6"/>
        <v>0</v>
      </c>
      <c r="F88" s="23">
        <f t="shared" si="7"/>
        <v>0</v>
      </c>
      <c r="G88" s="23">
        <f t="shared" si="8"/>
        <v>0</v>
      </c>
    </row>
    <row r="89" spans="1:7" s="2" customFormat="1" ht="15" customHeight="1" thickBot="1" x14ac:dyDescent="0.2">
      <c r="A89" s="35"/>
      <c r="B89" s="35"/>
      <c r="C89" s="36"/>
      <c r="D89" s="37"/>
      <c r="E89" s="36">
        <f t="shared" si="6"/>
        <v>0</v>
      </c>
      <c r="F89" s="37">
        <f t="shared" si="7"/>
        <v>0</v>
      </c>
      <c r="G89" s="23">
        <f t="shared" si="8"/>
        <v>0</v>
      </c>
    </row>
    <row r="90" spans="1:7" s="2" customFormat="1" ht="15" customHeight="1" x14ac:dyDescent="0.15">
      <c r="A90" s="38" t="s">
        <v>26</v>
      </c>
      <c r="B90" s="9"/>
      <c r="C90" s="6"/>
      <c r="D90" s="39" t="s">
        <v>27</v>
      </c>
      <c r="E90" s="40">
        <f>SUM(E63:E89)</f>
        <v>80000</v>
      </c>
      <c r="F90" s="41">
        <f>SUM(F63:F89)</f>
        <v>8000</v>
      </c>
      <c r="G90" s="41">
        <f>SUM(G63:G89)</f>
        <v>88000</v>
      </c>
    </row>
    <row r="91" spans="1:7" s="2" customFormat="1" ht="15" customHeight="1" thickBot="1" x14ac:dyDescent="0.2">
      <c r="A91" s="42" t="s">
        <v>28</v>
      </c>
      <c r="B91" s="43"/>
      <c r="C91" s="44"/>
      <c r="D91" s="45"/>
      <c r="E91" s="46"/>
      <c r="F91" s="45"/>
      <c r="G91" s="45"/>
    </row>
    <row r="92" spans="1:7" s="2" customFormat="1" ht="15" customHeight="1" x14ac:dyDescent="0.15">
      <c r="A92" s="2" t="s">
        <v>29</v>
      </c>
      <c r="C92" s="4"/>
      <c r="D92" s="4"/>
      <c r="E92" s="4"/>
      <c r="F92" s="4"/>
      <c r="G92" s="4"/>
    </row>
    <row r="93" spans="1:7" s="2" customFormat="1" ht="15" customHeight="1" x14ac:dyDescent="0.15">
      <c r="A93" s="2" t="s">
        <v>76</v>
      </c>
      <c r="C93" s="4"/>
      <c r="D93" s="4"/>
      <c r="E93" s="4"/>
      <c r="F93" s="4"/>
      <c r="G93" s="4"/>
    </row>
    <row r="94" spans="1:7" s="2" customFormat="1" ht="15" customHeight="1" x14ac:dyDescent="0.15">
      <c r="C94" s="4"/>
      <c r="D94" s="4"/>
      <c r="E94" s="4"/>
      <c r="F94" s="4"/>
      <c r="G94" s="4"/>
    </row>
    <row r="95" spans="1:7" ht="27.75" customHeight="1" x14ac:dyDescent="0.15">
      <c r="A95" s="55" t="s">
        <v>0</v>
      </c>
      <c r="B95" s="55"/>
      <c r="C95" s="55"/>
      <c r="D95" s="55"/>
      <c r="E95" s="55"/>
      <c r="F95" s="55"/>
      <c r="G95" s="55"/>
    </row>
    <row r="96" spans="1:7" ht="15" customHeight="1" x14ac:dyDescent="0.15">
      <c r="A96" s="2"/>
      <c r="B96" s="2"/>
      <c r="C96" s="3"/>
      <c r="D96" s="4"/>
    </row>
    <row r="97" spans="1:7" ht="15" customHeight="1" x14ac:dyDescent="0.15">
      <c r="A97" s="2"/>
      <c r="B97" s="2"/>
      <c r="C97" s="6"/>
      <c r="D97" s="6"/>
      <c r="E97" s="6"/>
    </row>
    <row r="98" spans="1:7" ht="27.75" customHeight="1" thickBot="1" x14ac:dyDescent="0.2">
      <c r="A98" s="56" t="s">
        <v>50</v>
      </c>
      <c r="B98" s="56"/>
      <c r="C98" s="7" t="s">
        <v>1</v>
      </c>
      <c r="D98" s="4"/>
      <c r="E98" s="4"/>
    </row>
    <row r="99" spans="1:7" ht="15" customHeight="1" x14ac:dyDescent="0.15">
      <c r="A99" s="8" t="s">
        <v>2</v>
      </c>
      <c r="B99" s="9"/>
      <c r="C99" s="10"/>
      <c r="D99" s="4"/>
      <c r="E99" s="4"/>
    </row>
    <row r="100" spans="1:7" ht="15" customHeight="1" x14ac:dyDescent="0.15">
      <c r="A100" s="8" t="s">
        <v>3</v>
      </c>
      <c r="B100" s="9"/>
      <c r="C100" s="4"/>
      <c r="D100" s="4"/>
      <c r="E100" s="4"/>
    </row>
    <row r="101" spans="1:7" ht="15" customHeight="1" x14ac:dyDescent="0.15">
      <c r="A101" s="8" t="s">
        <v>4</v>
      </c>
      <c r="B101" s="9"/>
      <c r="C101" s="4"/>
      <c r="D101" s="4"/>
      <c r="E101" s="4"/>
    </row>
    <row r="102" spans="1:7" ht="15" customHeight="1" x14ac:dyDescent="0.15">
      <c r="A102" s="2"/>
      <c r="B102" s="2"/>
      <c r="C102" s="4"/>
      <c r="D102" s="4"/>
    </row>
    <row r="103" spans="1:7" ht="15" customHeight="1" x14ac:dyDescent="0.15">
      <c r="A103" s="11" t="s">
        <v>5</v>
      </c>
      <c r="B103" s="2"/>
      <c r="C103" s="4"/>
      <c r="D103" s="4"/>
      <c r="E103" s="4"/>
    </row>
    <row r="104" spans="1:7" ht="15" customHeight="1" x14ac:dyDescent="0.15">
      <c r="A104" s="2"/>
      <c r="B104" s="2"/>
      <c r="C104" s="4"/>
      <c r="D104" s="4"/>
      <c r="E104" s="4"/>
    </row>
    <row r="105" spans="1:7" ht="15" customHeight="1" x14ac:dyDescent="0.15">
      <c r="A105" s="2" t="s">
        <v>6</v>
      </c>
      <c r="B105" s="12">
        <f>G137</f>
        <v>121000</v>
      </c>
      <c r="C105" s="4"/>
      <c r="D105" s="4"/>
      <c r="E105" s="4"/>
    </row>
    <row r="106" spans="1:7" ht="15" customHeight="1" x14ac:dyDescent="0.15">
      <c r="A106" s="2" t="s">
        <v>7</v>
      </c>
      <c r="B106" s="13">
        <f ca="1">NOW()</f>
        <v>42007.625264930553</v>
      </c>
      <c r="C106" s="4"/>
      <c r="D106" s="4"/>
      <c r="E106" s="4"/>
    </row>
    <row r="107" spans="1:7" ht="15" customHeight="1" x14ac:dyDescent="0.15">
      <c r="A107" s="2" t="s">
        <v>8</v>
      </c>
      <c r="B107" s="14"/>
      <c r="C107" s="4"/>
      <c r="D107" s="4"/>
      <c r="E107" s="4"/>
    </row>
    <row r="108" spans="1:7" ht="15" customHeight="1" thickBot="1" x14ac:dyDescent="0.2">
      <c r="A108" s="2"/>
      <c r="B108" s="2"/>
      <c r="C108" s="4"/>
      <c r="D108" s="4"/>
    </row>
    <row r="109" spans="1:7" s="2" customFormat="1" ht="15" customHeight="1" thickBot="1" x14ac:dyDescent="0.2">
      <c r="A109" s="15" t="s">
        <v>9</v>
      </c>
      <c r="B109" s="15" t="s">
        <v>10</v>
      </c>
      <c r="C109" s="16" t="s">
        <v>11</v>
      </c>
      <c r="D109" s="16" t="s">
        <v>12</v>
      </c>
      <c r="E109" s="17" t="s">
        <v>13</v>
      </c>
      <c r="F109" s="17" t="s">
        <v>14</v>
      </c>
      <c r="G109" s="16" t="s">
        <v>15</v>
      </c>
    </row>
    <row r="110" spans="1:7" s="2" customFormat="1" ht="15" customHeight="1" x14ac:dyDescent="0.15">
      <c r="A110" s="18"/>
      <c r="B110" s="19"/>
      <c r="C110" s="20"/>
      <c r="D110" s="21"/>
      <c r="E110" s="22">
        <f>C110*D110</f>
        <v>0</v>
      </c>
      <c r="F110" s="23">
        <f>E110*10%</f>
        <v>0</v>
      </c>
      <c r="G110" s="24">
        <f t="shared" ref="G110:G122" si="9">SUM(E110:F110)</f>
        <v>0</v>
      </c>
    </row>
    <row r="111" spans="1:7" s="2" customFormat="1" ht="15" customHeight="1" x14ac:dyDescent="0.15">
      <c r="A111" s="25" t="s">
        <v>71</v>
      </c>
      <c r="B111" s="26" t="s">
        <v>34</v>
      </c>
      <c r="C111" s="20">
        <v>1</v>
      </c>
      <c r="D111" s="27">
        <v>110000</v>
      </c>
      <c r="E111" s="22">
        <f>C111*D111</f>
        <v>110000</v>
      </c>
      <c r="F111" s="23">
        <f>E111*10%</f>
        <v>11000</v>
      </c>
      <c r="G111" s="23">
        <f t="shared" si="9"/>
        <v>121000</v>
      </c>
    </row>
    <row r="112" spans="1:7" s="2" customFormat="1" ht="15" customHeight="1" x14ac:dyDescent="0.15">
      <c r="A112" s="28"/>
      <c r="B112" s="25" t="s">
        <v>17</v>
      </c>
      <c r="C112" s="20"/>
      <c r="D112" s="27"/>
      <c r="E112" s="22">
        <f>C112*D112</f>
        <v>0</v>
      </c>
      <c r="F112" s="23">
        <f>E112*10%</f>
        <v>0</v>
      </c>
      <c r="G112" s="23">
        <f t="shared" si="9"/>
        <v>0</v>
      </c>
    </row>
    <row r="113" spans="1:7" s="2" customFormat="1" ht="15" customHeight="1" x14ac:dyDescent="0.15">
      <c r="A113" s="28"/>
      <c r="B113" s="29"/>
      <c r="C113" s="20"/>
      <c r="D113" s="27"/>
      <c r="E113" s="22"/>
      <c r="F113" s="23"/>
      <c r="G113" s="23">
        <f t="shared" si="9"/>
        <v>0</v>
      </c>
    </row>
    <row r="114" spans="1:7" s="2" customFormat="1" ht="15" customHeight="1" x14ac:dyDescent="0.15">
      <c r="A114" s="28"/>
      <c r="B114" s="29" t="s">
        <v>18</v>
      </c>
      <c r="C114" s="20"/>
      <c r="D114" s="27"/>
      <c r="E114" s="22"/>
      <c r="F114" s="23"/>
      <c r="G114" s="23">
        <f t="shared" si="9"/>
        <v>0</v>
      </c>
    </row>
    <row r="115" spans="1:7" s="2" customFormat="1" ht="15" customHeight="1" x14ac:dyDescent="0.15">
      <c r="A115" s="28"/>
      <c r="B115" s="48" t="s">
        <v>19</v>
      </c>
      <c r="C115" s="20"/>
      <c r="D115" s="27"/>
      <c r="E115" s="22"/>
      <c r="F115" s="23"/>
      <c r="G115" s="23">
        <f t="shared" si="9"/>
        <v>0</v>
      </c>
    </row>
    <row r="116" spans="1:7" s="2" customFormat="1" ht="15" customHeight="1" x14ac:dyDescent="0.15">
      <c r="A116" s="25"/>
      <c r="B116" s="29" t="s">
        <v>20</v>
      </c>
      <c r="C116" s="30"/>
      <c r="D116" s="27"/>
      <c r="E116" s="22"/>
      <c r="F116" s="23"/>
      <c r="G116" s="23">
        <f t="shared" si="9"/>
        <v>0</v>
      </c>
    </row>
    <row r="117" spans="1:7" s="2" customFormat="1" ht="15" customHeight="1" x14ac:dyDescent="0.15">
      <c r="A117" s="25"/>
      <c r="B117" s="29" t="s">
        <v>21</v>
      </c>
      <c r="C117" s="31"/>
      <c r="D117" s="27"/>
      <c r="E117" s="22"/>
      <c r="F117" s="23"/>
      <c r="G117" s="23">
        <f t="shared" si="9"/>
        <v>0</v>
      </c>
    </row>
    <row r="118" spans="1:7" s="2" customFormat="1" ht="15" customHeight="1" x14ac:dyDescent="0.15">
      <c r="A118" s="25"/>
      <c r="B118" s="29" t="s">
        <v>46</v>
      </c>
      <c r="C118" s="31"/>
      <c r="D118" s="27"/>
      <c r="E118" s="22"/>
      <c r="F118" s="23"/>
      <c r="G118" s="23">
        <f t="shared" si="9"/>
        <v>0</v>
      </c>
    </row>
    <row r="119" spans="1:7" s="2" customFormat="1" ht="15" customHeight="1" x14ac:dyDescent="0.15">
      <c r="A119" s="32"/>
      <c r="B119" s="29" t="s">
        <v>22</v>
      </c>
      <c r="C119" s="31"/>
      <c r="D119" s="27"/>
      <c r="E119" s="22"/>
      <c r="F119" s="23"/>
      <c r="G119" s="23">
        <f t="shared" si="9"/>
        <v>0</v>
      </c>
    </row>
    <row r="120" spans="1:7" s="2" customFormat="1" ht="15" customHeight="1" x14ac:dyDescent="0.15">
      <c r="A120" s="32"/>
      <c r="B120" s="29" t="s">
        <v>32</v>
      </c>
      <c r="C120" s="31"/>
      <c r="D120" s="27"/>
      <c r="E120" s="22"/>
      <c r="F120" s="23"/>
      <c r="G120" s="23">
        <f t="shared" si="9"/>
        <v>0</v>
      </c>
    </row>
    <row r="121" spans="1:7" s="2" customFormat="1" ht="15" customHeight="1" x14ac:dyDescent="0.15">
      <c r="A121" s="32"/>
      <c r="B121" s="23" t="s">
        <v>23</v>
      </c>
      <c r="C121" s="31"/>
      <c r="D121" s="27"/>
      <c r="E121" s="27"/>
      <c r="F121" s="23"/>
      <c r="G121" s="23">
        <f t="shared" si="9"/>
        <v>0</v>
      </c>
    </row>
    <row r="122" spans="1:7" s="2" customFormat="1" ht="15" customHeight="1" x14ac:dyDescent="0.15">
      <c r="A122" s="32"/>
      <c r="B122" s="23" t="s">
        <v>24</v>
      </c>
      <c r="C122" s="31"/>
      <c r="D122" s="27"/>
      <c r="E122" s="27"/>
      <c r="F122" s="23"/>
      <c r="G122" s="23">
        <f t="shared" si="9"/>
        <v>0</v>
      </c>
    </row>
    <row r="123" spans="1:7" s="2" customFormat="1" ht="15" customHeight="1" x14ac:dyDescent="0.15">
      <c r="A123" s="32"/>
      <c r="B123" s="47" t="s">
        <v>25</v>
      </c>
      <c r="C123" s="31"/>
      <c r="D123" s="27"/>
      <c r="E123" s="27"/>
      <c r="F123" s="23"/>
      <c r="G123" s="23"/>
    </row>
    <row r="124" spans="1:7" s="2" customFormat="1" ht="15" customHeight="1" x14ac:dyDescent="0.15">
      <c r="A124" s="32"/>
      <c r="B124" s="32"/>
      <c r="C124" s="31"/>
      <c r="D124" s="27"/>
      <c r="E124" s="27"/>
      <c r="F124" s="23"/>
      <c r="G124" s="23"/>
    </row>
    <row r="125" spans="1:7" s="2" customFormat="1" ht="15" customHeight="1" x14ac:dyDescent="0.15">
      <c r="A125" s="32" t="s">
        <v>72</v>
      </c>
      <c r="B125" s="33" t="s">
        <v>73</v>
      </c>
      <c r="C125" s="31"/>
      <c r="D125" s="27"/>
      <c r="E125" s="27">
        <f t="shared" ref="E125:E136" si="10">C125*D125</f>
        <v>0</v>
      </c>
      <c r="F125" s="23">
        <f t="shared" ref="F125:F136" si="11">E125*10%</f>
        <v>0</v>
      </c>
      <c r="G125" s="23">
        <f t="shared" ref="G125:G136" si="12">SUM(E125:F125)</f>
        <v>0</v>
      </c>
    </row>
    <row r="126" spans="1:7" s="2" customFormat="1" ht="15" customHeight="1" x14ac:dyDescent="0.15">
      <c r="A126" s="32"/>
      <c r="B126" s="34" t="s">
        <v>74</v>
      </c>
      <c r="C126" s="31"/>
      <c r="D126" s="27"/>
      <c r="E126" s="27">
        <f t="shared" si="10"/>
        <v>0</v>
      </c>
      <c r="F126" s="23">
        <f t="shared" si="11"/>
        <v>0</v>
      </c>
      <c r="G126" s="23">
        <f t="shared" si="12"/>
        <v>0</v>
      </c>
    </row>
    <row r="127" spans="1:7" s="2" customFormat="1" ht="15" customHeight="1" x14ac:dyDescent="0.15">
      <c r="A127" s="32"/>
      <c r="B127" s="33"/>
      <c r="C127" s="31"/>
      <c r="D127" s="27"/>
      <c r="E127" s="27"/>
      <c r="F127" s="23">
        <f t="shared" si="11"/>
        <v>0</v>
      </c>
      <c r="G127" s="23">
        <f t="shared" si="12"/>
        <v>0</v>
      </c>
    </row>
    <row r="128" spans="1:7" s="2" customFormat="1" ht="15" customHeight="1" x14ac:dyDescent="0.15">
      <c r="A128" s="32"/>
      <c r="B128" s="32"/>
      <c r="C128" s="31"/>
      <c r="D128" s="27"/>
      <c r="E128" s="27">
        <f t="shared" si="10"/>
        <v>0</v>
      </c>
      <c r="F128" s="23">
        <f t="shared" si="11"/>
        <v>0</v>
      </c>
      <c r="G128" s="23">
        <f t="shared" si="12"/>
        <v>0</v>
      </c>
    </row>
    <row r="129" spans="1:7" s="2" customFormat="1" ht="15" customHeight="1" x14ac:dyDescent="0.15">
      <c r="A129" s="32"/>
      <c r="B129" s="32"/>
      <c r="C129" s="31"/>
      <c r="D129" s="27"/>
      <c r="E129" s="27">
        <f t="shared" si="10"/>
        <v>0</v>
      </c>
      <c r="F129" s="23">
        <f t="shared" si="11"/>
        <v>0</v>
      </c>
      <c r="G129" s="23">
        <f t="shared" si="12"/>
        <v>0</v>
      </c>
    </row>
    <row r="130" spans="1:7" s="2" customFormat="1" ht="15" customHeight="1" x14ac:dyDescent="0.15">
      <c r="A130" s="32"/>
      <c r="B130" s="32"/>
      <c r="C130" s="31"/>
      <c r="D130" s="27"/>
      <c r="E130" s="27">
        <f t="shared" si="10"/>
        <v>0</v>
      </c>
      <c r="F130" s="23">
        <f t="shared" si="11"/>
        <v>0</v>
      </c>
      <c r="G130" s="23">
        <f t="shared" si="12"/>
        <v>0</v>
      </c>
    </row>
    <row r="131" spans="1:7" s="2" customFormat="1" ht="15" customHeight="1" x14ac:dyDescent="0.15">
      <c r="A131" s="32"/>
      <c r="B131" s="34"/>
      <c r="C131" s="31"/>
      <c r="D131" s="27"/>
      <c r="E131" s="27">
        <f t="shared" si="10"/>
        <v>0</v>
      </c>
      <c r="F131" s="23">
        <f t="shared" si="11"/>
        <v>0</v>
      </c>
      <c r="G131" s="23">
        <f t="shared" si="12"/>
        <v>0</v>
      </c>
    </row>
    <row r="132" spans="1:7" s="2" customFormat="1" ht="15" customHeight="1" x14ac:dyDescent="0.15">
      <c r="A132" s="32"/>
      <c r="B132" s="32"/>
      <c r="C132" s="31"/>
      <c r="D132" s="27"/>
      <c r="E132" s="27">
        <f t="shared" si="10"/>
        <v>0</v>
      </c>
      <c r="F132" s="23">
        <f t="shared" si="11"/>
        <v>0</v>
      </c>
      <c r="G132" s="23">
        <f t="shared" si="12"/>
        <v>0</v>
      </c>
    </row>
    <row r="133" spans="1:7" s="2" customFormat="1" ht="15" customHeight="1" x14ac:dyDescent="0.15">
      <c r="A133" s="32"/>
      <c r="B133" s="32"/>
      <c r="C133" s="31"/>
      <c r="D133" s="27"/>
      <c r="E133" s="27">
        <f t="shared" si="10"/>
        <v>0</v>
      </c>
      <c r="F133" s="23">
        <f t="shared" si="11"/>
        <v>0</v>
      </c>
      <c r="G133" s="23">
        <f t="shared" si="12"/>
        <v>0</v>
      </c>
    </row>
    <row r="134" spans="1:7" s="2" customFormat="1" ht="15" customHeight="1" x14ac:dyDescent="0.15">
      <c r="A134" s="32"/>
      <c r="B134" s="32"/>
      <c r="C134" s="31"/>
      <c r="D134" s="23"/>
      <c r="E134" s="31">
        <f t="shared" si="10"/>
        <v>0</v>
      </c>
      <c r="F134" s="23">
        <f t="shared" si="11"/>
        <v>0</v>
      </c>
      <c r="G134" s="23">
        <f t="shared" si="12"/>
        <v>0</v>
      </c>
    </row>
    <row r="135" spans="1:7" s="2" customFormat="1" ht="15" customHeight="1" x14ac:dyDescent="0.15">
      <c r="A135" s="32"/>
      <c r="B135" s="32"/>
      <c r="C135" s="31"/>
      <c r="D135" s="23"/>
      <c r="E135" s="31">
        <f t="shared" si="10"/>
        <v>0</v>
      </c>
      <c r="F135" s="23">
        <f t="shared" si="11"/>
        <v>0</v>
      </c>
      <c r="G135" s="23">
        <f t="shared" si="12"/>
        <v>0</v>
      </c>
    </row>
    <row r="136" spans="1:7" s="2" customFormat="1" ht="15" customHeight="1" thickBot="1" x14ac:dyDescent="0.2">
      <c r="A136" s="35"/>
      <c r="B136" s="35"/>
      <c r="C136" s="36"/>
      <c r="D136" s="37"/>
      <c r="E136" s="36">
        <f t="shared" si="10"/>
        <v>0</v>
      </c>
      <c r="F136" s="37">
        <f t="shared" si="11"/>
        <v>0</v>
      </c>
      <c r="G136" s="23">
        <f t="shared" si="12"/>
        <v>0</v>
      </c>
    </row>
    <row r="137" spans="1:7" s="2" customFormat="1" ht="15" customHeight="1" x14ac:dyDescent="0.15">
      <c r="A137" s="38" t="s">
        <v>26</v>
      </c>
      <c r="B137" s="9"/>
      <c r="C137" s="6"/>
      <c r="D137" s="39" t="s">
        <v>27</v>
      </c>
      <c r="E137" s="40">
        <f>SUM(E110:E136)</f>
        <v>110000</v>
      </c>
      <c r="F137" s="41">
        <f>SUM(F110:F136)</f>
        <v>11000</v>
      </c>
      <c r="G137" s="41">
        <f>SUM(G110:G136)</f>
        <v>121000</v>
      </c>
    </row>
    <row r="138" spans="1:7" s="2" customFormat="1" ht="15" customHeight="1" thickBot="1" x14ac:dyDescent="0.2">
      <c r="A138" s="42" t="s">
        <v>28</v>
      </c>
      <c r="B138" s="43"/>
      <c r="C138" s="44"/>
      <c r="D138" s="45"/>
      <c r="E138" s="46"/>
      <c r="F138" s="45"/>
      <c r="G138" s="45"/>
    </row>
    <row r="139" spans="1:7" s="2" customFormat="1" ht="15" customHeight="1" x14ac:dyDescent="0.15">
      <c r="A139" s="2" t="s">
        <v>29</v>
      </c>
      <c r="C139" s="4"/>
      <c r="D139" s="4"/>
      <c r="E139" s="4"/>
      <c r="F139" s="4"/>
      <c r="G139" s="4"/>
    </row>
    <row r="140" spans="1:7" s="2" customFormat="1" ht="15" customHeight="1" x14ac:dyDescent="0.15">
      <c r="A140" s="2" t="s">
        <v>76</v>
      </c>
      <c r="C140" s="4"/>
      <c r="D140" s="4"/>
      <c r="E140" s="4"/>
      <c r="F140" s="4"/>
      <c r="G140" s="4"/>
    </row>
    <row r="141" spans="1:7" s="2" customFormat="1" ht="15" customHeight="1" x14ac:dyDescent="0.15">
      <c r="C141" s="4"/>
      <c r="D141" s="4"/>
      <c r="E141" s="4"/>
      <c r="F141" s="4"/>
      <c r="G141" s="4"/>
    </row>
    <row r="142" spans="1:7" ht="27.75" customHeight="1" x14ac:dyDescent="0.15">
      <c r="A142" s="55" t="s">
        <v>0</v>
      </c>
      <c r="B142" s="55"/>
      <c r="C142" s="55"/>
      <c r="D142" s="55"/>
      <c r="E142" s="55"/>
      <c r="F142" s="55"/>
      <c r="G142" s="55"/>
    </row>
    <row r="143" spans="1:7" ht="15" customHeight="1" x14ac:dyDescent="0.15">
      <c r="A143" s="2"/>
      <c r="B143" s="2"/>
      <c r="C143" s="3"/>
      <c r="D143" s="4"/>
    </row>
    <row r="144" spans="1:7" ht="15" customHeight="1" x14ac:dyDescent="0.15">
      <c r="A144" s="2"/>
      <c r="B144" s="2"/>
      <c r="C144" s="6"/>
      <c r="D144" s="6"/>
      <c r="E144" s="6"/>
    </row>
    <row r="145" spans="1:7" ht="27.75" customHeight="1" thickBot="1" x14ac:dyDescent="0.2">
      <c r="A145" s="56" t="s">
        <v>50</v>
      </c>
      <c r="B145" s="56"/>
      <c r="C145" s="7" t="s">
        <v>1</v>
      </c>
      <c r="D145" s="4"/>
      <c r="E145" s="4"/>
    </row>
    <row r="146" spans="1:7" ht="15" customHeight="1" x14ac:dyDescent="0.15">
      <c r="A146" s="8" t="s">
        <v>2</v>
      </c>
      <c r="B146" s="9"/>
      <c r="C146" s="10"/>
      <c r="D146" s="4"/>
      <c r="E146" s="4"/>
    </row>
    <row r="147" spans="1:7" ht="15" customHeight="1" x14ac:dyDescent="0.15">
      <c r="A147" s="8" t="s">
        <v>3</v>
      </c>
      <c r="B147" s="9"/>
      <c r="C147" s="4"/>
      <c r="D147" s="4"/>
      <c r="E147" s="4"/>
    </row>
    <row r="148" spans="1:7" ht="15" customHeight="1" x14ac:dyDescent="0.15">
      <c r="A148" s="8" t="s">
        <v>4</v>
      </c>
      <c r="B148" s="9"/>
      <c r="C148" s="4"/>
      <c r="D148" s="4"/>
      <c r="E148" s="4"/>
    </row>
    <row r="149" spans="1:7" ht="15" customHeight="1" x14ac:dyDescent="0.15">
      <c r="A149" s="2"/>
      <c r="B149" s="2"/>
      <c r="C149" s="4"/>
      <c r="D149" s="4"/>
    </row>
    <row r="150" spans="1:7" ht="15" customHeight="1" x14ac:dyDescent="0.15">
      <c r="A150" s="11" t="s">
        <v>5</v>
      </c>
      <c r="B150" s="2"/>
      <c r="C150" s="4"/>
      <c r="D150" s="4"/>
      <c r="E150" s="4"/>
    </row>
    <row r="151" spans="1:7" ht="15" customHeight="1" x14ac:dyDescent="0.15">
      <c r="A151" s="2"/>
      <c r="B151" s="2"/>
      <c r="C151" s="4"/>
      <c r="D151" s="4"/>
      <c r="E151" s="4"/>
    </row>
    <row r="152" spans="1:7" ht="15" customHeight="1" x14ac:dyDescent="0.15">
      <c r="A152" s="2" t="s">
        <v>6</v>
      </c>
      <c r="B152" s="12">
        <f>G184</f>
        <v>154000</v>
      </c>
      <c r="C152" s="4"/>
      <c r="D152" s="4"/>
      <c r="E152" s="4"/>
    </row>
    <row r="153" spans="1:7" ht="15" customHeight="1" x14ac:dyDescent="0.15">
      <c r="A153" s="2" t="s">
        <v>7</v>
      </c>
      <c r="B153" s="13">
        <f ca="1">NOW()</f>
        <v>42007.625264930553</v>
      </c>
      <c r="C153" s="4"/>
      <c r="D153" s="4"/>
      <c r="E153" s="4"/>
    </row>
    <row r="154" spans="1:7" ht="15" customHeight="1" x14ac:dyDescent="0.15">
      <c r="A154" s="2" t="s">
        <v>8</v>
      </c>
      <c r="B154" s="14"/>
      <c r="C154" s="4"/>
      <c r="D154" s="4"/>
      <c r="E154" s="4"/>
    </row>
    <row r="155" spans="1:7" ht="15" customHeight="1" thickBot="1" x14ac:dyDescent="0.2">
      <c r="A155" s="2"/>
      <c r="B155" s="2"/>
      <c r="C155" s="4"/>
      <c r="D155" s="4"/>
    </row>
    <row r="156" spans="1:7" s="2" customFormat="1" ht="15" customHeight="1" thickBot="1" x14ac:dyDescent="0.2">
      <c r="A156" s="15" t="s">
        <v>9</v>
      </c>
      <c r="B156" s="15" t="s">
        <v>10</v>
      </c>
      <c r="C156" s="16" t="s">
        <v>11</v>
      </c>
      <c r="D156" s="16" t="s">
        <v>12</v>
      </c>
      <c r="E156" s="17" t="s">
        <v>13</v>
      </c>
      <c r="F156" s="17" t="s">
        <v>14</v>
      </c>
      <c r="G156" s="16" t="s">
        <v>15</v>
      </c>
    </row>
    <row r="157" spans="1:7" s="2" customFormat="1" ht="15" customHeight="1" x14ac:dyDescent="0.15">
      <c r="A157" s="18"/>
      <c r="B157" s="19"/>
      <c r="C157" s="20"/>
      <c r="D157" s="21"/>
      <c r="E157" s="22">
        <f>C157*D157</f>
        <v>0</v>
      </c>
      <c r="F157" s="23">
        <f>E157*10%</f>
        <v>0</v>
      </c>
      <c r="G157" s="24">
        <f t="shared" ref="G157:G169" si="13">SUM(E157:F157)</f>
        <v>0</v>
      </c>
    </row>
    <row r="158" spans="1:7" s="2" customFormat="1" ht="15" customHeight="1" x14ac:dyDescent="0.15">
      <c r="A158" s="25" t="s">
        <v>16</v>
      </c>
      <c r="B158" s="50" t="s">
        <v>37</v>
      </c>
      <c r="C158" s="20">
        <v>1</v>
      </c>
      <c r="D158" s="27">
        <v>140000</v>
      </c>
      <c r="E158" s="22">
        <f>C158*D158</f>
        <v>140000</v>
      </c>
      <c r="F158" s="23">
        <f>E158*10%</f>
        <v>14000</v>
      </c>
      <c r="G158" s="23">
        <f t="shared" si="13"/>
        <v>154000</v>
      </c>
    </row>
    <row r="159" spans="1:7" s="2" customFormat="1" ht="15" customHeight="1" x14ac:dyDescent="0.15">
      <c r="A159" s="28"/>
      <c r="B159" s="50" t="s">
        <v>17</v>
      </c>
      <c r="C159" s="20"/>
      <c r="D159" s="27"/>
      <c r="E159" s="22">
        <f>C159*D159</f>
        <v>0</v>
      </c>
      <c r="F159" s="23">
        <f>E159*10%</f>
        <v>0</v>
      </c>
      <c r="G159" s="23">
        <f t="shared" si="13"/>
        <v>0</v>
      </c>
    </row>
    <row r="160" spans="1:7" s="2" customFormat="1" ht="15" customHeight="1" x14ac:dyDescent="0.15">
      <c r="A160" s="28"/>
      <c r="B160" s="50"/>
      <c r="C160" s="20"/>
      <c r="D160" s="27"/>
      <c r="E160" s="22"/>
      <c r="F160" s="23"/>
      <c r="G160" s="23">
        <f t="shared" si="13"/>
        <v>0</v>
      </c>
    </row>
    <row r="161" spans="1:7" s="2" customFormat="1" ht="15" customHeight="1" x14ac:dyDescent="0.15">
      <c r="A161" s="28"/>
      <c r="B161" s="50" t="s">
        <v>18</v>
      </c>
      <c r="C161" s="20"/>
      <c r="D161" s="27"/>
      <c r="E161" s="22"/>
      <c r="F161" s="23"/>
      <c r="G161" s="23">
        <f t="shared" si="13"/>
        <v>0</v>
      </c>
    </row>
    <row r="162" spans="1:7" s="2" customFormat="1" ht="15" customHeight="1" x14ac:dyDescent="0.15">
      <c r="A162" s="28"/>
      <c r="B162" s="51" t="s">
        <v>36</v>
      </c>
      <c r="C162" s="20"/>
      <c r="D162" s="27"/>
      <c r="E162" s="22"/>
      <c r="F162" s="23"/>
      <c r="G162" s="23">
        <f t="shared" si="13"/>
        <v>0</v>
      </c>
    </row>
    <row r="163" spans="1:7" s="2" customFormat="1" ht="15" customHeight="1" x14ac:dyDescent="0.15">
      <c r="A163" s="25"/>
      <c r="B163" s="50" t="s">
        <v>38</v>
      </c>
      <c r="C163" s="30"/>
      <c r="D163" s="27"/>
      <c r="E163" s="22"/>
      <c r="F163" s="23"/>
      <c r="G163" s="23">
        <f t="shared" si="13"/>
        <v>0</v>
      </c>
    </row>
    <row r="164" spans="1:7" s="2" customFormat="1" ht="15" customHeight="1" x14ac:dyDescent="0.15">
      <c r="A164" s="25"/>
      <c r="B164" s="50" t="s">
        <v>21</v>
      </c>
      <c r="C164" s="31"/>
      <c r="D164" s="27"/>
      <c r="E164" s="22"/>
      <c r="F164" s="23"/>
      <c r="G164" s="23">
        <f t="shared" si="13"/>
        <v>0</v>
      </c>
    </row>
    <row r="165" spans="1:7" s="2" customFormat="1" ht="15" customHeight="1" x14ac:dyDescent="0.15">
      <c r="A165" s="25"/>
      <c r="B165" s="29" t="s">
        <v>46</v>
      </c>
      <c r="C165" s="31"/>
      <c r="D165" s="27"/>
      <c r="E165" s="22"/>
      <c r="F165" s="23"/>
      <c r="G165" s="23">
        <f t="shared" si="13"/>
        <v>0</v>
      </c>
    </row>
    <row r="166" spans="1:7" s="2" customFormat="1" ht="15" customHeight="1" x14ac:dyDescent="0.15">
      <c r="A166" s="32"/>
      <c r="B166" s="50" t="s">
        <v>22</v>
      </c>
      <c r="C166" s="31"/>
      <c r="D166" s="27"/>
      <c r="E166" s="22"/>
      <c r="F166" s="23"/>
      <c r="G166" s="23">
        <f t="shared" si="13"/>
        <v>0</v>
      </c>
    </row>
    <row r="167" spans="1:7" s="2" customFormat="1" ht="15" customHeight="1" x14ac:dyDescent="0.15">
      <c r="A167" s="32"/>
      <c r="B167" s="50" t="s">
        <v>32</v>
      </c>
      <c r="C167" s="31"/>
      <c r="D167" s="27"/>
      <c r="E167" s="22"/>
      <c r="F167" s="23"/>
      <c r="G167" s="23">
        <f t="shared" si="13"/>
        <v>0</v>
      </c>
    </row>
    <row r="168" spans="1:7" s="2" customFormat="1" ht="15" customHeight="1" x14ac:dyDescent="0.15">
      <c r="A168" s="32"/>
      <c r="B168" s="34" t="s">
        <v>23</v>
      </c>
      <c r="C168" s="31"/>
      <c r="D168" s="27"/>
      <c r="E168" s="27"/>
      <c r="F168" s="23"/>
      <c r="G168" s="23">
        <f t="shared" si="13"/>
        <v>0</v>
      </c>
    </row>
    <row r="169" spans="1:7" s="2" customFormat="1" ht="15" customHeight="1" x14ac:dyDescent="0.15">
      <c r="A169" s="32"/>
      <c r="B169" s="34" t="s">
        <v>24</v>
      </c>
      <c r="C169" s="31"/>
      <c r="D169" s="27"/>
      <c r="E169" s="27"/>
      <c r="F169" s="23"/>
      <c r="G169" s="23">
        <f t="shared" si="13"/>
        <v>0</v>
      </c>
    </row>
    <row r="170" spans="1:7" s="2" customFormat="1" ht="15" customHeight="1" x14ac:dyDescent="0.15">
      <c r="A170" s="32"/>
      <c r="B170" s="49" t="s">
        <v>39</v>
      </c>
      <c r="C170" s="31"/>
      <c r="D170" s="27"/>
      <c r="E170" s="27"/>
      <c r="F170" s="23"/>
      <c r="G170" s="23"/>
    </row>
    <row r="171" spans="1:7" s="2" customFormat="1" ht="15" customHeight="1" x14ac:dyDescent="0.15">
      <c r="A171" s="32"/>
      <c r="B171" s="34"/>
      <c r="C171" s="31"/>
      <c r="D171" s="27"/>
      <c r="E171" s="27"/>
      <c r="F171" s="23"/>
      <c r="G171" s="23"/>
    </row>
    <row r="172" spans="1:7" s="2" customFormat="1" ht="15" customHeight="1" x14ac:dyDescent="0.15">
      <c r="A172" s="32" t="s">
        <v>41</v>
      </c>
      <c r="B172" s="49" t="s">
        <v>40</v>
      </c>
      <c r="C172" s="31"/>
      <c r="D172" s="27"/>
      <c r="E172" s="27">
        <f t="shared" ref="E172:E183" si="14">C172*D172</f>
        <v>0</v>
      </c>
      <c r="F172" s="23">
        <f t="shared" ref="F172:F183" si="15">E172*10%</f>
        <v>0</v>
      </c>
      <c r="G172" s="23">
        <f t="shared" ref="G172:G183" si="16">SUM(E172:F172)</f>
        <v>0</v>
      </c>
    </row>
    <row r="173" spans="1:7" s="2" customFormat="1" ht="15" customHeight="1" x14ac:dyDescent="0.15">
      <c r="A173" s="32"/>
      <c r="B173" s="34" t="s">
        <v>33</v>
      </c>
      <c r="C173" s="31"/>
      <c r="D173" s="27"/>
      <c r="E173" s="27">
        <f t="shared" si="14"/>
        <v>0</v>
      </c>
      <c r="F173" s="23">
        <f t="shared" si="15"/>
        <v>0</v>
      </c>
      <c r="G173" s="23">
        <f t="shared" si="16"/>
        <v>0</v>
      </c>
    </row>
    <row r="174" spans="1:7" s="2" customFormat="1" ht="15" customHeight="1" x14ac:dyDescent="0.15">
      <c r="A174" s="32"/>
      <c r="B174" s="34"/>
      <c r="C174" s="31"/>
      <c r="D174" s="27"/>
      <c r="E174" s="27"/>
      <c r="F174" s="23">
        <f t="shared" si="15"/>
        <v>0</v>
      </c>
      <c r="G174" s="23">
        <f t="shared" si="16"/>
        <v>0</v>
      </c>
    </row>
    <row r="175" spans="1:7" s="2" customFormat="1" ht="15" customHeight="1" x14ac:dyDescent="0.15">
      <c r="A175" s="32" t="s">
        <v>72</v>
      </c>
      <c r="B175" s="33" t="s">
        <v>75</v>
      </c>
      <c r="C175" s="31"/>
      <c r="D175" s="27"/>
      <c r="E175" s="27">
        <f t="shared" si="14"/>
        <v>0</v>
      </c>
      <c r="F175" s="23">
        <f t="shared" si="15"/>
        <v>0</v>
      </c>
      <c r="G175" s="23">
        <f t="shared" si="16"/>
        <v>0</v>
      </c>
    </row>
    <row r="176" spans="1:7" s="2" customFormat="1" ht="15" customHeight="1" x14ac:dyDescent="0.15">
      <c r="A176" s="32"/>
      <c r="B176" s="34" t="s">
        <v>74</v>
      </c>
      <c r="C176" s="31"/>
      <c r="D176" s="27"/>
      <c r="E176" s="27">
        <f t="shared" si="14"/>
        <v>0</v>
      </c>
      <c r="F176" s="23">
        <f t="shared" si="15"/>
        <v>0</v>
      </c>
      <c r="G176" s="23">
        <f t="shared" si="16"/>
        <v>0</v>
      </c>
    </row>
    <row r="177" spans="1:7" s="2" customFormat="1" ht="15" customHeight="1" x14ac:dyDescent="0.15">
      <c r="A177" s="32"/>
      <c r="B177" s="34"/>
      <c r="C177" s="31"/>
      <c r="D177" s="27"/>
      <c r="E177" s="27">
        <f t="shared" si="14"/>
        <v>0</v>
      </c>
      <c r="F177" s="23">
        <f t="shared" si="15"/>
        <v>0</v>
      </c>
      <c r="G177" s="23">
        <f t="shared" si="16"/>
        <v>0</v>
      </c>
    </row>
    <row r="178" spans="1:7" s="2" customFormat="1" ht="15" customHeight="1" x14ac:dyDescent="0.15">
      <c r="A178" s="32"/>
      <c r="B178" s="34"/>
      <c r="C178" s="31"/>
      <c r="D178" s="27"/>
      <c r="E178" s="27">
        <f t="shared" si="14"/>
        <v>0</v>
      </c>
      <c r="F178" s="23">
        <f t="shared" si="15"/>
        <v>0</v>
      </c>
      <c r="G178" s="23">
        <f t="shared" si="16"/>
        <v>0</v>
      </c>
    </row>
    <row r="179" spans="1:7" s="2" customFormat="1" ht="15" customHeight="1" x14ac:dyDescent="0.15">
      <c r="A179" s="32"/>
      <c r="B179" s="34"/>
      <c r="C179" s="31"/>
      <c r="D179" s="27"/>
      <c r="E179" s="27">
        <f t="shared" si="14"/>
        <v>0</v>
      </c>
      <c r="F179" s="23">
        <f t="shared" si="15"/>
        <v>0</v>
      </c>
      <c r="G179" s="23">
        <f t="shared" si="16"/>
        <v>0</v>
      </c>
    </row>
    <row r="180" spans="1:7" s="2" customFormat="1" ht="15" customHeight="1" x14ac:dyDescent="0.15">
      <c r="A180" s="32"/>
      <c r="B180" s="34"/>
      <c r="C180" s="31"/>
      <c r="D180" s="27"/>
      <c r="E180" s="27">
        <f t="shared" si="14"/>
        <v>0</v>
      </c>
      <c r="F180" s="23">
        <f t="shared" si="15"/>
        <v>0</v>
      </c>
      <c r="G180" s="23">
        <f t="shared" si="16"/>
        <v>0</v>
      </c>
    </row>
    <row r="181" spans="1:7" s="2" customFormat="1" ht="15" customHeight="1" x14ac:dyDescent="0.15">
      <c r="A181" s="32"/>
      <c r="B181" s="34"/>
      <c r="C181" s="31"/>
      <c r="D181" s="23"/>
      <c r="E181" s="31">
        <f t="shared" si="14"/>
        <v>0</v>
      </c>
      <c r="F181" s="23">
        <f t="shared" si="15"/>
        <v>0</v>
      </c>
      <c r="G181" s="23">
        <f t="shared" si="16"/>
        <v>0</v>
      </c>
    </row>
    <row r="182" spans="1:7" s="2" customFormat="1" ht="15" customHeight="1" x14ac:dyDescent="0.15">
      <c r="A182" s="32"/>
      <c r="B182" s="34"/>
      <c r="C182" s="31"/>
      <c r="D182" s="23"/>
      <c r="E182" s="31">
        <f t="shared" si="14"/>
        <v>0</v>
      </c>
      <c r="F182" s="23">
        <f t="shared" si="15"/>
        <v>0</v>
      </c>
      <c r="G182" s="23">
        <f t="shared" si="16"/>
        <v>0</v>
      </c>
    </row>
    <row r="183" spans="1:7" s="2" customFormat="1" ht="15" customHeight="1" thickBot="1" x14ac:dyDescent="0.2">
      <c r="A183" s="35"/>
      <c r="B183" s="35"/>
      <c r="C183" s="36"/>
      <c r="D183" s="37"/>
      <c r="E183" s="36">
        <f t="shared" si="14"/>
        <v>0</v>
      </c>
      <c r="F183" s="37">
        <f t="shared" si="15"/>
        <v>0</v>
      </c>
      <c r="G183" s="23">
        <f t="shared" si="16"/>
        <v>0</v>
      </c>
    </row>
    <row r="184" spans="1:7" s="2" customFormat="1" ht="15" customHeight="1" x14ac:dyDescent="0.15">
      <c r="A184" s="38" t="s">
        <v>26</v>
      </c>
      <c r="B184" s="9"/>
      <c r="C184" s="6"/>
      <c r="D184" s="39" t="s">
        <v>27</v>
      </c>
      <c r="E184" s="40">
        <f>SUM(E157:E183)</f>
        <v>140000</v>
      </c>
      <c r="F184" s="41">
        <f>SUM(F157:F183)</f>
        <v>14000</v>
      </c>
      <c r="G184" s="41">
        <f>SUM(G157:G183)</f>
        <v>154000</v>
      </c>
    </row>
    <row r="185" spans="1:7" s="2" customFormat="1" ht="15" customHeight="1" thickBot="1" x14ac:dyDescent="0.2">
      <c r="A185" s="42" t="s">
        <v>28</v>
      </c>
      <c r="B185" s="43"/>
      <c r="C185" s="44"/>
      <c r="D185" s="45"/>
      <c r="E185" s="46"/>
      <c r="F185" s="45"/>
      <c r="G185" s="45"/>
    </row>
    <row r="186" spans="1:7" s="2" customFormat="1" ht="15" customHeight="1" x14ac:dyDescent="0.15">
      <c r="A186" s="2" t="s">
        <v>29</v>
      </c>
      <c r="C186" s="4"/>
      <c r="D186" s="4"/>
      <c r="E186" s="4"/>
      <c r="F186" s="4"/>
      <c r="G186" s="4"/>
    </row>
    <row r="187" spans="1:7" s="2" customFormat="1" ht="15" customHeight="1" x14ac:dyDescent="0.15">
      <c r="A187" s="2" t="s">
        <v>42</v>
      </c>
      <c r="C187" s="4"/>
      <c r="D187" s="4"/>
      <c r="E187" s="4"/>
      <c r="F187" s="4"/>
      <c r="G187" s="4"/>
    </row>
    <row r="188" spans="1:7" s="2" customFormat="1" ht="15" customHeight="1" x14ac:dyDescent="0.15">
      <c r="A188" s="2" t="s">
        <v>77</v>
      </c>
      <c r="C188" s="4"/>
      <c r="D188" s="4"/>
      <c r="E188" s="4"/>
      <c r="F188" s="4"/>
      <c r="G188" s="4"/>
    </row>
    <row r="189" spans="1:7" ht="27.75" customHeight="1" x14ac:dyDescent="0.15">
      <c r="A189" s="55" t="s">
        <v>0</v>
      </c>
      <c r="B189" s="55"/>
      <c r="C189" s="55"/>
      <c r="D189" s="55"/>
      <c r="E189" s="55"/>
      <c r="F189" s="55"/>
      <c r="G189" s="55"/>
    </row>
    <row r="190" spans="1:7" ht="15" customHeight="1" x14ac:dyDescent="0.15">
      <c r="A190" s="2"/>
      <c r="B190" s="2"/>
      <c r="C190" s="3"/>
      <c r="D190" s="4"/>
    </row>
    <row r="191" spans="1:7" ht="15" customHeight="1" x14ac:dyDescent="0.15">
      <c r="A191" s="2"/>
      <c r="B191" s="2"/>
      <c r="C191" s="6"/>
      <c r="D191" s="6"/>
      <c r="E191" s="6"/>
    </row>
    <row r="192" spans="1:7" ht="27.75" customHeight="1" thickBot="1" x14ac:dyDescent="0.2">
      <c r="A192" s="56" t="s">
        <v>50</v>
      </c>
      <c r="B192" s="56"/>
      <c r="C192" s="7" t="s">
        <v>1</v>
      </c>
      <c r="D192" s="4"/>
      <c r="E192" s="4"/>
    </row>
    <row r="193" spans="1:7" ht="15" customHeight="1" x14ac:dyDescent="0.15">
      <c r="A193" s="8" t="s">
        <v>2</v>
      </c>
      <c r="B193" s="9"/>
      <c r="C193" s="10"/>
      <c r="D193" s="4"/>
      <c r="E193" s="4"/>
    </row>
    <row r="194" spans="1:7" ht="15" customHeight="1" x14ac:dyDescent="0.15">
      <c r="A194" s="8" t="s">
        <v>3</v>
      </c>
      <c r="B194" s="9"/>
      <c r="C194" s="4"/>
      <c r="D194" s="4"/>
      <c r="E194" s="4"/>
    </row>
    <row r="195" spans="1:7" ht="15" customHeight="1" x14ac:dyDescent="0.15">
      <c r="A195" s="8" t="s">
        <v>4</v>
      </c>
      <c r="B195" s="9"/>
      <c r="C195" s="4"/>
      <c r="D195" s="4"/>
      <c r="E195" s="4"/>
    </row>
    <row r="196" spans="1:7" ht="15" customHeight="1" x14ac:dyDescent="0.15">
      <c r="A196" s="2"/>
      <c r="B196" s="2"/>
      <c r="C196" s="4"/>
      <c r="D196" s="4"/>
    </row>
    <row r="197" spans="1:7" ht="15" customHeight="1" x14ac:dyDescent="0.15">
      <c r="A197" s="11" t="s">
        <v>5</v>
      </c>
      <c r="B197" s="2"/>
      <c r="C197" s="4"/>
      <c r="D197" s="4"/>
      <c r="E197" s="4"/>
    </row>
    <row r="198" spans="1:7" ht="15" customHeight="1" x14ac:dyDescent="0.15">
      <c r="A198" s="2"/>
      <c r="B198" s="2"/>
      <c r="C198" s="4"/>
      <c r="D198" s="4"/>
      <c r="E198" s="4"/>
    </row>
    <row r="199" spans="1:7" ht="15" customHeight="1" x14ac:dyDescent="0.15">
      <c r="A199" s="2" t="s">
        <v>6</v>
      </c>
      <c r="B199" s="12">
        <f>G231</f>
        <v>165000</v>
      </c>
      <c r="C199" s="4"/>
      <c r="D199" s="4"/>
      <c r="E199" s="4"/>
    </row>
    <row r="200" spans="1:7" ht="15" customHeight="1" x14ac:dyDescent="0.15">
      <c r="A200" s="2" t="s">
        <v>7</v>
      </c>
      <c r="B200" s="13">
        <f ca="1">NOW()</f>
        <v>42007.625264930553</v>
      </c>
      <c r="C200" s="4"/>
      <c r="D200" s="4"/>
      <c r="E200" s="4"/>
    </row>
    <row r="201" spans="1:7" ht="15" customHeight="1" x14ac:dyDescent="0.15">
      <c r="A201" s="2" t="s">
        <v>8</v>
      </c>
      <c r="B201" s="14"/>
      <c r="C201" s="4"/>
      <c r="D201" s="4"/>
      <c r="E201" s="4"/>
    </row>
    <row r="202" spans="1:7" ht="15" customHeight="1" thickBot="1" x14ac:dyDescent="0.2">
      <c r="A202" s="2"/>
      <c r="B202" s="2"/>
      <c r="C202" s="4"/>
      <c r="D202" s="4"/>
    </row>
    <row r="203" spans="1:7" s="2" customFormat="1" ht="15" customHeight="1" thickBot="1" x14ac:dyDescent="0.2">
      <c r="A203" s="15" t="s">
        <v>9</v>
      </c>
      <c r="B203" s="15" t="s">
        <v>10</v>
      </c>
      <c r="C203" s="16" t="s">
        <v>11</v>
      </c>
      <c r="D203" s="16" t="s">
        <v>12</v>
      </c>
      <c r="E203" s="17" t="s">
        <v>13</v>
      </c>
      <c r="F203" s="17" t="s">
        <v>14</v>
      </c>
      <c r="G203" s="16" t="s">
        <v>15</v>
      </c>
    </row>
    <row r="204" spans="1:7" s="2" customFormat="1" ht="15" customHeight="1" x14ac:dyDescent="0.15">
      <c r="A204" s="18"/>
      <c r="B204" s="19"/>
      <c r="C204" s="20"/>
      <c r="D204" s="21"/>
      <c r="E204" s="22">
        <f>C204*D204</f>
        <v>0</v>
      </c>
      <c r="F204" s="23">
        <f>E204*10%</f>
        <v>0</v>
      </c>
      <c r="G204" s="24">
        <f t="shared" ref="G204:G216" si="17">SUM(E204:F204)</f>
        <v>0</v>
      </c>
    </row>
    <row r="205" spans="1:7" s="2" customFormat="1" ht="15" customHeight="1" x14ac:dyDescent="0.15">
      <c r="A205" s="52" t="s">
        <v>79</v>
      </c>
      <c r="B205" s="50" t="s">
        <v>58</v>
      </c>
      <c r="C205" s="20">
        <v>1</v>
      </c>
      <c r="D205" s="27">
        <v>150000</v>
      </c>
      <c r="E205" s="22">
        <f>C205*D205</f>
        <v>150000</v>
      </c>
      <c r="F205" s="23">
        <f>E205*10%</f>
        <v>15000</v>
      </c>
      <c r="G205" s="23">
        <f t="shared" si="17"/>
        <v>165000</v>
      </c>
    </row>
    <row r="206" spans="1:7" s="2" customFormat="1" ht="15" customHeight="1" x14ac:dyDescent="0.15">
      <c r="A206" s="28"/>
      <c r="B206" s="53" t="s">
        <v>80</v>
      </c>
      <c r="C206" s="20"/>
      <c r="D206" s="27"/>
      <c r="E206" s="22">
        <f>C206*D206</f>
        <v>0</v>
      </c>
      <c r="F206" s="23">
        <f>E206*10%</f>
        <v>0</v>
      </c>
      <c r="G206" s="23">
        <f t="shared" si="17"/>
        <v>0</v>
      </c>
    </row>
    <row r="207" spans="1:7" s="2" customFormat="1" ht="15" customHeight="1" x14ac:dyDescent="0.15">
      <c r="A207" s="28"/>
      <c r="B207" s="50"/>
      <c r="C207" s="20"/>
      <c r="D207" s="27"/>
      <c r="E207" s="22"/>
      <c r="F207" s="23"/>
      <c r="G207" s="23">
        <f t="shared" si="17"/>
        <v>0</v>
      </c>
    </row>
    <row r="208" spans="1:7" s="2" customFormat="1" ht="15" customHeight="1" x14ac:dyDescent="0.15">
      <c r="A208" s="28"/>
      <c r="B208" s="29" t="s">
        <v>59</v>
      </c>
      <c r="C208" s="20"/>
      <c r="D208" s="27"/>
      <c r="E208" s="22"/>
      <c r="F208" s="23"/>
      <c r="G208" s="23">
        <f t="shared" si="17"/>
        <v>0</v>
      </c>
    </row>
    <row r="209" spans="1:7" s="2" customFormat="1" ht="15" customHeight="1" x14ac:dyDescent="0.15">
      <c r="A209" s="28"/>
      <c r="B209" s="54" t="s">
        <v>60</v>
      </c>
      <c r="C209" s="20"/>
      <c r="D209" s="27"/>
      <c r="E209" s="22"/>
      <c r="F209" s="23"/>
      <c r="G209" s="23">
        <f t="shared" si="17"/>
        <v>0</v>
      </c>
    </row>
    <row r="210" spans="1:7" s="2" customFormat="1" ht="15" customHeight="1" x14ac:dyDescent="0.15">
      <c r="A210" s="25"/>
      <c r="B210" s="29" t="s">
        <v>61</v>
      </c>
      <c r="C210" s="30"/>
      <c r="D210" s="27"/>
      <c r="E210" s="22"/>
      <c r="F210" s="23"/>
      <c r="G210" s="23">
        <f t="shared" si="17"/>
        <v>0</v>
      </c>
    </row>
    <row r="211" spans="1:7" s="2" customFormat="1" ht="15" customHeight="1" x14ac:dyDescent="0.15">
      <c r="A211" s="25"/>
      <c r="B211" s="29" t="s">
        <v>62</v>
      </c>
      <c r="C211" s="31"/>
      <c r="D211" s="27"/>
      <c r="E211" s="22"/>
      <c r="F211" s="23"/>
      <c r="G211" s="23">
        <f t="shared" si="17"/>
        <v>0</v>
      </c>
    </row>
    <row r="212" spans="1:7" s="2" customFormat="1" ht="15" customHeight="1" x14ac:dyDescent="0.15">
      <c r="A212" s="25"/>
      <c r="B212" s="29" t="s">
        <v>63</v>
      </c>
      <c r="C212" s="31"/>
      <c r="D212" s="27"/>
      <c r="E212" s="22"/>
      <c r="F212" s="23"/>
      <c r="G212" s="23">
        <f t="shared" si="17"/>
        <v>0</v>
      </c>
    </row>
    <row r="213" spans="1:7" s="2" customFormat="1" ht="15" customHeight="1" x14ac:dyDescent="0.15">
      <c r="A213" s="32"/>
      <c r="B213" s="29" t="s">
        <v>69</v>
      </c>
      <c r="C213" s="31"/>
      <c r="D213" s="27"/>
      <c r="E213" s="22"/>
      <c r="F213" s="23"/>
      <c r="G213" s="23">
        <f t="shared" si="17"/>
        <v>0</v>
      </c>
    </row>
    <row r="214" spans="1:7" s="2" customFormat="1" ht="15" customHeight="1" x14ac:dyDescent="0.15">
      <c r="A214" s="32"/>
      <c r="B214" s="23" t="s">
        <v>64</v>
      </c>
      <c r="C214" s="31"/>
      <c r="D214" s="27"/>
      <c r="E214" s="22"/>
      <c r="F214" s="23"/>
      <c r="G214" s="23">
        <f t="shared" si="17"/>
        <v>0</v>
      </c>
    </row>
    <row r="215" spans="1:7" s="2" customFormat="1" ht="15" customHeight="1" x14ac:dyDescent="0.15">
      <c r="A215" s="32"/>
      <c r="B215" s="23" t="s">
        <v>65</v>
      </c>
      <c r="C215" s="31"/>
      <c r="D215" s="27"/>
      <c r="E215" s="27"/>
      <c r="F215" s="23"/>
      <c r="G215" s="23">
        <f t="shared" si="17"/>
        <v>0</v>
      </c>
    </row>
    <row r="216" spans="1:7" s="2" customFormat="1" ht="15" customHeight="1" x14ac:dyDescent="0.15">
      <c r="A216" s="32"/>
      <c r="B216" s="23" t="s">
        <v>70</v>
      </c>
      <c r="C216" s="31"/>
      <c r="D216" s="27"/>
      <c r="E216" s="27"/>
      <c r="F216" s="23"/>
      <c r="G216" s="23">
        <f t="shared" si="17"/>
        <v>0</v>
      </c>
    </row>
    <row r="217" spans="1:7" s="2" customFormat="1" ht="15" customHeight="1" x14ac:dyDescent="0.15">
      <c r="A217" s="32"/>
      <c r="B217" s="34" t="s">
        <v>66</v>
      </c>
      <c r="C217" s="31"/>
      <c r="D217" s="27"/>
      <c r="E217" s="27"/>
      <c r="F217" s="23"/>
      <c r="G217" s="23"/>
    </row>
    <row r="218" spans="1:7" s="2" customFormat="1" ht="15" customHeight="1" x14ac:dyDescent="0.15">
      <c r="A218" s="32"/>
      <c r="B218" s="23" t="s">
        <v>67</v>
      </c>
      <c r="C218" s="31"/>
      <c r="D218" s="27"/>
      <c r="E218" s="27"/>
      <c r="F218" s="23"/>
      <c r="G218" s="23"/>
    </row>
    <row r="219" spans="1:7" s="2" customFormat="1" ht="15" customHeight="1" x14ac:dyDescent="0.15">
      <c r="A219" s="32"/>
      <c r="B219" s="34" t="s">
        <v>68</v>
      </c>
      <c r="C219" s="31"/>
      <c r="D219" s="27"/>
      <c r="E219" s="27">
        <f t="shared" ref="E219:E220" si="18">C219*D219</f>
        <v>0</v>
      </c>
      <c r="F219" s="23">
        <f t="shared" ref="F219:F230" si="19">E219*10%</f>
        <v>0</v>
      </c>
      <c r="G219" s="23">
        <f t="shared" ref="G219:G230" si="20">SUM(E219:F219)</f>
        <v>0</v>
      </c>
    </row>
    <row r="220" spans="1:7" s="2" customFormat="1" ht="15" customHeight="1" x14ac:dyDescent="0.15">
      <c r="A220" s="32"/>
      <c r="B220" s="34"/>
      <c r="C220" s="31"/>
      <c r="D220" s="27"/>
      <c r="E220" s="27">
        <f t="shared" si="18"/>
        <v>0</v>
      </c>
      <c r="F220" s="23">
        <f t="shared" si="19"/>
        <v>0</v>
      </c>
      <c r="G220" s="23">
        <f t="shared" si="20"/>
        <v>0</v>
      </c>
    </row>
    <row r="221" spans="1:7" s="2" customFormat="1" ht="15" customHeight="1" x14ac:dyDescent="0.15">
      <c r="A221" s="32" t="s">
        <v>81</v>
      </c>
      <c r="B221" s="34" t="s">
        <v>82</v>
      </c>
      <c r="C221" s="31"/>
      <c r="D221" s="27"/>
      <c r="E221" s="27"/>
      <c r="F221" s="23">
        <f t="shared" si="19"/>
        <v>0</v>
      </c>
      <c r="G221" s="23">
        <f t="shared" si="20"/>
        <v>0</v>
      </c>
    </row>
    <row r="222" spans="1:7" s="2" customFormat="1" ht="15" customHeight="1" x14ac:dyDescent="0.15">
      <c r="A222" s="32"/>
      <c r="B222" s="34" t="s">
        <v>83</v>
      </c>
      <c r="C222" s="31"/>
      <c r="D222" s="27"/>
      <c r="E222" s="27">
        <f t="shared" ref="E222:E230" si="21">C222*D222</f>
        <v>0</v>
      </c>
      <c r="F222" s="23">
        <f t="shared" si="19"/>
        <v>0</v>
      </c>
      <c r="G222" s="23">
        <f t="shared" si="20"/>
        <v>0</v>
      </c>
    </row>
    <row r="223" spans="1:7" s="2" customFormat="1" ht="15" customHeight="1" x14ac:dyDescent="0.15">
      <c r="A223" s="32"/>
      <c r="B223" s="34"/>
      <c r="C223" s="31"/>
      <c r="D223" s="27"/>
      <c r="E223" s="27">
        <f t="shared" si="21"/>
        <v>0</v>
      </c>
      <c r="F223" s="23">
        <f t="shared" si="19"/>
        <v>0</v>
      </c>
      <c r="G223" s="23">
        <f t="shared" si="20"/>
        <v>0</v>
      </c>
    </row>
    <row r="224" spans="1:7" s="2" customFormat="1" ht="15" customHeight="1" x14ac:dyDescent="0.15">
      <c r="A224" s="32"/>
      <c r="B224" s="34"/>
      <c r="C224" s="31"/>
      <c r="D224" s="27"/>
      <c r="E224" s="27">
        <f t="shared" si="21"/>
        <v>0</v>
      </c>
      <c r="F224" s="23">
        <f t="shared" si="19"/>
        <v>0</v>
      </c>
      <c r="G224" s="23">
        <f t="shared" si="20"/>
        <v>0</v>
      </c>
    </row>
    <row r="225" spans="1:7" s="2" customFormat="1" ht="15" customHeight="1" x14ac:dyDescent="0.15">
      <c r="A225" s="32"/>
      <c r="B225" s="34"/>
      <c r="C225" s="31"/>
      <c r="D225" s="27"/>
      <c r="E225" s="27">
        <f t="shared" si="21"/>
        <v>0</v>
      </c>
      <c r="F225" s="23">
        <f t="shared" si="19"/>
        <v>0</v>
      </c>
      <c r="G225" s="23">
        <f t="shared" si="20"/>
        <v>0</v>
      </c>
    </row>
    <row r="226" spans="1:7" s="2" customFormat="1" ht="15" customHeight="1" x14ac:dyDescent="0.15">
      <c r="A226" s="32"/>
      <c r="B226" s="34"/>
      <c r="C226" s="31"/>
      <c r="D226" s="27"/>
      <c r="E226" s="27">
        <f t="shared" si="21"/>
        <v>0</v>
      </c>
      <c r="F226" s="23">
        <f t="shared" si="19"/>
        <v>0</v>
      </c>
      <c r="G226" s="23">
        <f t="shared" si="20"/>
        <v>0</v>
      </c>
    </row>
    <row r="227" spans="1:7" s="2" customFormat="1" ht="15" customHeight="1" x14ac:dyDescent="0.15">
      <c r="A227" s="32"/>
      <c r="B227" s="34"/>
      <c r="C227" s="31"/>
      <c r="D227" s="27"/>
      <c r="E227" s="27">
        <f t="shared" si="21"/>
        <v>0</v>
      </c>
      <c r="F227" s="23">
        <f t="shared" si="19"/>
        <v>0</v>
      </c>
      <c r="G227" s="23">
        <f t="shared" si="20"/>
        <v>0</v>
      </c>
    </row>
    <row r="228" spans="1:7" s="2" customFormat="1" ht="15" customHeight="1" x14ac:dyDescent="0.15">
      <c r="A228" s="32"/>
      <c r="B228" s="34"/>
      <c r="C228" s="31"/>
      <c r="D228" s="23"/>
      <c r="E228" s="31">
        <f t="shared" si="21"/>
        <v>0</v>
      </c>
      <c r="F228" s="23">
        <f t="shared" si="19"/>
        <v>0</v>
      </c>
      <c r="G228" s="23">
        <f t="shared" si="20"/>
        <v>0</v>
      </c>
    </row>
    <row r="229" spans="1:7" s="2" customFormat="1" ht="15" customHeight="1" x14ac:dyDescent="0.15">
      <c r="A229" s="32"/>
      <c r="B229" s="34"/>
      <c r="C229" s="31"/>
      <c r="D229" s="23"/>
      <c r="E229" s="31">
        <f t="shared" si="21"/>
        <v>0</v>
      </c>
      <c r="F229" s="23">
        <f t="shared" si="19"/>
        <v>0</v>
      </c>
      <c r="G229" s="23">
        <f t="shared" si="20"/>
        <v>0</v>
      </c>
    </row>
    <row r="230" spans="1:7" s="2" customFormat="1" ht="15" customHeight="1" thickBot="1" x14ac:dyDescent="0.2">
      <c r="A230" s="35"/>
      <c r="B230" s="35"/>
      <c r="C230" s="36"/>
      <c r="D230" s="37"/>
      <c r="E230" s="36">
        <f t="shared" si="21"/>
        <v>0</v>
      </c>
      <c r="F230" s="37">
        <f t="shared" si="19"/>
        <v>0</v>
      </c>
      <c r="G230" s="23">
        <f t="shared" si="20"/>
        <v>0</v>
      </c>
    </row>
    <row r="231" spans="1:7" s="2" customFormat="1" ht="15" customHeight="1" x14ac:dyDescent="0.15">
      <c r="A231" s="38" t="s">
        <v>26</v>
      </c>
      <c r="B231" s="9"/>
      <c r="C231" s="6"/>
      <c r="D231" s="39" t="s">
        <v>27</v>
      </c>
      <c r="E231" s="40">
        <f>SUM(E204:E230)</f>
        <v>150000</v>
      </c>
      <c r="F231" s="41">
        <f>SUM(F204:F230)</f>
        <v>15000</v>
      </c>
      <c r="G231" s="41">
        <f>SUM(G204:G230)</f>
        <v>165000</v>
      </c>
    </row>
    <row r="232" spans="1:7" s="2" customFormat="1" ht="15" customHeight="1" thickBot="1" x14ac:dyDescent="0.2">
      <c r="A232" s="42" t="s">
        <v>28</v>
      </c>
      <c r="B232" s="43"/>
      <c r="C232" s="44"/>
      <c r="D232" s="45"/>
      <c r="E232" s="46"/>
      <c r="F232" s="45"/>
      <c r="G232" s="45"/>
    </row>
    <row r="233" spans="1:7" s="2" customFormat="1" ht="15" customHeight="1" x14ac:dyDescent="0.15">
      <c r="A233" s="2" t="s">
        <v>29</v>
      </c>
      <c r="C233" s="4"/>
      <c r="D233" s="4"/>
      <c r="E233" s="4"/>
      <c r="F233" s="4"/>
      <c r="G233" s="4"/>
    </row>
    <row r="234" spans="1:7" s="2" customFormat="1" ht="15" customHeight="1" x14ac:dyDescent="0.15">
      <c r="A234" s="2" t="s">
        <v>78</v>
      </c>
      <c r="C234" s="4"/>
      <c r="D234" s="4"/>
      <c r="E234" s="4"/>
      <c r="F234" s="4"/>
      <c r="G234" s="4"/>
    </row>
    <row r="235" spans="1:7" s="2" customFormat="1" ht="15" customHeight="1" x14ac:dyDescent="0.15">
      <c r="C235" s="4"/>
      <c r="D235" s="4"/>
      <c r="E235" s="4"/>
      <c r="F235" s="4"/>
      <c r="G235" s="4"/>
    </row>
  </sheetData>
  <mergeCells count="10">
    <mergeCell ref="A1:G1"/>
    <mergeCell ref="A4:B4"/>
    <mergeCell ref="A189:G189"/>
    <mergeCell ref="A192:B192"/>
    <mergeCell ref="A145:B145"/>
    <mergeCell ref="A48:G48"/>
    <mergeCell ref="A51:B51"/>
    <mergeCell ref="A95:G95"/>
    <mergeCell ref="A98:B98"/>
    <mergeCell ref="A142:G142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판매</vt:lpstr>
      <vt:lpstr>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2014-10-23T06:58:37Z</cp:lastPrinted>
  <dcterms:created xsi:type="dcterms:W3CDTF">2014-07-10T03:47:17Z</dcterms:created>
  <dcterms:modified xsi:type="dcterms:W3CDTF">2015-01-03T06:00:34Z</dcterms:modified>
</cp:coreProperties>
</file>