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1"/>
  </bookViews>
  <sheets>
    <sheet name="프로젝터 (3)" sheetId="5" r:id="rId1"/>
    <sheet name="프로젝터 (2)" sheetId="4" r:id="rId2"/>
    <sheet name="프로젝터" sheetId="3" r:id="rId3"/>
    <sheet name="시스코" sheetId="2" r:id="rId4"/>
  </sheets>
  <calcPr calcId="145621"/>
</workbook>
</file>

<file path=xl/calcChain.xml><?xml version="1.0" encoding="utf-8"?>
<calcChain xmlns="http://schemas.openxmlformats.org/spreadsheetml/2006/main">
  <c r="D17" i="4" l="1"/>
  <c r="E44" i="5" l="1"/>
  <c r="F44" i="5" s="1"/>
  <c r="F43" i="5"/>
  <c r="E43" i="5"/>
  <c r="G43" i="5" s="1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E33" i="5"/>
  <c r="G33" i="5" s="1"/>
  <c r="E32" i="5"/>
  <c r="F32" i="5" s="1"/>
  <c r="F31" i="5"/>
  <c r="E31" i="5"/>
  <c r="G31" i="5" s="1"/>
  <c r="E30" i="5"/>
  <c r="F30" i="5" s="1"/>
  <c r="F29" i="5"/>
  <c r="E29" i="5"/>
  <c r="G29" i="5" s="1"/>
  <c r="E28" i="5"/>
  <c r="F28" i="5" s="1"/>
  <c r="F27" i="5"/>
  <c r="E27" i="5"/>
  <c r="G27" i="5" s="1"/>
  <c r="E26" i="5"/>
  <c r="F26" i="5" s="1"/>
  <c r="E25" i="5"/>
  <c r="E24" i="5"/>
  <c r="F24" i="5" s="1"/>
  <c r="E23" i="5"/>
  <c r="F23" i="5" s="1"/>
  <c r="E22" i="5"/>
  <c r="F22" i="5" s="1"/>
  <c r="E21" i="5"/>
  <c r="F21" i="5" s="1"/>
  <c r="E20" i="5"/>
  <c r="F20" i="5" s="1"/>
  <c r="F19" i="5"/>
  <c r="E19" i="5"/>
  <c r="G19" i="5" s="1"/>
  <c r="E18" i="5"/>
  <c r="F18" i="5" s="1"/>
  <c r="E17" i="5"/>
  <c r="F17" i="5" s="1"/>
  <c r="E16" i="5"/>
  <c r="F16" i="5" s="1"/>
  <c r="E44" i="4"/>
  <c r="F43" i="4"/>
  <c r="E43" i="4"/>
  <c r="G43" i="4" s="1"/>
  <c r="E42" i="4"/>
  <c r="F41" i="4"/>
  <c r="E41" i="4"/>
  <c r="G41" i="4" s="1"/>
  <c r="E40" i="4"/>
  <c r="F39" i="4"/>
  <c r="E39" i="4"/>
  <c r="G39" i="4" s="1"/>
  <c r="E38" i="4"/>
  <c r="F37" i="4"/>
  <c r="E37" i="4"/>
  <c r="G37" i="4" s="1"/>
  <c r="E36" i="4"/>
  <c r="F35" i="4"/>
  <c r="E35" i="4"/>
  <c r="G35" i="4" s="1"/>
  <c r="E34" i="4"/>
  <c r="F33" i="4"/>
  <c r="E33" i="4"/>
  <c r="G33" i="4" s="1"/>
  <c r="E32" i="4"/>
  <c r="F31" i="4"/>
  <c r="E31" i="4"/>
  <c r="G31" i="4" s="1"/>
  <c r="E30" i="4"/>
  <c r="F29" i="4"/>
  <c r="E29" i="4"/>
  <c r="G29" i="4" s="1"/>
  <c r="E28" i="4"/>
  <c r="F27" i="4"/>
  <c r="E27" i="4"/>
  <c r="G27" i="4" s="1"/>
  <c r="E26" i="4"/>
  <c r="E22" i="4"/>
  <c r="E21" i="4"/>
  <c r="F21" i="4" s="1"/>
  <c r="E20" i="4"/>
  <c r="E19" i="4"/>
  <c r="F19" i="4" s="1"/>
  <c r="E18" i="4"/>
  <c r="E17" i="4"/>
  <c r="E16" i="4"/>
  <c r="F16" i="4" s="1"/>
  <c r="D17" i="3"/>
  <c r="E17" i="3" s="1"/>
  <c r="F17" i="3" s="1"/>
  <c r="G22" i="3"/>
  <c r="G16" i="3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E22" i="3"/>
  <c r="F22" i="3" s="1"/>
  <c r="E23" i="3"/>
  <c r="F23" i="3" s="1"/>
  <c r="G23" i="3" s="1"/>
  <c r="E24" i="3"/>
  <c r="F24" i="3" s="1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F39" i="3" s="1"/>
  <c r="G39" i="3" s="1"/>
  <c r="E40" i="3"/>
  <c r="F40" i="3" s="1"/>
  <c r="G40" i="3" s="1"/>
  <c r="E41" i="3"/>
  <c r="F41" i="3" s="1"/>
  <c r="G41" i="3" s="1"/>
  <c r="E42" i="3"/>
  <c r="F42" i="3" s="1"/>
  <c r="G42" i="3" s="1"/>
  <c r="E43" i="3"/>
  <c r="F43" i="3" s="1"/>
  <c r="G43" i="3" s="1"/>
  <c r="E44" i="3"/>
  <c r="F44" i="3" s="1"/>
  <c r="G44" i="3" s="1"/>
  <c r="E18" i="2"/>
  <c r="F18" i="2" s="1"/>
  <c r="G18" i="2" s="1"/>
  <c r="E19" i="2"/>
  <c r="F19" i="2"/>
  <c r="G19" i="2" s="1"/>
  <c r="E20" i="2"/>
  <c r="F20" i="2" s="1"/>
  <c r="G20" i="2" s="1"/>
  <c r="E21" i="2"/>
  <c r="F21" i="2"/>
  <c r="G21" i="2" s="1"/>
  <c r="E22" i="2"/>
  <c r="F22" i="2" s="1"/>
  <c r="G22" i="2" s="1"/>
  <c r="E23" i="2"/>
  <c r="F23" i="2"/>
  <c r="G23" i="2" s="1"/>
  <c r="E24" i="2"/>
  <c r="F24" i="2" s="1"/>
  <c r="E17" i="2"/>
  <c r="F16" i="3"/>
  <c r="E16" i="3"/>
  <c r="F25" i="5" l="1"/>
  <c r="G25" i="5" s="1"/>
  <c r="G21" i="5"/>
  <c r="G23" i="5"/>
  <c r="G17" i="5"/>
  <c r="F45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G44" i="5"/>
  <c r="F17" i="4"/>
  <c r="G17" i="4"/>
  <c r="G16" i="4"/>
  <c r="F18" i="4"/>
  <c r="G18" i="4" s="1"/>
  <c r="G19" i="4"/>
  <c r="F20" i="4"/>
  <c r="G20" i="4" s="1"/>
  <c r="G21" i="4"/>
  <c r="F22" i="4"/>
  <c r="G22" i="4" s="1"/>
  <c r="F26" i="4"/>
  <c r="G26" i="4" s="1"/>
  <c r="F28" i="4"/>
  <c r="G28" i="4" s="1"/>
  <c r="F30" i="4"/>
  <c r="G30" i="4" s="1"/>
  <c r="F32" i="4"/>
  <c r="G32" i="4" s="1"/>
  <c r="F34" i="4"/>
  <c r="G34" i="4" s="1"/>
  <c r="F36" i="4"/>
  <c r="G36" i="4" s="1"/>
  <c r="F38" i="4"/>
  <c r="G38" i="4" s="1"/>
  <c r="F40" i="4"/>
  <c r="G40" i="4" s="1"/>
  <c r="F42" i="4"/>
  <c r="G42" i="4" s="1"/>
  <c r="F44" i="4"/>
  <c r="G44" i="4" s="1"/>
  <c r="G17" i="3"/>
  <c r="F45" i="3"/>
  <c r="G24" i="2"/>
  <c r="G45" i="3"/>
  <c r="B11" i="3" s="1"/>
  <c r="E36" i="2"/>
  <c r="F25" i="2"/>
  <c r="F26" i="2"/>
  <c r="F27" i="2"/>
  <c r="F45" i="4" l="1"/>
  <c r="G45" i="5"/>
  <c r="B11" i="5" s="1"/>
  <c r="G45" i="4"/>
  <c r="B11" i="4" s="1"/>
  <c r="F17" i="2"/>
  <c r="E16" i="2"/>
  <c r="G17" i="2" l="1"/>
  <c r="F16" i="2"/>
  <c r="G16" i="2" s="1"/>
  <c r="F30" i="2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5" i="2"/>
  <c r="F45" i="2" l="1"/>
  <c r="G45" i="2" l="1"/>
  <c r="B11" i="2" s="1"/>
</calcChain>
</file>

<file path=xl/sharedStrings.xml><?xml version="1.0" encoding="utf-8"?>
<sst xmlns="http://schemas.openxmlformats.org/spreadsheetml/2006/main" count="123" uniqueCount="45">
  <si>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</si>
  <si>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</si>
  <si>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</si>
  <si>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</si>
  <si>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</si>
  <si>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</si>
  <si>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</si>
  <si>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</si>
  <si>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</si>
  <si>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</si>
  <si>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</si>
  <si>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</si>
  <si>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</si>
  <si>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</si>
  <si>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</si>
  <si>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</si>
  <si>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</si>
  <si>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</si>
  <si>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</si>
  <si>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</si>
  <si>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</si>
  <si>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</si>
  <si>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무선 AP</t>
    <phoneticPr fontId="3" type="noConversion"/>
  </si>
  <si>
    <t>시스코 WAP321-E-K9</t>
    <phoneticPr fontId="3" type="noConversion"/>
  </si>
  <si>
    <t>최재 32명 사용자 / 20명 활성 사용자 지원</t>
    <phoneticPr fontId="3" type="noConversion"/>
  </si>
  <si>
    <t>2.4GHz 또는 5GHz(비동시) 대역 중에서 선택가능</t>
    <phoneticPr fontId="3" type="noConversion"/>
  </si>
  <si>
    <t>내장 안테나</t>
    <phoneticPr fontId="3" type="noConversion"/>
  </si>
  <si>
    <t>기가비트 이더넷, PoE 지원</t>
    <phoneticPr fontId="3" type="noConversion"/>
  </si>
  <si>
    <t>무선처리속도 300Mbps</t>
    <phoneticPr fontId="3" type="noConversion"/>
  </si>
  <si>
    <t>옵션</t>
    <phoneticPr fontId="3" type="noConversion"/>
  </si>
  <si>
    <t>기가비트 PoE 인젝터</t>
    <phoneticPr fontId="3" type="noConversion"/>
  </si>
  <si>
    <t>프로젝터</t>
    <phoneticPr fontId="3" type="noConversion"/>
  </si>
  <si>
    <t>엡손 EB-1970W</t>
    <phoneticPr fontId="3" type="noConversion"/>
  </si>
  <si>
    <t>밝기 5000 안시루멘</t>
    <phoneticPr fontId="3" type="noConversion"/>
  </si>
  <si>
    <t>물품식별 번호 22776876</t>
    <phoneticPr fontId="3" type="noConversion"/>
  </si>
  <si>
    <t>설치비</t>
    <phoneticPr fontId="3" type="noConversion"/>
  </si>
  <si>
    <t>캐논 GL-450</t>
    <phoneticPr fontId="3" type="noConversion"/>
  </si>
  <si>
    <t>물품식별 번호 22759217</t>
    <phoneticPr fontId="3" type="noConversion"/>
  </si>
  <si>
    <t>캐논 GL-450W</t>
    <phoneticPr fontId="3" type="noConversion"/>
  </si>
  <si>
    <t>프로모션 할인</t>
    <phoneticPr fontId="3" type="noConversion"/>
  </si>
  <si>
    <t>키스톤 보정 및 줌기능 탑재</t>
    <phoneticPr fontId="3" type="noConversion"/>
  </si>
  <si>
    <t>물품식별 번호 22759218</t>
    <phoneticPr fontId="3" type="noConversion"/>
  </si>
  <si>
    <t>WXGA 해상도 (1280 x 800)</t>
    <phoneticPr fontId="3" type="noConversion"/>
  </si>
  <si>
    <t>해상도 XGA (1024 x 768)</t>
    <phoneticPr fontId="3" type="noConversion"/>
  </si>
  <si>
    <t>(설치비포함)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</si>
</sst>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555555"/>
      <name val="돋움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26</xdr:row>
      <xdr:rowOff>180975</xdr:rowOff>
    </xdr:from>
    <xdr:to>
      <xdr:col>6</xdr:col>
      <xdr:colOff>470831</xdr:colOff>
      <xdr:row>42</xdr:row>
      <xdr:rowOff>76200</xdr:rowOff>
    </xdr:to>
    <xdr:pic>
      <xdr:nvPicPr>
        <xdr:cNvPr id="3" name="그림 2" descr="휴대성과 고성능을 지닌 Portable 프로젝터 GL-450W 뛰어난 명암비와 밝기에 최상의 화상을 재현하는 고성능 Portable 프로젝터 화면분할,결합이 가능한 편리한 Edge Blending 5,000 ANSI Lumens 고휘도 밝기 10,000:1의 뛰어난 명암비 상하좌우,코너 키스톤 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5757206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142875</xdr:rowOff>
    </xdr:from>
    <xdr:to>
      <xdr:col>4</xdr:col>
      <xdr:colOff>219075</xdr:colOff>
      <xdr:row>41</xdr:row>
      <xdr:rowOff>47625</xdr:rowOff>
    </xdr:to>
    <xdr:pic>
      <xdr:nvPicPr>
        <xdr:cNvPr id="4" name="그림 3" descr="비디오프로젝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038725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13" workbookViewId="0">
      <selection activeCell="I41" sqref="I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13" s="2" customFormat="1" ht="15" customHeight="1" x14ac:dyDescent="0.15">
      <c r="A17" s="24" t="s">
        <v>31</v>
      </c>
      <c r="B17" s="25" t="s">
        <v>38</v>
      </c>
      <c r="C17" s="19">
        <v>1</v>
      </c>
      <c r="D17" s="26">
        <v>2000000</v>
      </c>
      <c r="E17" s="21">
        <f t="shared" ref="E17:E44" si="1">C17*D17</f>
        <v>2000000</v>
      </c>
      <c r="F17" s="22">
        <f t="shared" ref="F17:F44" si="2">E17*10%</f>
        <v>200000</v>
      </c>
      <c r="G17" s="22">
        <f t="shared" si="0"/>
        <v>2200000</v>
      </c>
      <c r="I17" s="27"/>
    </row>
    <row r="18" spans="1:13" s="2" customFormat="1" ht="15" customHeight="1" x14ac:dyDescent="0.15">
      <c r="A18" s="24"/>
      <c r="B18" s="45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13" s="2" customFormat="1" ht="15" customHeight="1" x14ac:dyDescent="0.15">
      <c r="A19" s="24"/>
      <c r="B19" s="46" t="s">
        <v>40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13" s="2" customFormat="1" ht="15" customHeight="1" x14ac:dyDescent="0.15">
      <c r="A20" s="24"/>
      <c r="B20" s="46" t="s">
        <v>42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13" s="2" customFormat="1" ht="15" customHeight="1" x14ac:dyDescent="0.15">
      <c r="A21" s="24"/>
      <c r="B21" s="46" t="s">
        <v>41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13" s="2" customFormat="1" ht="15" customHeight="1" x14ac:dyDescent="0.15">
      <c r="A22" s="24"/>
      <c r="B22" s="43"/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  <c r="M22" s="48"/>
    </row>
    <row r="23" spans="1:13" s="2" customFormat="1" ht="15" customHeight="1" x14ac:dyDescent="0.15">
      <c r="A23" s="24"/>
      <c r="B23" s="43" t="s">
        <v>39</v>
      </c>
      <c r="C23" s="19">
        <v>-1</v>
      </c>
      <c r="D23" s="22">
        <v>100000</v>
      </c>
      <c r="E23" s="21">
        <f t="shared" si="1"/>
        <v>-100000</v>
      </c>
      <c r="F23" s="22">
        <f t="shared" si="2"/>
        <v>-10000</v>
      </c>
      <c r="G23" s="22">
        <f t="shared" si="0"/>
        <v>-110000</v>
      </c>
    </row>
    <row r="24" spans="1:13" s="2" customFormat="1" ht="15" customHeight="1" x14ac:dyDescent="0.15">
      <c r="A24" s="24"/>
      <c r="B24" s="42"/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13" s="2" customFormat="1" ht="15" customHeight="1" x14ac:dyDescent="0.15">
      <c r="A25" s="24"/>
      <c r="B25" s="45" t="s">
        <v>35</v>
      </c>
      <c r="C25" s="19"/>
      <c r="D25" s="26">
        <v>200000</v>
      </c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13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13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13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13" s="2" customFormat="1" ht="15" customHeight="1" x14ac:dyDescent="0.15">
      <c r="A29" s="24"/>
      <c r="B29" s="24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13" s="2" customFormat="1" ht="15" customHeight="1" x14ac:dyDescent="0.15">
      <c r="A30" s="24"/>
      <c r="B30" s="28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13" s="2" customFormat="1" ht="15" customHeight="1" x14ac:dyDescent="0.15">
      <c r="A31" s="24"/>
      <c r="B31" s="28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13" s="2" customFormat="1" ht="15" customHeight="1" x14ac:dyDescent="0.15">
      <c r="A32" s="24"/>
      <c r="B32" s="24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190000</v>
      </c>
      <c r="G45" s="37">
        <f>SUM(G16:G44)</f>
        <v>2090000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 x14ac:dyDescent="0.15">
      <c r="A17" s="24" t="s">
        <v>31</v>
      </c>
      <c r="B17" s="25" t="s">
        <v>36</v>
      </c>
      <c r="C17" s="19">
        <v>1</v>
      </c>
      <c r="D17" s="26">
        <f>2200000/1.1</f>
        <v>1999999.9999999998</v>
      </c>
      <c r="E17" s="21">
        <f t="shared" ref="E17:E44" si="1">C17*D17</f>
        <v>1999999.9999999998</v>
      </c>
      <c r="F17" s="22">
        <f t="shared" ref="F17:F44" si="2">E17*10%</f>
        <v>200000</v>
      </c>
      <c r="G17" s="22">
        <f t="shared" si="0"/>
        <v>2200000</v>
      </c>
      <c r="I17" s="27"/>
    </row>
    <row r="18" spans="1:9" s="2" customFormat="1" ht="15" customHeight="1" x14ac:dyDescent="0.15">
      <c r="A18" s="24"/>
      <c r="B18" s="45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 x14ac:dyDescent="0.15">
      <c r="A19" s="24"/>
      <c r="B19" s="46" t="s">
        <v>40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46" t="s">
        <v>43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6" t="s">
        <v>37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 t="s">
        <v>44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 x14ac:dyDescent="0.15">
      <c r="A23" s="24"/>
      <c r="B23" s="43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2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  <c r="I25"/>
    </row>
    <row r="26" spans="1:9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200000</v>
      </c>
      <c r="G45" s="37">
        <f>SUM(G16:G44)</f>
        <v>2200000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6" workbookViewId="0">
      <selection activeCell="L52" sqref="L5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 x14ac:dyDescent="0.15">
      <c r="A17" s="24" t="s">
        <v>31</v>
      </c>
      <c r="B17" s="25" t="s">
        <v>32</v>
      </c>
      <c r="C17" s="19">
        <v>1</v>
      </c>
      <c r="D17" s="26">
        <f>2100000/1.1</f>
        <v>1909090.9090909089</v>
      </c>
      <c r="E17" s="21">
        <f t="shared" ref="E17:E44" si="1">C17*D17</f>
        <v>1909090.9090909089</v>
      </c>
      <c r="F17" s="22">
        <f t="shared" ref="F17:F44" si="2">E17*10%</f>
        <v>190909.09090909091</v>
      </c>
      <c r="G17" s="22">
        <f t="shared" si="0"/>
        <v>2100000</v>
      </c>
      <c r="I17" s="27"/>
    </row>
    <row r="18" spans="1:9" s="2" customFormat="1" ht="15" customHeight="1" x14ac:dyDescent="0.15">
      <c r="A18" s="24"/>
      <c r="B18" s="45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 x14ac:dyDescent="0.15">
      <c r="A19" s="24"/>
      <c r="B19" s="46" t="s">
        <v>40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46" t="s">
        <v>42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6" t="s">
        <v>34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/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 x14ac:dyDescent="0.15">
      <c r="A23" s="24"/>
      <c r="B23" s="46" t="s">
        <v>35</v>
      </c>
      <c r="C23" s="19"/>
      <c r="D23" s="22">
        <v>200000</v>
      </c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 x14ac:dyDescent="0.15">
      <c r="A24" s="24"/>
      <c r="B24" s="42"/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 x14ac:dyDescent="0.15">
      <c r="A25" s="24"/>
      <c r="B25" s="24"/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 x14ac:dyDescent="0.15">
      <c r="A29" s="24"/>
      <c r="B29" s="47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 x14ac:dyDescent="0.15">
      <c r="A30" s="24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 x14ac:dyDescent="0.15">
      <c r="A31" s="24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 x14ac:dyDescent="0.15">
      <c r="A32" s="24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190909.09090909091</v>
      </c>
      <c r="G45" s="37">
        <f>SUM(G16:G44)</f>
        <v>2100000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I24" sqref="I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300000</v>
      </c>
      <c r="E17" s="21">
        <f>C17*D17</f>
        <v>300000</v>
      </c>
      <c r="F17" s="22">
        <f>E17*10%</f>
        <v>30000</v>
      </c>
      <c r="G17" s="22">
        <f>SUM(E17+F17)</f>
        <v>330000</v>
      </c>
      <c r="I17" s="27"/>
    </row>
    <row r="18" spans="1:9" s="2" customFormat="1" ht="15" customHeight="1" x14ac:dyDescent="0.15">
      <c r="A18" s="24"/>
      <c r="B18" s="45" t="s">
        <v>24</v>
      </c>
      <c r="C18" s="19"/>
      <c r="D18" s="26"/>
      <c r="E18" s="21">
        <f t="shared" ref="E18:E24" si="1">C18*D18</f>
        <v>0</v>
      </c>
      <c r="F18" s="22">
        <f t="shared" ref="F18:F24" si="2">E18*10%</f>
        <v>0</v>
      </c>
      <c r="G18" s="22">
        <f t="shared" ref="G18:G24" si="3">SUM(E18+F18)</f>
        <v>0</v>
      </c>
    </row>
    <row r="19" spans="1:9" s="2" customFormat="1" ht="15" customHeight="1" x14ac:dyDescent="0.15">
      <c r="A19" s="24"/>
      <c r="B19" s="46" t="s">
        <v>25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si="3"/>
        <v>0</v>
      </c>
    </row>
    <row r="20" spans="1:9" s="2" customFormat="1" ht="15" customHeight="1" x14ac:dyDescent="0.15">
      <c r="A20" s="24"/>
      <c r="B20" s="45" t="s">
        <v>26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5" t="s">
        <v>27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3"/>
        <v>0</v>
      </c>
    </row>
    <row r="23" spans="1:9" s="2" customFormat="1" ht="15" customHeight="1" x14ac:dyDescent="0.15">
      <c r="A23" s="24"/>
      <c r="B23" s="43"/>
      <c r="C23" s="19"/>
      <c r="D23" s="22"/>
      <c r="E23" s="21">
        <f t="shared" si="1"/>
        <v>0</v>
      </c>
      <c r="F23" s="22">
        <f t="shared" si="2"/>
        <v>0</v>
      </c>
      <c r="G23" s="22">
        <f t="shared" si="3"/>
        <v>0</v>
      </c>
    </row>
    <row r="24" spans="1:9" s="2" customFormat="1" ht="15" customHeight="1" x14ac:dyDescent="0.15">
      <c r="A24" s="24" t="s">
        <v>29</v>
      </c>
      <c r="B24" s="42" t="s">
        <v>30</v>
      </c>
      <c r="C24" s="19">
        <v>1</v>
      </c>
      <c r="D24" s="22">
        <v>100000</v>
      </c>
      <c r="E24" s="21">
        <f t="shared" si="1"/>
        <v>100000</v>
      </c>
      <c r="F24" s="22">
        <f t="shared" si="2"/>
        <v>10000</v>
      </c>
      <c r="G24" s="22">
        <f t="shared" si="3"/>
        <v>110000</v>
      </c>
    </row>
    <row r="25" spans="1:9" s="2" customFormat="1" ht="15" customHeight="1" x14ac:dyDescent="0.15">
      <c r="A25" s="24"/>
      <c r="B25" s="24"/>
      <c r="C25" s="19"/>
      <c r="D25" s="22"/>
      <c r="E25" s="21"/>
      <c r="F25" s="22">
        <f t="shared" ref="F25:F27" si="4">E25*10%</f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/>
      <c r="F26" s="22">
        <f t="shared" si="4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/>
      <c r="F27" s="22">
        <f t="shared" si="4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/>
      <c r="F30" s="22">
        <f t="shared" ref="F30" si="5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>
        <f t="shared" ref="F31:F40" si="6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>
        <f t="shared" si="6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/>
      <c r="F33" s="22">
        <f t="shared" si="6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/>
      <c r="F34" s="22">
        <f t="shared" si="6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/>
      <c r="F35" s="22">
        <f t="shared" si="6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ref="E36" si="7">C36*D36</f>
        <v>0</v>
      </c>
      <c r="F36" s="22">
        <f t="shared" si="6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40000</v>
      </c>
      <c r="G45" s="37">
        <f>SUM(G16:G44)</f>
        <v>440000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프로젝터 (3)</vt:lpstr>
      <vt:lpstr>프로젝터 (2)</vt:lpstr>
      <vt:lpstr>프로젝터</vt:lpstr>
      <vt:lpstr>시스코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2015-05-08T08:04:25Z</dcterms:modified>
</cp:coreProperties>
</file>