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0" windowWidth="19320" windowHeight="11460"/>
  </bookViews>
  <sheets>
    <sheet name="엠젠" sheetId="1" r:id="rId1"/>
  </sheets>
  <definedNames>
    <definedName name="_xlnm.Print_Area" localSheetId="0">엠젠!$A$1:$G$48</definedName>
  </definedNames>
  <calcPr calcId="145621"/>
</workbook>
</file>

<file path=xl/calcChain.xml><?xml version="1.0" encoding="utf-8"?>
<calcChain xmlns="http://schemas.openxmlformats.org/spreadsheetml/2006/main">
  <c r="D35" i="1" l="1"/>
  <c r="D17" i="1"/>
  <c r="E35" i="1" l="1"/>
  <c r="F35" i="1" s="1"/>
  <c r="G3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4" i="1"/>
  <c r="G34" i="1" s="1"/>
  <c r="F33" i="1"/>
  <c r="G33" i="1" s="1"/>
  <c r="E32" i="1"/>
  <c r="F31" i="1"/>
  <c r="G31" i="1" s="1"/>
  <c r="E30" i="1"/>
  <c r="F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E20" i="1"/>
  <c r="F20" i="1" s="1"/>
  <c r="E19" i="1"/>
  <c r="F19" i="1" s="1"/>
  <c r="E18" i="1"/>
  <c r="F18" i="1" s="1"/>
  <c r="E17" i="1"/>
  <c r="E16" i="1"/>
  <c r="F16" i="1" s="1"/>
  <c r="G19" i="1" l="1"/>
  <c r="F21" i="1"/>
  <c r="G21" i="1" s="1"/>
  <c r="F32" i="1"/>
  <c r="G32" i="1" s="1"/>
  <c r="F17" i="1"/>
  <c r="G17" i="1" s="1"/>
  <c r="G16" i="1"/>
  <c r="G18" i="1"/>
  <c r="G20" i="1"/>
  <c r="G30" i="1"/>
  <c r="G45" i="1" l="1"/>
  <c r="B11" i="1" s="1"/>
</calcChain>
</file>

<file path=xl/sharedStrings.xml><?xml version="1.0" encoding="utf-8"?>
<sst xmlns="http://schemas.openxmlformats.org/spreadsheetml/2006/main" count="48" uniqueCount="48">
  <si>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</si>
  <si>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</si>
  <si>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</si>
  <si>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</si>
  <si>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</si>
  <si>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</si>
  <si>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</si>
  <si>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</si>
  <si>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</si>
  <si>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</si>
  <si>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</si>
  <si>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</si>
  <si>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</si>
  <si>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</si>
  <si>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</si>
  <si>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</si>
  <si>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</si>
  <si>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</si>
  <si>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</si>
  <si>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</si>
  <si>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</si>
  <si>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</si>
  <si>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신태영님</t>
    <phoneticPr fontId="3" type="noConversion"/>
  </si>
  <si>
    <t>033-250-4981</t>
    <phoneticPr fontId="3" type="noConversion"/>
  </si>
  <si>
    <t>033-250-3515</t>
    <phoneticPr fontId="3" type="noConversion"/>
  </si>
  <si>
    <t>웍스테이션</t>
    <phoneticPr fontId="3" type="noConversion"/>
  </si>
  <si>
    <t>HP Z230 Tower Workstation</t>
  </si>
  <si>
    <t>HP Single Unit (Tower) Packaging</t>
  </si>
  <si>
    <t>HP Z230 Workstation Country Kit</t>
  </si>
  <si>
    <t>128GB SATA 1st Solid State Drive</t>
  </si>
  <si>
    <t>1TB 7200 RPM SATA 2nd Hard Drive</t>
  </si>
  <si>
    <t>4GB DDR3-1600 nECC (1x4GB) Unbuffered RAM</t>
  </si>
  <si>
    <t>Slim SuperMulti DVDRW SATA 1st ODD</t>
  </si>
  <si>
    <t>HP USB Optical Mouse</t>
  </si>
  <si>
    <t>HP USB Keyboard</t>
  </si>
  <si>
    <t>Z230 SATA Data Cable - ST-RA 1</t>
  </si>
  <si>
    <t>Intel Core i7-4790 3.6 GHz (up to 4.0 GHz) 8MB 84W Intel HD Graphics 4600 4C HT CPU</t>
  </si>
  <si>
    <t>1. 웍스테이션은 주문제작입니다. 발주시 2-3주 소요됩니다.</t>
    <phoneticPr fontId="3" type="noConversion"/>
  </si>
  <si>
    <t>Windows 7 Professional 32bit / 64bit</t>
    <phoneticPr fontId="3" type="noConversion"/>
  </si>
  <si>
    <t>모니터</t>
    <phoneticPr fontId="3" type="noConversion"/>
  </si>
  <si>
    <t>HP 27xi</t>
    <phoneticPr fontId="3" type="noConversion"/>
  </si>
  <si>
    <t>27인치 IPS 모니터</t>
    <phoneticPr fontId="3" type="noConversion"/>
  </si>
  <si>
    <t>Full HD (1920 x 1080)</t>
    <phoneticPr fontId="3" type="noConversion"/>
  </si>
  <si>
    <t>HP 3/3/3 Tower Warranty (3년 무상보증)</t>
    <phoneticPr fontId="12" type="noConversion"/>
  </si>
  <si>
    <t>정격출력 93W 5.1CH 스피커 포함</t>
    <phoneticPr fontId="3" type="noConversion"/>
  </si>
  <si>
    <t>nVidia Geforce GTX750 1GB</t>
    <phoneticPr fontId="3" type="noConversion"/>
  </si>
  <si>
    <t>HP Z230 TWR 400W Standard Efficiency Chassis</t>
    <phoneticPr fontId="3" type="noConversion"/>
  </si>
  <si>
    <t>HP Z230 CTO#06012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</si>
</sst>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1" fontId="11" fillId="0" borderId="0" xfId="1" applyFont="1" applyAlignment="1">
      <alignment vertical="center"/>
    </xf>
    <xf numFmtId="0" fontId="10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747930" cy="1952625"/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10401300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15" zoomScaleNormal="115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2" t="s">
        <v>2</v>
      </c>
      <c r="B5" s="8" t="s">
        <v>23</v>
      </c>
      <c r="C5" s="9"/>
      <c r="D5" s="4"/>
      <c r="E5" s="4"/>
    </row>
    <row r="6" spans="1:7" ht="15" customHeight="1" x14ac:dyDescent="0.15">
      <c r="A6" s="42" t="s">
        <v>3</v>
      </c>
      <c r="B6" s="2" t="s">
        <v>24</v>
      </c>
      <c r="C6" s="4"/>
      <c r="D6" s="4"/>
      <c r="E6" s="4"/>
    </row>
    <row r="7" spans="1:7" ht="15" customHeight="1" x14ac:dyDescent="0.15">
      <c r="A7" s="42" t="s">
        <v>4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2884000</v>
      </c>
      <c r="C11" s="4"/>
      <c r="D11" s="4"/>
      <c r="E11" s="4"/>
    </row>
    <row r="12" spans="1:7" ht="15" customHeight="1" x14ac:dyDescent="0.15">
      <c r="A12" s="2" t="s">
        <v>7</v>
      </c>
      <c r="B12" s="12">
        <v>42170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25</v>
      </c>
      <c r="B17" s="25" t="s">
        <v>47</v>
      </c>
      <c r="C17" s="19">
        <v>1</v>
      </c>
      <c r="D17" s="26">
        <f>2460000*95%</f>
        <v>2337000</v>
      </c>
      <c r="E17" s="21">
        <f t="shared" si="0"/>
        <v>2337000</v>
      </c>
      <c r="F17" s="22">
        <f t="shared" si="1"/>
        <v>233700</v>
      </c>
      <c r="G17" s="22">
        <f t="shared" si="2"/>
        <v>2570700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36</v>
      </c>
      <c r="C23" s="19"/>
      <c r="D23" s="22"/>
      <c r="E23" s="28"/>
      <c r="F23" s="22">
        <f t="shared" ref="F23:F26" si="3">E23*10%</f>
        <v>0</v>
      </c>
      <c r="G23" s="22">
        <f t="shared" ref="G23:G40" si="4">SUM(E23:F23)</f>
        <v>0</v>
      </c>
    </row>
    <row r="24" spans="1:9" s="2" customFormat="1" ht="15" customHeight="1" x14ac:dyDescent="0.15">
      <c r="A24" s="24"/>
      <c r="B24" s="43" t="s">
        <v>29</v>
      </c>
      <c r="C24" s="19"/>
      <c r="D24" s="22"/>
      <c r="E24"/>
      <c r="F24" s="22">
        <f t="shared" si="3"/>
        <v>0</v>
      </c>
      <c r="G24" s="22">
        <f t="shared" si="4"/>
        <v>0</v>
      </c>
    </row>
    <row r="25" spans="1:9" s="2" customFormat="1" ht="15" customHeight="1" x14ac:dyDescent="0.15">
      <c r="A25" s="24"/>
      <c r="B25" s="43" t="s">
        <v>30</v>
      </c>
      <c r="C25" s="19"/>
      <c r="D25" s="22"/>
      <c r="E25"/>
      <c r="F25" s="22">
        <f t="shared" si="3"/>
        <v>0</v>
      </c>
      <c r="G25" s="22">
        <f t="shared" si="4"/>
        <v>0</v>
      </c>
    </row>
    <row r="26" spans="1:9" s="2" customFormat="1" ht="15" customHeight="1" x14ac:dyDescent="0.15">
      <c r="A26" s="24"/>
      <c r="B26" s="43" t="s">
        <v>31</v>
      </c>
      <c r="C26" s="19"/>
      <c r="D26" s="22"/>
      <c r="E26"/>
      <c r="F26" s="22">
        <f t="shared" si="3"/>
        <v>0</v>
      </c>
      <c r="G26" s="22">
        <f t="shared" si="4"/>
        <v>0</v>
      </c>
    </row>
    <row r="27" spans="1:9" s="2" customFormat="1" ht="15" customHeight="1" x14ac:dyDescent="0.15">
      <c r="A27" s="24"/>
      <c r="B27" s="43" t="s">
        <v>45</v>
      </c>
      <c r="C27" s="19"/>
      <c r="D27" s="22"/>
      <c r="E27"/>
      <c r="F27" s="22">
        <f>E27*10%</f>
        <v>0</v>
      </c>
      <c r="G27" s="22">
        <f t="shared" si="4"/>
        <v>0</v>
      </c>
    </row>
    <row r="28" spans="1:9" s="2" customFormat="1" ht="15" customHeight="1" x14ac:dyDescent="0.15">
      <c r="A28" s="24"/>
      <c r="B28" s="43" t="s">
        <v>32</v>
      </c>
      <c r="C28" s="19"/>
      <c r="D28" s="22"/>
      <c r="E28"/>
      <c r="F28" s="22">
        <f>E28*10%</f>
        <v>0</v>
      </c>
      <c r="G28" s="22">
        <f t="shared" si="4"/>
        <v>0</v>
      </c>
    </row>
    <row r="29" spans="1:9" s="2" customFormat="1" ht="15" customHeight="1" x14ac:dyDescent="0.15">
      <c r="A29" s="24"/>
      <c r="B29" s="43" t="s">
        <v>33</v>
      </c>
      <c r="C29" s="19"/>
      <c r="D29" s="22"/>
      <c r="E29"/>
      <c r="F29" s="22">
        <f>E29*10%</f>
        <v>0</v>
      </c>
      <c r="G29" s="22">
        <f t="shared" si="4"/>
        <v>0</v>
      </c>
    </row>
    <row r="30" spans="1:9" s="2" customFormat="1" ht="15" customHeight="1" x14ac:dyDescent="0.15">
      <c r="A30" s="24"/>
      <c r="B30" s="43" t="s">
        <v>34</v>
      </c>
      <c r="C30" s="19"/>
      <c r="D30" s="22"/>
      <c r="E30" s="21">
        <f>C30*D30</f>
        <v>0</v>
      </c>
      <c r="F30" s="22">
        <f t="shared" ref="F30:F40" si="5">E30*10%</f>
        <v>0</v>
      </c>
      <c r="G30" s="22">
        <f t="shared" si="4"/>
        <v>0</v>
      </c>
    </row>
    <row r="31" spans="1:9" s="2" customFormat="1" ht="15" customHeight="1" x14ac:dyDescent="0.15">
      <c r="A31" s="24"/>
      <c r="B31" s="43" t="s">
        <v>43</v>
      </c>
      <c r="C31" s="19"/>
      <c r="D31" s="22"/>
      <c r="E31"/>
      <c r="F31" s="22">
        <f t="shared" si="5"/>
        <v>0</v>
      </c>
      <c r="G31" s="22">
        <f t="shared" si="4"/>
        <v>0</v>
      </c>
    </row>
    <row r="32" spans="1:9" s="2" customFormat="1" ht="15" customHeight="1" x14ac:dyDescent="0.15">
      <c r="A32" s="24"/>
      <c r="B32" s="43" t="s">
        <v>35</v>
      </c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4"/>
        <v>0</v>
      </c>
    </row>
    <row r="33" spans="1:7" s="2" customFormat="1" ht="15" customHeight="1" x14ac:dyDescent="0.15">
      <c r="A33" s="24"/>
      <c r="B33" s="43" t="s">
        <v>38</v>
      </c>
      <c r="C33" s="19"/>
      <c r="D33" s="22"/>
      <c r="E33"/>
      <c r="F33" s="22">
        <f t="shared" si="5"/>
        <v>0</v>
      </c>
      <c r="G33" s="22">
        <f t="shared" si="4"/>
        <v>0</v>
      </c>
    </row>
    <row r="34" spans="1:7" s="2" customFormat="1" ht="15" customHeight="1" x14ac:dyDescent="0.15">
      <c r="A34" s="24"/>
      <c r="B34" s="43" t="s">
        <v>44</v>
      </c>
      <c r="C34" s="19"/>
      <c r="D34" s="22"/>
      <c r="E34"/>
      <c r="F34" s="22">
        <f t="shared" si="5"/>
        <v>0</v>
      </c>
      <c r="G34" s="22">
        <f t="shared" si="4"/>
        <v>0</v>
      </c>
    </row>
    <row r="35" spans="1:7" s="2" customFormat="1" ht="15" customHeight="1" x14ac:dyDescent="0.15">
      <c r="A35" s="24" t="s">
        <v>39</v>
      </c>
      <c r="B35" s="24" t="s">
        <v>40</v>
      </c>
      <c r="C35" s="19">
        <v>1</v>
      </c>
      <c r="D35" s="22">
        <f>313300/1.1</f>
        <v>284818.18181818182</v>
      </c>
      <c r="E35" s="21">
        <f t="shared" ref="E35" si="7">C35*D35</f>
        <v>284818.18181818182</v>
      </c>
      <c r="F35" s="22">
        <f t="shared" si="5"/>
        <v>28481.818181818184</v>
      </c>
      <c r="G35" s="22">
        <f t="shared" si="4"/>
        <v>313300</v>
      </c>
    </row>
    <row r="36" spans="1:7" s="2" customFormat="1" ht="15" customHeight="1" x14ac:dyDescent="0.15">
      <c r="A36" s="24"/>
      <c r="B36" s="24" t="s">
        <v>41</v>
      </c>
      <c r="C36" s="19"/>
      <c r="D36" s="22"/>
      <c r="E36"/>
      <c r="F36" s="22">
        <f t="shared" si="5"/>
        <v>0</v>
      </c>
      <c r="G36" s="22">
        <f t="shared" si="4"/>
        <v>0</v>
      </c>
    </row>
    <row r="37" spans="1:7" s="2" customFormat="1" ht="15" customHeight="1" x14ac:dyDescent="0.15">
      <c r="A37" s="24"/>
      <c r="B37" s="24" t="s">
        <v>42</v>
      </c>
      <c r="C37" s="19"/>
      <c r="D37" s="22"/>
      <c r="E37"/>
      <c r="F37" s="22">
        <f t="shared" si="5"/>
        <v>0</v>
      </c>
      <c r="G37" s="22">
        <f t="shared" si="4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4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4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4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/>
      <c r="E45" s="36" t="s">
        <v>17</v>
      </c>
      <c r="F45" s="37"/>
      <c r="G45" s="37">
        <f>SUM(G16:G44)</f>
        <v>2884000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37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엠젠</vt:lpstr>
      <vt:lpstr>엠젠!Print_Area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2015-06-15T00:55:59Z</cp:lastPrinted>
  <dcterms:created xsi:type="dcterms:W3CDTF">2014-11-17T00:45:50Z</dcterms:created>
  <dcterms:modified xsi:type="dcterms:W3CDTF">2015-06-15T00:56:01Z</dcterms:modified>
</cp:coreProperties>
</file>