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400-301kr (2)" sheetId="12" r:id="rId1"/>
    <sheet name="500-301kr w7 pro" sheetId="11" r:id="rId2"/>
    <sheet name="500-301kr w8.1" sheetId="6" r:id="rId3"/>
    <sheet name="400-301kr" sheetId="7" r:id="rId4"/>
  </sheets>
  <calcPr calcId="145621"/>
</workbook>
</file>

<file path=xl/calcChain.xml><?xml version="1.0" encoding="utf-8"?>
<calcChain xmlns="http://schemas.openxmlformats.org/spreadsheetml/2006/main">
  <c r="F44" i="12" l="1"/>
  <c r="E43" i="12" l="1"/>
  <c r="G43" i="12" s="1"/>
  <c r="E42" i="12"/>
  <c r="G42" i="12" s="1"/>
  <c r="E41" i="12"/>
  <c r="G41" i="12" s="1"/>
  <c r="E40" i="12"/>
  <c r="G40" i="12" s="1"/>
  <c r="E39" i="12"/>
  <c r="G39" i="12" s="1"/>
  <c r="E38" i="12"/>
  <c r="G38" i="12" s="1"/>
  <c r="E37" i="12"/>
  <c r="G37" i="12" s="1"/>
  <c r="E36" i="12"/>
  <c r="G36" i="12" s="1"/>
  <c r="E35" i="12"/>
  <c r="G35" i="12" s="1"/>
  <c r="E34" i="12"/>
  <c r="G34" i="12" s="1"/>
  <c r="E33" i="12"/>
  <c r="G33" i="12" s="1"/>
  <c r="E32" i="12"/>
  <c r="G32" i="12" s="1"/>
  <c r="E31" i="12"/>
  <c r="G31" i="12" s="1"/>
  <c r="E30" i="12"/>
  <c r="G30" i="12" s="1"/>
  <c r="E29" i="12"/>
  <c r="E28" i="12"/>
  <c r="F28" i="12" s="1"/>
  <c r="F27" i="12"/>
  <c r="E27" i="12"/>
  <c r="G27" i="12" s="1"/>
  <c r="E26" i="12"/>
  <c r="F26" i="12" s="1"/>
  <c r="F25" i="12"/>
  <c r="E25" i="12"/>
  <c r="G25" i="12" s="1"/>
  <c r="E24" i="12"/>
  <c r="F24" i="12" s="1"/>
  <c r="F23" i="12"/>
  <c r="E23" i="12"/>
  <c r="G23" i="12" s="1"/>
  <c r="E22" i="12"/>
  <c r="F22" i="12" s="1"/>
  <c r="F21" i="12"/>
  <c r="E21" i="12"/>
  <c r="G21" i="12" s="1"/>
  <c r="E20" i="12"/>
  <c r="F20" i="12" s="1"/>
  <c r="F19" i="12"/>
  <c r="G19" i="12" s="1"/>
  <c r="F18" i="12"/>
  <c r="E18" i="12"/>
  <c r="G18" i="12" s="1"/>
  <c r="E17" i="12"/>
  <c r="F17" i="12" s="1"/>
  <c r="F16" i="12"/>
  <c r="E16" i="12"/>
  <c r="G16" i="12" s="1"/>
  <c r="B12" i="12"/>
  <c r="F29" i="12" l="1"/>
  <c r="G29" i="12" s="1"/>
  <c r="G17" i="12"/>
  <c r="G20" i="12"/>
  <c r="G22" i="12"/>
  <c r="G24" i="12"/>
  <c r="G26" i="12"/>
  <c r="G28" i="12"/>
  <c r="E44" i="12"/>
  <c r="G44" i="12" l="1"/>
  <c r="B11" i="12" s="1"/>
  <c r="F43" i="11" l="1"/>
  <c r="E43" i="11"/>
  <c r="G43" i="11" s="1"/>
  <c r="E42" i="11"/>
  <c r="F42" i="11" s="1"/>
  <c r="E41" i="11"/>
  <c r="F41" i="11" s="1"/>
  <c r="E40" i="11"/>
  <c r="F40" i="11" s="1"/>
  <c r="F39" i="11"/>
  <c r="E39" i="11"/>
  <c r="E38" i="11"/>
  <c r="F38" i="11" s="1"/>
  <c r="E37" i="11"/>
  <c r="F37" i="11" s="1"/>
  <c r="E36" i="11"/>
  <c r="F36" i="11" s="1"/>
  <c r="F35" i="11"/>
  <c r="E35" i="11"/>
  <c r="E34" i="11"/>
  <c r="F34" i="11" s="1"/>
  <c r="E33" i="11"/>
  <c r="F33" i="11" s="1"/>
  <c r="E32" i="11"/>
  <c r="F32" i="11" s="1"/>
  <c r="F31" i="11"/>
  <c r="E31" i="11"/>
  <c r="E30" i="11"/>
  <c r="F30" i="11" s="1"/>
  <c r="E29" i="11"/>
  <c r="F29" i="11" s="1"/>
  <c r="E28" i="11"/>
  <c r="F28" i="11" s="1"/>
  <c r="E27" i="11"/>
  <c r="F27" i="11" s="1"/>
  <c r="E26" i="11"/>
  <c r="F26" i="11" s="1"/>
  <c r="E25" i="11"/>
  <c r="F25" i="11" s="1"/>
  <c r="E24" i="11"/>
  <c r="F24" i="11" s="1"/>
  <c r="E23" i="11"/>
  <c r="F23" i="11" s="1"/>
  <c r="E22" i="11"/>
  <c r="F22" i="11" s="1"/>
  <c r="E21" i="11"/>
  <c r="F21" i="11" s="1"/>
  <c r="E20" i="11"/>
  <c r="F20" i="11" s="1"/>
  <c r="F19" i="11"/>
  <c r="G19" i="11" s="1"/>
  <c r="F18" i="11"/>
  <c r="E18" i="11"/>
  <c r="G18" i="11" s="1"/>
  <c r="E17" i="11"/>
  <c r="F17" i="11" s="1"/>
  <c r="F16" i="11"/>
  <c r="E16" i="11"/>
  <c r="G16" i="11" s="1"/>
  <c r="B12" i="11"/>
  <c r="G23" i="11" l="1"/>
  <c r="G27" i="11"/>
  <c r="G31" i="11"/>
  <c r="G35" i="11"/>
  <c r="G39" i="11"/>
  <c r="G25" i="11"/>
  <c r="G29" i="11"/>
  <c r="G33" i="11"/>
  <c r="G37" i="11"/>
  <c r="G41" i="11"/>
  <c r="F44" i="11"/>
  <c r="G21" i="11"/>
  <c r="G17" i="11"/>
  <c r="G20" i="11"/>
  <c r="G22" i="11"/>
  <c r="G24" i="11"/>
  <c r="G26" i="11"/>
  <c r="G28" i="11"/>
  <c r="G30" i="11"/>
  <c r="G32" i="11"/>
  <c r="G34" i="11"/>
  <c r="G36" i="11"/>
  <c r="G38" i="11"/>
  <c r="G40" i="11"/>
  <c r="G42" i="11"/>
  <c r="E44" i="11"/>
  <c r="E43" i="7"/>
  <c r="E42" i="7"/>
  <c r="G42" i="7"/>
  <c r="E41" i="7"/>
  <c r="E40" i="7"/>
  <c r="G40" i="7"/>
  <c r="E39" i="7"/>
  <c r="E38" i="7"/>
  <c r="G38" i="7"/>
  <c r="E37" i="7"/>
  <c r="E36" i="7"/>
  <c r="G36" i="7"/>
  <c r="E35" i="7"/>
  <c r="E34" i="7"/>
  <c r="G34" i="7"/>
  <c r="E33" i="7"/>
  <c r="E32" i="7"/>
  <c r="G32" i="7"/>
  <c r="E31" i="7"/>
  <c r="E30" i="7"/>
  <c r="G30" i="7"/>
  <c r="E29" i="7"/>
  <c r="F29" i="7" s="1"/>
  <c r="E28" i="7"/>
  <c r="F28" i="7" s="1"/>
  <c r="G28" i="7" s="1"/>
  <c r="E27" i="7"/>
  <c r="F27" i="7"/>
  <c r="F26" i="7"/>
  <c r="E26" i="7"/>
  <c r="G26" i="7"/>
  <c r="E25" i="7"/>
  <c r="F25" i="7"/>
  <c r="F24" i="7"/>
  <c r="E24" i="7"/>
  <c r="G24" i="7"/>
  <c r="E23" i="7"/>
  <c r="F23" i="7"/>
  <c r="F22" i="7"/>
  <c r="E22" i="7"/>
  <c r="G22" i="7"/>
  <c r="E21" i="7"/>
  <c r="F21" i="7"/>
  <c r="F20" i="7"/>
  <c r="E20" i="7"/>
  <c r="G20" i="7"/>
  <c r="G19" i="7"/>
  <c r="F19" i="7"/>
  <c r="E18" i="7"/>
  <c r="F18" i="7"/>
  <c r="E17" i="7"/>
  <c r="F16" i="7"/>
  <c r="E16" i="7"/>
  <c r="B12" i="7"/>
  <c r="B12" i="6"/>
  <c r="E17" i="6"/>
  <c r="F17" i="6" s="1"/>
  <c r="E28" i="6"/>
  <c r="F28" i="6" s="1"/>
  <c r="G28" i="6" s="1"/>
  <c r="E29" i="6"/>
  <c r="E30" i="6"/>
  <c r="F30" i="6" s="1"/>
  <c r="G30" i="6" s="1"/>
  <c r="E31" i="6"/>
  <c r="F31" i="6"/>
  <c r="G31" i="6" s="1"/>
  <c r="E32" i="6"/>
  <c r="E33" i="6"/>
  <c r="E34" i="6"/>
  <c r="F34" i="6" s="1"/>
  <c r="G34" i="6" s="1"/>
  <c r="E35" i="6"/>
  <c r="F35" i="6" s="1"/>
  <c r="G35" i="6" s="1"/>
  <c r="E36" i="6"/>
  <c r="E37" i="6"/>
  <c r="E38" i="6"/>
  <c r="F38" i="6" s="1"/>
  <c r="G38" i="6" s="1"/>
  <c r="E39" i="6"/>
  <c r="F39" i="6" s="1"/>
  <c r="G39" i="6" s="1"/>
  <c r="E26" i="6"/>
  <c r="E27" i="6"/>
  <c r="F27" i="6" s="1"/>
  <c r="G27" i="6" s="1"/>
  <c r="E22" i="6"/>
  <c r="F22" i="6" s="1"/>
  <c r="G22" i="6" s="1"/>
  <c r="E23" i="6"/>
  <c r="F23" i="6"/>
  <c r="G23" i="6" s="1"/>
  <c r="E24" i="6"/>
  <c r="F24" i="6" s="1"/>
  <c r="G24" i="6" s="1"/>
  <c r="E25" i="6"/>
  <c r="F25" i="6" s="1"/>
  <c r="G25" i="6" s="1"/>
  <c r="E18" i="6"/>
  <c r="G18" i="6" s="1"/>
  <c r="E20" i="6"/>
  <c r="F20" i="6" s="1"/>
  <c r="G20" i="6" s="1"/>
  <c r="E21" i="6"/>
  <c r="F21" i="6"/>
  <c r="G21" i="6" s="1"/>
  <c r="E40" i="6"/>
  <c r="F40" i="6" s="1"/>
  <c r="G40" i="6" s="1"/>
  <c r="E41" i="6"/>
  <c r="F41" i="6"/>
  <c r="G41" i="6" s="1"/>
  <c r="E42" i="6"/>
  <c r="F42" i="6" s="1"/>
  <c r="G42" i="6" s="1"/>
  <c r="E43" i="6"/>
  <c r="F43" i="6" s="1"/>
  <c r="G43" i="6" s="1"/>
  <c r="E16" i="6"/>
  <c r="F16" i="6"/>
  <c r="G16" i="6" s="1"/>
  <c r="F19" i="6"/>
  <c r="G19" i="6" s="1"/>
  <c r="F18" i="6"/>
  <c r="F37" i="6"/>
  <c r="G37" i="6" s="1"/>
  <c r="F33" i="6"/>
  <c r="G33" i="6" s="1"/>
  <c r="F29" i="6"/>
  <c r="G29" i="6" s="1"/>
  <c r="F36" i="6"/>
  <c r="G36" i="6" s="1"/>
  <c r="F32" i="6"/>
  <c r="G32" i="6" s="1"/>
  <c r="F26" i="6"/>
  <c r="G26" i="6" s="1"/>
  <c r="F17" i="7"/>
  <c r="G17" i="7"/>
  <c r="G18" i="7"/>
  <c r="G21" i="7"/>
  <c r="G23" i="7"/>
  <c r="G25" i="7"/>
  <c r="G27" i="7"/>
  <c r="G29" i="7"/>
  <c r="G31" i="7"/>
  <c r="G33" i="7"/>
  <c r="G35" i="7"/>
  <c r="G37" i="7"/>
  <c r="G39" i="7"/>
  <c r="G41" i="7"/>
  <c r="G43" i="7"/>
  <c r="G16" i="7"/>
  <c r="E44" i="7" l="1"/>
  <c r="G44" i="7"/>
  <c r="B11" i="7" s="1"/>
  <c r="E44" i="6"/>
  <c r="G44" i="11"/>
  <c r="B11" i="11" s="1"/>
  <c r="G17" i="6"/>
  <c r="G44" i="6" s="1"/>
  <c r="B11" i="6" s="1"/>
  <c r="F44" i="6"/>
</calcChain>
</file>

<file path=xl/sharedStrings.xml><?xml version="1.0" encoding="utf-8"?>
<sst xmlns="http://schemas.openxmlformats.org/spreadsheetml/2006/main" count="185" uniqueCount="66">
  <si>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</si>
  <si>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</si>
  <si>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</si>
  <si>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</si>
  <si>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</si>
  <si>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</si>
  <si>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</si>
  <si>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</si>
  <si>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</si>
  <si>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</si>
  <si>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</si>
  <si>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</si>
  <si>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</si>
  <si>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</si>
  <si>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</si>
  <si>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</si>
  <si>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</si>
  <si>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</si>
  <si>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</si>
  <si>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</si>
  <si>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</si>
  <si>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</si>
  <si>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500GB HDD 7200rpm</t>
    <phoneticPr fontId="2" type="noConversion"/>
  </si>
  <si>
    <t>dvd+rw multi</t>
    <phoneticPr fontId="2" type="noConversion"/>
  </si>
  <si>
    <t>hp 500-301kr</t>
    <phoneticPr fontId="2" type="noConversion"/>
  </si>
  <si>
    <t>4세대 하스웰 인텔 셀러론 G1840 (2.8GHz / 듀얼코어 / 2MB)</t>
    <phoneticPr fontId="2" type="noConversion"/>
  </si>
  <si>
    <t>intel HD Graphics</t>
    <phoneticPr fontId="2" type="noConversion"/>
  </si>
  <si>
    <t>전면 USB 3.0 2port</t>
    <phoneticPr fontId="2" type="noConversion"/>
  </si>
  <si>
    <t>후면 USB 3.0 2port / USB 2.0 4port</t>
    <phoneticPr fontId="2" type="noConversion"/>
  </si>
  <si>
    <t>4GB DDR3 RAM</t>
    <phoneticPr fontId="2" type="noConversion"/>
  </si>
  <si>
    <t>Windows 8.1 64bit</t>
    <phoneticPr fontId="2" type="noConversion"/>
  </si>
  <si>
    <t>8GB DDR3 RAM</t>
    <phoneticPr fontId="2" type="noConversion"/>
  </si>
  <si>
    <t>128GB SSD + 500GB HDD 7200rpm</t>
    <phoneticPr fontId="2" type="noConversion"/>
  </si>
  <si>
    <t>500-301k2</t>
    <phoneticPr fontId="2" type="noConversion"/>
  </si>
  <si>
    <t xml:space="preserve">cpu </t>
    <phoneticPr fontId="2" type="noConversion"/>
  </si>
  <si>
    <t>memory</t>
    <phoneticPr fontId="2" type="noConversion"/>
  </si>
  <si>
    <t>hdd</t>
    <phoneticPr fontId="2" type="noConversion"/>
  </si>
  <si>
    <t>intel G1840 듀얼코어</t>
    <phoneticPr fontId="2" type="noConversion"/>
  </si>
  <si>
    <t>8GB DDR3 Memory</t>
    <phoneticPr fontId="2" type="noConversion"/>
  </si>
  <si>
    <t>128GB SSD + 500GB HDD</t>
    <phoneticPr fontId="2" type="noConversion"/>
  </si>
  <si>
    <t>intel i3-4150 듀얼코어</t>
    <phoneticPr fontId="2" type="noConversion"/>
  </si>
  <si>
    <t>intel i5-4590 듀얼코어</t>
    <phoneticPr fontId="2" type="noConversion"/>
  </si>
  <si>
    <t>윈도우 8.1</t>
    <phoneticPr fontId="2" type="noConversion"/>
  </si>
  <si>
    <t>cpu</t>
    <phoneticPr fontId="2" type="noConversion"/>
  </si>
  <si>
    <t>memory</t>
    <phoneticPr fontId="2" type="noConversion"/>
  </si>
  <si>
    <t>intel i3-4150</t>
    <phoneticPr fontId="2" type="noConversion"/>
  </si>
  <si>
    <t>500-212kr</t>
    <phoneticPr fontId="2" type="noConversion"/>
  </si>
  <si>
    <t>500GB HDD</t>
    <phoneticPr fontId="2" type="noConversion"/>
  </si>
  <si>
    <t>Windows 7 Pro</t>
    <phoneticPr fontId="2" type="noConversion"/>
  </si>
  <si>
    <t>500-212k5</t>
    <phoneticPr fontId="2" type="noConversion"/>
  </si>
  <si>
    <t>HP 600 G1 #1</t>
    <phoneticPr fontId="2" type="noConversion"/>
  </si>
  <si>
    <t>모니터</t>
    <phoneticPr fontId="2" type="noConversion"/>
  </si>
  <si>
    <t>HP P231</t>
    <phoneticPr fontId="2" type="noConversion"/>
  </si>
  <si>
    <t>23인치 무광 TN패널 LED 백라이트</t>
    <phoneticPr fontId="2" type="noConversion"/>
  </si>
  <si>
    <t>16 : 9 와이드스크린</t>
    <phoneticPr fontId="2" type="noConversion"/>
  </si>
  <si>
    <t>1920 x 1080 Full HD</t>
    <phoneticPr fontId="2" type="noConversion"/>
  </si>
  <si>
    <t>250 cd/m²</t>
    <phoneticPr fontId="2" type="noConversion"/>
  </si>
  <si>
    <t>1,000 : 1 (정적) / 4,000,000 : 1 (동적)</t>
    <phoneticPr fontId="2" type="noConversion"/>
  </si>
  <si>
    <t>수평 170°/ 수직 160°</t>
    <phoneticPr fontId="2" type="noConversion"/>
  </si>
  <si>
    <t>5ms</t>
    <phoneticPr fontId="2" type="noConversion"/>
  </si>
  <si>
    <t>VGA, DVI-D</t>
    <phoneticPr fontId="2" type="noConversion"/>
  </si>
  <si>
    <t>눈부심방지 무광코팅</t>
    <phoneticPr fontId="2" type="noConversion"/>
  </si>
  <si>
    <t>3년 무상보증 서비스</t>
    <phoneticPr fontId="2" type="noConversion"/>
  </si>
  <si>
    <t>1년 무상보증 서비스</t>
    <phoneticPr fontId="2" type="noConversion"/>
  </si>
  <si>
    <t>hp 400-301k3</t>
    <phoneticPr fontId="2" type="noConversion"/>
  </si>
  <si>
    <t>hp 400-301k1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</si>
</sst>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center"/>
    </xf>
    <xf numFmtId="41" fontId="5" fillId="0" borderId="16" xfId="1" applyFont="1" applyBorder="1" applyAlignment="1">
      <alignment horizontal="center"/>
    </xf>
    <xf numFmtId="0" fontId="5" fillId="0" borderId="9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19051</xdr:colOff>
      <xdr:row>17</xdr:row>
      <xdr:rowOff>104776</xdr:rowOff>
    </xdr:from>
    <xdr:to>
      <xdr:col>6</xdr:col>
      <xdr:colOff>838201</xdr:colOff>
      <xdr:row>27</xdr:row>
      <xdr:rowOff>9526</xdr:rowOff>
    </xdr:to>
    <xdr:pic>
      <xdr:nvPicPr>
        <xdr:cNvPr id="3" name="mainImg" descr="http://image3.compuzone.co.kr/img/product_img/2014/1006/313422/313422_350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1" y="3667126"/>
          <a:ext cx="1809750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31</xdr:row>
      <xdr:rowOff>47625</xdr:rowOff>
    </xdr:from>
    <xdr:to>
      <xdr:col>6</xdr:col>
      <xdr:colOff>742950</xdr:colOff>
      <xdr:row>39</xdr:row>
      <xdr:rowOff>28575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6276975"/>
          <a:ext cx="1504950" cy="150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876300</xdr:colOff>
      <xdr:row>17</xdr:row>
      <xdr:rowOff>142875</xdr:rowOff>
    </xdr:from>
    <xdr:to>
      <xdr:col>6</xdr:col>
      <xdr:colOff>427901</xdr:colOff>
      <xdr:row>27</xdr:row>
      <xdr:rowOff>161925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3705225"/>
          <a:ext cx="1609001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7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333375</xdr:colOff>
      <xdr:row>15</xdr:row>
      <xdr:rowOff>66675</xdr:rowOff>
    </xdr:from>
    <xdr:to>
      <xdr:col>10</xdr:col>
      <xdr:colOff>380276</xdr:colOff>
      <xdr:row>25</xdr:row>
      <xdr:rowOff>85725</xdr:rowOff>
    </xdr:to>
    <xdr:pic>
      <xdr:nvPicPr>
        <xdr:cNvPr id="12348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3248025"/>
          <a:ext cx="1609001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8436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19051</xdr:colOff>
      <xdr:row>17</xdr:row>
      <xdr:rowOff>104776</xdr:rowOff>
    </xdr:from>
    <xdr:to>
      <xdr:col>6</xdr:col>
      <xdr:colOff>838201</xdr:colOff>
      <xdr:row>27</xdr:row>
      <xdr:rowOff>9526</xdr:rowOff>
    </xdr:to>
    <xdr:pic>
      <xdr:nvPicPr>
        <xdr:cNvPr id="18437" name="mainImg" descr="http://image3.compuzone.co.kr/img/product_img/2014/1006/313422/313422_350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1" y="3667126"/>
          <a:ext cx="1809750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31</xdr:row>
      <xdr:rowOff>47625</xdr:rowOff>
    </xdr:from>
    <xdr:to>
      <xdr:col>6</xdr:col>
      <xdr:colOff>742950</xdr:colOff>
      <xdr:row>39</xdr:row>
      <xdr:rowOff>28575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6276975"/>
          <a:ext cx="1504950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0" workbookViewId="0">
      <selection activeCell="D38" sqref="D3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8" t="s">
        <v>2</v>
      </c>
      <c r="B1" s="48"/>
      <c r="C1" s="48"/>
      <c r="D1" s="48"/>
      <c r="E1" s="48"/>
      <c r="F1" s="48"/>
      <c r="G1" s="48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9"/>
      <c r="B4" s="49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2392500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42047.788104976855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25" si="1">E16*10%</f>
        <v>0</v>
      </c>
      <c r="G16" s="21">
        <f t="shared" ref="G16:G39" si="2">SUM(E16:F16)</f>
        <v>0</v>
      </c>
    </row>
    <row r="17" spans="1:9" s="3" customFormat="1" ht="15" customHeight="1" x14ac:dyDescent="0.15">
      <c r="A17" s="22" t="s">
        <v>21</v>
      </c>
      <c r="B17" s="22" t="s">
        <v>64</v>
      </c>
      <c r="C17" s="17">
        <v>3</v>
      </c>
      <c r="D17" s="23">
        <v>545000</v>
      </c>
      <c r="E17" s="19">
        <f t="shared" si="0"/>
        <v>1635000</v>
      </c>
      <c r="F17" s="20">
        <f t="shared" si="1"/>
        <v>163500</v>
      </c>
      <c r="G17" s="20">
        <f t="shared" si="2"/>
        <v>1798500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25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31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32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23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3" t="s">
        <v>26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3" t="s">
        <v>27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3" t="s">
        <v>28</v>
      </c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3" t="s">
        <v>30</v>
      </c>
      <c r="C26" s="17"/>
      <c r="D26" s="23"/>
      <c r="E26" s="19">
        <f t="shared" si="0"/>
        <v>0</v>
      </c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3" t="s">
        <v>63</v>
      </c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0"/>
        <v>0</v>
      </c>
      <c r="F28" s="20">
        <f>E28*10%</f>
        <v>0</v>
      </c>
      <c r="G28" s="20">
        <f t="shared" si="2"/>
        <v>0</v>
      </c>
    </row>
    <row r="29" spans="1:9" s="3" customFormat="1" ht="15" customHeight="1" x14ac:dyDescent="0.15">
      <c r="A29" s="22" t="s">
        <v>51</v>
      </c>
      <c r="B29" s="22" t="s">
        <v>52</v>
      </c>
      <c r="C29" s="17">
        <v>3</v>
      </c>
      <c r="D29" s="23">
        <v>180000</v>
      </c>
      <c r="E29" s="19">
        <f t="shared" si="0"/>
        <v>540000</v>
      </c>
      <c r="F29" s="20">
        <f t="shared" ref="F29" si="3">E29*10%</f>
        <v>54000</v>
      </c>
      <c r="G29" s="20">
        <f t="shared" si="2"/>
        <v>594000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0"/>
        <v>0</v>
      </c>
      <c r="F30"/>
      <c r="G30" s="20">
        <f t="shared" si="2"/>
        <v>0</v>
      </c>
    </row>
    <row r="31" spans="1:9" s="3" customFormat="1" ht="15" customHeight="1" x14ac:dyDescent="0.15">
      <c r="A31" s="22"/>
      <c r="B31" s="43" t="s">
        <v>53</v>
      </c>
      <c r="C31" s="17"/>
      <c r="D31" s="23"/>
      <c r="E31" s="19">
        <f t="shared" si="0"/>
        <v>0</v>
      </c>
      <c r="F31"/>
      <c r="G31" s="20">
        <f t="shared" si="2"/>
        <v>0</v>
      </c>
    </row>
    <row r="32" spans="1:9" s="3" customFormat="1" ht="15" customHeight="1" x14ac:dyDescent="0.15">
      <c r="A32" s="22"/>
      <c r="B32" s="43" t="s">
        <v>54</v>
      </c>
      <c r="C32" s="17"/>
      <c r="D32" s="23"/>
      <c r="E32" s="19">
        <f t="shared" si="0"/>
        <v>0</v>
      </c>
      <c r="F32"/>
      <c r="G32" s="20">
        <f t="shared" si="2"/>
        <v>0</v>
      </c>
    </row>
    <row r="33" spans="1:7" s="3" customFormat="1" ht="15" customHeight="1" x14ac:dyDescent="0.15">
      <c r="A33" s="22"/>
      <c r="B33" s="43" t="s">
        <v>55</v>
      </c>
      <c r="C33" s="17"/>
      <c r="D33" s="23"/>
      <c r="E33" s="19">
        <f t="shared" si="0"/>
        <v>0</v>
      </c>
      <c r="F33"/>
      <c r="G33" s="20">
        <f t="shared" si="2"/>
        <v>0</v>
      </c>
    </row>
    <row r="34" spans="1:7" s="3" customFormat="1" ht="15" customHeight="1" x14ac:dyDescent="0.15">
      <c r="A34" s="22"/>
      <c r="B34" s="47" t="s">
        <v>56</v>
      </c>
      <c r="C34" s="17"/>
      <c r="D34" s="23"/>
      <c r="E34" s="19">
        <f t="shared" si="0"/>
        <v>0</v>
      </c>
      <c r="F34"/>
      <c r="G34" s="20">
        <f t="shared" si="2"/>
        <v>0</v>
      </c>
    </row>
    <row r="35" spans="1:7" s="3" customFormat="1" ht="15" customHeight="1" x14ac:dyDescent="0.15">
      <c r="A35" s="22"/>
      <c r="B35" s="47" t="s">
        <v>57</v>
      </c>
      <c r="C35" s="17"/>
      <c r="D35" s="23"/>
      <c r="E35" s="19">
        <f t="shared" si="0"/>
        <v>0</v>
      </c>
      <c r="F35"/>
      <c r="G35" s="20">
        <f t="shared" si="2"/>
        <v>0</v>
      </c>
    </row>
    <row r="36" spans="1:7" s="3" customFormat="1" ht="15" customHeight="1" x14ac:dyDescent="0.15">
      <c r="A36" s="22"/>
      <c r="B36" s="43" t="s">
        <v>58</v>
      </c>
      <c r="C36" s="17"/>
      <c r="D36" s="23"/>
      <c r="E36" s="19">
        <f t="shared" si="0"/>
        <v>0</v>
      </c>
      <c r="F36"/>
      <c r="G36" s="20">
        <f t="shared" si="2"/>
        <v>0</v>
      </c>
    </row>
    <row r="37" spans="1:7" s="3" customFormat="1" ht="15" customHeight="1" x14ac:dyDescent="0.15">
      <c r="A37" s="22"/>
      <c r="B37" s="43" t="s">
        <v>59</v>
      </c>
      <c r="C37" s="17"/>
      <c r="D37" s="23"/>
      <c r="E37" s="19">
        <f t="shared" si="0"/>
        <v>0</v>
      </c>
      <c r="F37"/>
      <c r="G37" s="20">
        <f t="shared" si="2"/>
        <v>0</v>
      </c>
    </row>
    <row r="38" spans="1:7" s="3" customFormat="1" ht="15" customHeight="1" x14ac:dyDescent="0.15">
      <c r="A38" s="22"/>
      <c r="B38" s="43" t="s">
        <v>60</v>
      </c>
      <c r="C38" s="17"/>
      <c r="D38" s="23"/>
      <c r="E38" s="19">
        <f t="shared" si="0"/>
        <v>0</v>
      </c>
      <c r="F38"/>
      <c r="G38" s="20">
        <f t="shared" si="2"/>
        <v>0</v>
      </c>
    </row>
    <row r="39" spans="1:7" s="3" customFormat="1" ht="15" customHeight="1" x14ac:dyDescent="0.15">
      <c r="A39" s="22"/>
      <c r="B39" s="43"/>
      <c r="C39" s="17"/>
      <c r="D39" s="23"/>
      <c r="E39" s="19">
        <f t="shared" si="0"/>
        <v>0</v>
      </c>
      <c r="F39"/>
      <c r="G39" s="20">
        <f t="shared" si="2"/>
        <v>0</v>
      </c>
    </row>
    <row r="40" spans="1:7" s="3" customFormat="1" ht="15" customHeight="1" x14ac:dyDescent="0.15">
      <c r="A40" s="22"/>
      <c r="B40" s="43" t="s">
        <v>61</v>
      </c>
      <c r="C40" s="17"/>
      <c r="D40" s="23"/>
      <c r="E40" s="19">
        <f>C40*D40</f>
        <v>0</v>
      </c>
      <c r="F40"/>
      <c r="G40" s="20">
        <f>SUM(E40:F40)</f>
        <v>0</v>
      </c>
    </row>
    <row r="41" spans="1:7" s="3" customFormat="1" ht="15" customHeight="1" x14ac:dyDescent="0.15">
      <c r="A41" s="22"/>
      <c r="B41" s="43" t="s">
        <v>62</v>
      </c>
      <c r="C41" s="17"/>
      <c r="D41" s="23"/>
      <c r="E41" s="19">
        <f>C41*D41</f>
        <v>0</v>
      </c>
      <c r="F41"/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/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/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2175000</v>
      </c>
      <c r="F44" s="32">
        <f>SUM(F16:F43)</f>
        <v>217500</v>
      </c>
      <c r="G44" s="33">
        <f>SUM(G16:G43)</f>
        <v>2392500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3" workbookViewId="0">
      <selection activeCell="D17" sqref="D1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8" t="s">
        <v>2</v>
      </c>
      <c r="B1" s="48"/>
      <c r="C1" s="48"/>
      <c r="D1" s="48"/>
      <c r="E1" s="48"/>
      <c r="F1" s="48"/>
      <c r="G1" s="48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9"/>
      <c r="B4" s="49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1430000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42047.788105092593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46</v>
      </c>
      <c r="C17" s="17">
        <v>1</v>
      </c>
      <c r="D17" s="23">
        <v>600000</v>
      </c>
      <c r="E17" s="19">
        <f t="shared" si="0"/>
        <v>600000</v>
      </c>
      <c r="F17" s="20">
        <f t="shared" si="1"/>
        <v>60000</v>
      </c>
      <c r="G17" s="20">
        <f t="shared" si="2"/>
        <v>660000</v>
      </c>
      <c r="I17" s="39"/>
    </row>
    <row r="18" spans="1:9" s="3" customFormat="1" ht="15" customHeight="1" x14ac:dyDescent="0.15">
      <c r="A18" s="22"/>
      <c r="B18" s="22" t="s">
        <v>45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22" t="s">
        <v>38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22" t="s">
        <v>47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22" t="s">
        <v>48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22"/>
      <c r="C22" s="17"/>
      <c r="D22" s="23"/>
      <c r="E22" s="19">
        <f t="shared" si="0"/>
        <v>0</v>
      </c>
      <c r="F22" s="20">
        <f t="shared" si="1"/>
        <v>0</v>
      </c>
      <c r="G22" s="20">
        <f t="shared" ref="G22:G28" si="3">SUM(E22:F22)</f>
        <v>0</v>
      </c>
    </row>
    <row r="23" spans="1:9" s="3" customFormat="1" ht="15" customHeight="1" x14ac:dyDescent="0.15">
      <c r="A23" s="22" t="s">
        <v>21</v>
      </c>
      <c r="B23" s="22" t="s">
        <v>49</v>
      </c>
      <c r="C23" s="17">
        <v>1</v>
      </c>
      <c r="D23" s="23">
        <v>700000</v>
      </c>
      <c r="E23" s="19">
        <f t="shared" si="0"/>
        <v>700000</v>
      </c>
      <c r="F23" s="20">
        <f t="shared" si="1"/>
        <v>70000</v>
      </c>
      <c r="G23" s="20">
        <f t="shared" si="3"/>
        <v>770000</v>
      </c>
    </row>
    <row r="24" spans="1:9" s="3" customFormat="1" ht="15" customHeight="1" x14ac:dyDescent="0.15">
      <c r="A24" s="22"/>
      <c r="B24" s="22" t="s">
        <v>45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3"/>
        <v>0</v>
      </c>
    </row>
    <row r="25" spans="1:9" s="3" customFormat="1" ht="15" customHeight="1" x14ac:dyDescent="0.15">
      <c r="A25" s="22"/>
      <c r="B25" s="22" t="s">
        <v>38</v>
      </c>
      <c r="C25" s="17"/>
      <c r="D25" s="23"/>
      <c r="E25" s="19">
        <f t="shared" si="0"/>
        <v>0</v>
      </c>
      <c r="F25" s="20">
        <f t="shared" si="1"/>
        <v>0</v>
      </c>
      <c r="G25" s="20">
        <f t="shared" si="3"/>
        <v>0</v>
      </c>
    </row>
    <row r="26" spans="1:9" s="3" customFormat="1" ht="15" customHeight="1" x14ac:dyDescent="0.15">
      <c r="A26" s="22"/>
      <c r="B26" s="22" t="s">
        <v>39</v>
      </c>
      <c r="C26" s="17"/>
      <c r="D26" s="23"/>
      <c r="E26" s="19">
        <f t="shared" si="0"/>
        <v>0</v>
      </c>
      <c r="F26" s="20">
        <f>E26*10%</f>
        <v>0</v>
      </c>
      <c r="G26" s="20">
        <f t="shared" si="3"/>
        <v>0</v>
      </c>
    </row>
    <row r="27" spans="1:9" s="3" customFormat="1" ht="15" customHeight="1" x14ac:dyDescent="0.15">
      <c r="A27" s="22"/>
      <c r="B27" s="22" t="s">
        <v>48</v>
      </c>
      <c r="C27" s="17"/>
      <c r="D27" s="23"/>
      <c r="E27" s="19">
        <f t="shared" si="0"/>
        <v>0</v>
      </c>
      <c r="F27" s="20">
        <f>E27*10%</f>
        <v>0</v>
      </c>
      <c r="G27" s="20">
        <f t="shared" si="3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0"/>
        <v>0</v>
      </c>
      <c r="F28" s="20">
        <f>E28*10%</f>
        <v>0</v>
      </c>
      <c r="G28" s="20">
        <f t="shared" si="3"/>
        <v>0</v>
      </c>
    </row>
    <row r="29" spans="1:9" s="3" customFormat="1" ht="15" customHeight="1" x14ac:dyDescent="0.15">
      <c r="A29" s="22" t="s">
        <v>21</v>
      </c>
      <c r="B29" s="22" t="s">
        <v>50</v>
      </c>
      <c r="C29" s="17">
        <v>1</v>
      </c>
      <c r="D29" s="23"/>
      <c r="E29" s="19">
        <f t="shared" si="0"/>
        <v>0</v>
      </c>
      <c r="F29" s="20">
        <f t="shared" ref="F29:F39" si="4">E29*10%</f>
        <v>0</v>
      </c>
      <c r="G29" s="20">
        <f t="shared" ref="G29:G39" si="5">SUM(E29:F29)</f>
        <v>0</v>
      </c>
    </row>
    <row r="30" spans="1:9" s="3" customFormat="1" ht="15" customHeight="1" x14ac:dyDescent="0.15">
      <c r="A30" s="22"/>
      <c r="B30" s="22" t="s">
        <v>45</v>
      </c>
      <c r="C30" s="17"/>
      <c r="D30" s="23"/>
      <c r="E30" s="19">
        <f t="shared" si="0"/>
        <v>0</v>
      </c>
      <c r="F30" s="20">
        <f t="shared" si="4"/>
        <v>0</v>
      </c>
      <c r="G30" s="20">
        <f t="shared" si="5"/>
        <v>0</v>
      </c>
    </row>
    <row r="31" spans="1:9" s="3" customFormat="1" ht="15" customHeight="1" x14ac:dyDescent="0.15">
      <c r="A31" s="22"/>
      <c r="B31" s="22" t="s">
        <v>38</v>
      </c>
      <c r="C31" s="17"/>
      <c r="D31" s="23"/>
      <c r="E31" s="19">
        <f t="shared" si="0"/>
        <v>0</v>
      </c>
      <c r="F31" s="20">
        <f t="shared" si="4"/>
        <v>0</v>
      </c>
      <c r="G31" s="20">
        <f t="shared" si="5"/>
        <v>0</v>
      </c>
    </row>
    <row r="32" spans="1:9" s="3" customFormat="1" ht="15" customHeight="1" x14ac:dyDescent="0.15">
      <c r="A32" s="22"/>
      <c r="B32" s="22" t="s">
        <v>39</v>
      </c>
      <c r="C32" s="17"/>
      <c r="D32" s="23"/>
      <c r="E32" s="19">
        <f t="shared" si="0"/>
        <v>0</v>
      </c>
      <c r="F32" s="20">
        <f t="shared" si="4"/>
        <v>0</v>
      </c>
      <c r="G32" s="20">
        <f t="shared" si="5"/>
        <v>0</v>
      </c>
    </row>
    <row r="33" spans="1:7" s="3" customFormat="1" ht="15" customHeight="1" x14ac:dyDescent="0.15">
      <c r="A33" s="22"/>
      <c r="B33" s="22" t="s">
        <v>48</v>
      </c>
      <c r="C33" s="17"/>
      <c r="D33" s="23"/>
      <c r="E33" s="19">
        <f t="shared" si="0"/>
        <v>0</v>
      </c>
      <c r="F33" s="20">
        <f t="shared" si="4"/>
        <v>0</v>
      </c>
      <c r="G33" s="20">
        <f t="shared" si="5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0"/>
        <v>0</v>
      </c>
      <c r="F34" s="20">
        <f t="shared" si="4"/>
        <v>0</v>
      </c>
      <c r="G34" s="20">
        <f t="shared" si="5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 s="20">
        <f t="shared" si="4"/>
        <v>0</v>
      </c>
      <c r="G35" s="20">
        <f t="shared" si="5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0"/>
        <v>0</v>
      </c>
      <c r="F36" s="20">
        <f t="shared" si="4"/>
        <v>0</v>
      </c>
      <c r="G36" s="20">
        <f t="shared" si="5"/>
        <v>0</v>
      </c>
    </row>
    <row r="37" spans="1:7" s="3" customFormat="1" ht="15" customHeight="1" x14ac:dyDescent="0.15">
      <c r="A37" s="22"/>
      <c r="B37" s="22"/>
      <c r="C37" s="24"/>
      <c r="D37" s="23"/>
      <c r="E37" s="19">
        <f t="shared" si="0"/>
        <v>0</v>
      </c>
      <c r="F37" s="20">
        <f t="shared" si="4"/>
        <v>0</v>
      </c>
      <c r="G37" s="20">
        <f t="shared" si="5"/>
        <v>0</v>
      </c>
    </row>
    <row r="38" spans="1:7" s="3" customFormat="1" ht="15" customHeight="1" x14ac:dyDescent="0.15">
      <c r="B38" s="22"/>
      <c r="C38" s="17"/>
      <c r="D38" s="23"/>
      <c r="E38" s="19">
        <f t="shared" si="0"/>
        <v>0</v>
      </c>
      <c r="F38" s="20">
        <f t="shared" si="4"/>
        <v>0</v>
      </c>
      <c r="G38" s="20">
        <f t="shared" si="5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0"/>
        <v>0</v>
      </c>
      <c r="F39" s="20">
        <f t="shared" si="4"/>
        <v>0</v>
      </c>
      <c r="G39" s="20">
        <f t="shared" si="5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2"/>
      <c r="B42" s="22"/>
      <c r="C42" s="17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35"/>
      <c r="B43" s="45"/>
      <c r="C43" s="46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1300000</v>
      </c>
      <c r="F44" s="33">
        <f>SUM(F16:F43)</f>
        <v>130000</v>
      </c>
      <c r="G44" s="33">
        <f>SUM(G16:G43)</f>
        <v>1430000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3" workbookViewId="0">
      <selection activeCell="C38" sqref="C3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8" t="s">
        <v>2</v>
      </c>
      <c r="B1" s="48"/>
      <c r="C1" s="48"/>
      <c r="D1" s="48"/>
      <c r="E1" s="48"/>
      <c r="F1" s="48"/>
      <c r="G1" s="48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9"/>
      <c r="B4" s="49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1672000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42047.788105092593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24</v>
      </c>
      <c r="C17" s="17">
        <v>1</v>
      </c>
      <c r="D17" s="23">
        <v>410000</v>
      </c>
      <c r="E17" s="19">
        <f t="shared" si="0"/>
        <v>410000</v>
      </c>
      <c r="F17" s="20">
        <f t="shared" si="1"/>
        <v>41000</v>
      </c>
      <c r="G17" s="20">
        <f t="shared" si="2"/>
        <v>451000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 t="s">
        <v>43</v>
      </c>
      <c r="B19" s="43" t="s">
        <v>25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 t="s">
        <v>44</v>
      </c>
      <c r="B20" s="43" t="s">
        <v>29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 t="s">
        <v>36</v>
      </c>
      <c r="B21" s="43" t="s">
        <v>22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42</v>
      </c>
      <c r="C22" s="17"/>
      <c r="D22" s="23"/>
      <c r="E22" s="19">
        <f t="shared" ref="E22:E28" si="3">C22*D22</f>
        <v>0</v>
      </c>
      <c r="F22" s="20">
        <f t="shared" si="1"/>
        <v>0</v>
      </c>
      <c r="G22" s="20">
        <f t="shared" ref="G22:G28" si="4">SUM(E22:F22)</f>
        <v>0</v>
      </c>
    </row>
    <row r="23" spans="1:9" s="3" customFormat="1" ht="15" customHeight="1" x14ac:dyDescent="0.15">
      <c r="A23" s="22"/>
      <c r="B23" s="43"/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22" t="s">
        <v>33</v>
      </c>
      <c r="C24" s="17">
        <v>1</v>
      </c>
      <c r="D24" s="23">
        <v>550000</v>
      </c>
      <c r="E24" s="19">
        <f t="shared" si="3"/>
        <v>550000</v>
      </c>
      <c r="F24" s="20">
        <f t="shared" si="1"/>
        <v>55000</v>
      </c>
      <c r="G24" s="20">
        <f t="shared" si="4"/>
        <v>605000</v>
      </c>
    </row>
    <row r="25" spans="1:9" s="3" customFormat="1" ht="15" customHeight="1" x14ac:dyDescent="0.15">
      <c r="A25" s="22" t="s">
        <v>34</v>
      </c>
      <c r="B25" s="22" t="s">
        <v>37</v>
      </c>
      <c r="C25" s="17"/>
      <c r="D25" s="23"/>
      <c r="E25" s="19">
        <f t="shared" si="3"/>
        <v>0</v>
      </c>
      <c r="F25" s="20">
        <f t="shared" si="1"/>
        <v>0</v>
      </c>
      <c r="G25" s="20">
        <f t="shared" si="4"/>
        <v>0</v>
      </c>
    </row>
    <row r="26" spans="1:9" s="3" customFormat="1" ht="15" customHeight="1" x14ac:dyDescent="0.15">
      <c r="A26" s="22" t="s">
        <v>35</v>
      </c>
      <c r="B26" s="22" t="s">
        <v>38</v>
      </c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 t="s">
        <v>36</v>
      </c>
      <c r="B27" s="22" t="s">
        <v>39</v>
      </c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3"/>
        <v>0</v>
      </c>
      <c r="F28" s="20">
        <f>E28*10%</f>
        <v>0</v>
      </c>
      <c r="G28" s="20">
        <f t="shared" si="4"/>
        <v>0</v>
      </c>
    </row>
    <row r="29" spans="1:9" s="3" customFormat="1" ht="15" customHeight="1" x14ac:dyDescent="0.15">
      <c r="A29" s="22"/>
      <c r="B29" s="22" t="s">
        <v>33</v>
      </c>
      <c r="C29" s="17">
        <v>1</v>
      </c>
      <c r="D29" s="23">
        <v>560000</v>
      </c>
      <c r="E29" s="19">
        <f t="shared" ref="E29:E39" si="5">C29*D29</f>
        <v>560000</v>
      </c>
      <c r="F29" s="20">
        <f t="shared" ref="F29:F39" si="6">E29*10%</f>
        <v>56000</v>
      </c>
      <c r="G29" s="20">
        <f t="shared" ref="G29:G39" si="7">SUM(E29:F29)</f>
        <v>616000</v>
      </c>
    </row>
    <row r="30" spans="1:9" s="3" customFormat="1" ht="15" customHeight="1" x14ac:dyDescent="0.15">
      <c r="A30" s="22" t="s">
        <v>34</v>
      </c>
      <c r="B30" s="22" t="s">
        <v>40</v>
      </c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 t="s">
        <v>35</v>
      </c>
      <c r="B31" s="22" t="s">
        <v>38</v>
      </c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 t="s">
        <v>36</v>
      </c>
      <c r="B32" s="22" t="s">
        <v>39</v>
      </c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22" t="s">
        <v>33</v>
      </c>
      <c r="C34" s="17">
        <v>1</v>
      </c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 t="s">
        <v>34</v>
      </c>
      <c r="B35" s="22" t="s">
        <v>41</v>
      </c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 t="s">
        <v>35</v>
      </c>
      <c r="B36" s="22" t="s">
        <v>38</v>
      </c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 t="s">
        <v>36</v>
      </c>
      <c r="B37" s="22" t="s">
        <v>39</v>
      </c>
      <c r="C37" s="24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22" t="s">
        <v>46</v>
      </c>
      <c r="C39" s="17">
        <v>1</v>
      </c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 t="s">
        <v>34</v>
      </c>
      <c r="B40" s="22" t="s">
        <v>45</v>
      </c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 t="s">
        <v>35</v>
      </c>
      <c r="B41" s="22" t="s">
        <v>38</v>
      </c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2" t="s">
        <v>36</v>
      </c>
      <c r="B42" s="22" t="s">
        <v>47</v>
      </c>
      <c r="C42" s="17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35"/>
      <c r="B43" s="45"/>
      <c r="C43" s="46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1520000</v>
      </c>
      <c r="F44" s="33">
        <f>SUM(F16:F43)</f>
        <v>152000</v>
      </c>
      <c r="G44" s="33">
        <f>SUM(G16:G43)</f>
        <v>1672000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0" workbookViewId="0">
      <selection activeCell="D18" sqref="D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8" t="s">
        <v>2</v>
      </c>
      <c r="B1" s="48"/>
      <c r="C1" s="48"/>
      <c r="D1" s="48"/>
      <c r="E1" s="48"/>
      <c r="F1" s="48"/>
      <c r="G1" s="48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9"/>
      <c r="B4" s="49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2728000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42047.788105092593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25" si="1">E16*10%</f>
        <v>0</v>
      </c>
      <c r="G16" s="21">
        <f t="shared" ref="G16:G39" si="2">SUM(E16:F16)</f>
        <v>0</v>
      </c>
    </row>
    <row r="17" spans="1:9" s="3" customFormat="1" ht="15" customHeight="1" x14ac:dyDescent="0.15">
      <c r="A17" s="22" t="s">
        <v>21</v>
      </c>
      <c r="B17" s="22" t="s">
        <v>65</v>
      </c>
      <c r="C17" s="17">
        <v>4</v>
      </c>
      <c r="D17" s="23">
        <v>400000</v>
      </c>
      <c r="E17" s="19">
        <f t="shared" si="0"/>
        <v>1600000</v>
      </c>
      <c r="F17" s="20">
        <f t="shared" si="1"/>
        <v>160000</v>
      </c>
      <c r="G17" s="20">
        <f t="shared" si="2"/>
        <v>1760000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25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29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22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23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3" t="s">
        <v>26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3" t="s">
        <v>27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3" t="s">
        <v>28</v>
      </c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3" t="s">
        <v>30</v>
      </c>
      <c r="C26" s="17"/>
      <c r="D26" s="23"/>
      <c r="E26" s="19">
        <f t="shared" si="0"/>
        <v>0</v>
      </c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3" t="s">
        <v>63</v>
      </c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0"/>
        <v>0</v>
      </c>
      <c r="F28" s="20">
        <f>E28*10%</f>
        <v>0</v>
      </c>
      <c r="G28" s="20">
        <f t="shared" si="2"/>
        <v>0</v>
      </c>
    </row>
    <row r="29" spans="1:9" s="3" customFormat="1" ht="15" customHeight="1" x14ac:dyDescent="0.15">
      <c r="A29" s="22" t="s">
        <v>51</v>
      </c>
      <c r="B29" s="22" t="s">
        <v>52</v>
      </c>
      <c r="C29" s="17">
        <v>4</v>
      </c>
      <c r="D29" s="23">
        <v>220000</v>
      </c>
      <c r="E29" s="19">
        <f t="shared" si="0"/>
        <v>880000</v>
      </c>
      <c r="F29" s="20">
        <f t="shared" ref="F29" si="3">E29*10%</f>
        <v>88000</v>
      </c>
      <c r="G29" s="20">
        <f t="shared" si="2"/>
        <v>968000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0"/>
        <v>0</v>
      </c>
      <c r="F30"/>
      <c r="G30" s="20">
        <f t="shared" si="2"/>
        <v>0</v>
      </c>
    </row>
    <row r="31" spans="1:9" s="3" customFormat="1" ht="15" customHeight="1" x14ac:dyDescent="0.15">
      <c r="A31" s="22"/>
      <c r="B31" s="43" t="s">
        <v>53</v>
      </c>
      <c r="C31" s="17"/>
      <c r="D31" s="23"/>
      <c r="E31" s="19">
        <f t="shared" si="0"/>
        <v>0</v>
      </c>
      <c r="F31"/>
      <c r="G31" s="20">
        <f t="shared" si="2"/>
        <v>0</v>
      </c>
    </row>
    <row r="32" spans="1:9" s="3" customFormat="1" ht="15" customHeight="1" x14ac:dyDescent="0.15">
      <c r="A32" s="22"/>
      <c r="B32" s="43" t="s">
        <v>54</v>
      </c>
      <c r="C32" s="17"/>
      <c r="D32" s="23"/>
      <c r="E32" s="19">
        <f t="shared" si="0"/>
        <v>0</v>
      </c>
      <c r="F32"/>
      <c r="G32" s="20">
        <f t="shared" si="2"/>
        <v>0</v>
      </c>
    </row>
    <row r="33" spans="1:7" s="3" customFormat="1" ht="15" customHeight="1" x14ac:dyDescent="0.15">
      <c r="A33" s="22"/>
      <c r="B33" s="43" t="s">
        <v>55</v>
      </c>
      <c r="C33" s="17"/>
      <c r="D33" s="23"/>
      <c r="E33" s="19">
        <f t="shared" si="0"/>
        <v>0</v>
      </c>
      <c r="F33"/>
      <c r="G33" s="20">
        <f t="shared" si="2"/>
        <v>0</v>
      </c>
    </row>
    <row r="34" spans="1:7" s="3" customFormat="1" ht="15" customHeight="1" x14ac:dyDescent="0.15">
      <c r="A34" s="22"/>
      <c r="B34" s="47" t="s">
        <v>56</v>
      </c>
      <c r="C34" s="17"/>
      <c r="D34" s="23"/>
      <c r="E34" s="19">
        <f t="shared" si="0"/>
        <v>0</v>
      </c>
      <c r="F34"/>
      <c r="G34" s="20">
        <f t="shared" si="2"/>
        <v>0</v>
      </c>
    </row>
    <row r="35" spans="1:7" s="3" customFormat="1" ht="15" customHeight="1" x14ac:dyDescent="0.15">
      <c r="A35" s="22"/>
      <c r="B35" s="47" t="s">
        <v>57</v>
      </c>
      <c r="C35" s="17"/>
      <c r="D35" s="23"/>
      <c r="E35" s="19">
        <f t="shared" si="0"/>
        <v>0</v>
      </c>
      <c r="F35"/>
      <c r="G35" s="20">
        <f t="shared" si="2"/>
        <v>0</v>
      </c>
    </row>
    <row r="36" spans="1:7" s="3" customFormat="1" ht="15" customHeight="1" x14ac:dyDescent="0.15">
      <c r="A36" s="22"/>
      <c r="B36" s="43" t="s">
        <v>58</v>
      </c>
      <c r="C36" s="17"/>
      <c r="D36" s="23"/>
      <c r="E36" s="19">
        <f t="shared" si="0"/>
        <v>0</v>
      </c>
      <c r="F36"/>
      <c r="G36" s="20">
        <f t="shared" si="2"/>
        <v>0</v>
      </c>
    </row>
    <row r="37" spans="1:7" s="3" customFormat="1" ht="15" customHeight="1" x14ac:dyDescent="0.15">
      <c r="A37" s="22"/>
      <c r="B37" s="43" t="s">
        <v>59</v>
      </c>
      <c r="C37" s="17"/>
      <c r="D37" s="23"/>
      <c r="E37" s="19">
        <f t="shared" si="0"/>
        <v>0</v>
      </c>
      <c r="F37"/>
      <c r="G37" s="20">
        <f t="shared" si="2"/>
        <v>0</v>
      </c>
    </row>
    <row r="38" spans="1:7" s="3" customFormat="1" ht="15" customHeight="1" x14ac:dyDescent="0.15">
      <c r="A38" s="22"/>
      <c r="B38" s="43" t="s">
        <v>60</v>
      </c>
      <c r="C38" s="17"/>
      <c r="D38" s="23"/>
      <c r="E38" s="19">
        <f t="shared" si="0"/>
        <v>0</v>
      </c>
      <c r="F38"/>
      <c r="G38" s="20">
        <f t="shared" si="2"/>
        <v>0</v>
      </c>
    </row>
    <row r="39" spans="1:7" s="3" customFormat="1" ht="15" customHeight="1" x14ac:dyDescent="0.15">
      <c r="A39" s="22"/>
      <c r="B39" s="43"/>
      <c r="C39" s="17"/>
      <c r="D39" s="23"/>
      <c r="E39" s="19">
        <f t="shared" si="0"/>
        <v>0</v>
      </c>
      <c r="F39"/>
      <c r="G39" s="20">
        <f t="shared" si="2"/>
        <v>0</v>
      </c>
    </row>
    <row r="40" spans="1:7" s="3" customFormat="1" ht="15" customHeight="1" x14ac:dyDescent="0.15">
      <c r="A40" s="22"/>
      <c r="B40" s="43" t="s">
        <v>61</v>
      </c>
      <c r="C40" s="17"/>
      <c r="D40" s="23"/>
      <c r="E40" s="19">
        <f>C40*D40</f>
        <v>0</v>
      </c>
      <c r="F40"/>
      <c r="G40" s="20">
        <f>SUM(E40:F40)</f>
        <v>0</v>
      </c>
    </row>
    <row r="41" spans="1:7" s="3" customFormat="1" ht="15" customHeight="1" x14ac:dyDescent="0.15">
      <c r="A41" s="22"/>
      <c r="B41" s="43" t="s">
        <v>62</v>
      </c>
      <c r="C41" s="17"/>
      <c r="D41" s="23"/>
      <c r="E41" s="19">
        <f>C41*D41</f>
        <v>0</v>
      </c>
      <c r="F41"/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/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/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2480000</v>
      </c>
      <c r="F44"/>
      <c r="G44" s="33">
        <f>SUM(G16:G43)</f>
        <v>2728000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400-301kr (2)</vt:lpstr>
      <vt:lpstr>500-301kr w7 pro</vt:lpstr>
      <vt:lpstr>500-301kr w8.1</vt:lpstr>
      <vt:lpstr>400-301kr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2015-02-12T09:55:17Z</cp:lastPrinted>
  <dcterms:created xsi:type="dcterms:W3CDTF">2001-08-16T09:14:24Z</dcterms:created>
  <dcterms:modified xsi:type="dcterms:W3CDTF">2015-02-12T09:55:27Z</dcterms:modified>
</cp:coreProperties>
</file>