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TV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25" i="2" l="1"/>
  <c r="E25" i="2" s="1"/>
  <c r="D17" i="2"/>
  <c r="F22" i="2"/>
  <c r="F24" i="2"/>
  <c r="F26" i="2"/>
  <c r="F27" i="2"/>
  <c r="E22" i="2"/>
  <c r="E24" i="2"/>
  <c r="E26" i="2"/>
  <c r="F25" i="2" l="1"/>
  <c r="G25" i="2" s="1"/>
  <c r="E17" i="2"/>
  <c r="F17" i="2" s="1"/>
  <c r="E16" i="2"/>
  <c r="E19" i="2"/>
  <c r="E20" i="2"/>
  <c r="F20" i="2" s="1"/>
  <c r="E21" i="2"/>
  <c r="G17" i="2" l="1"/>
  <c r="F16" i="2"/>
  <c r="G16" i="2" s="1"/>
  <c r="F19" i="2"/>
  <c r="G19" i="2" s="1"/>
  <c r="G20" i="2"/>
  <c r="F21" i="2"/>
  <c r="G21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G27" i="2"/>
  <c r="G26" i="2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<sst xmlns="http://schemas.openxmlformats.org/spreadsheetml/2006/main" count="31" uniqueCount="30">
  <si>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</si>
  <si>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</si>
  <si>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</si>
  <si>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</si>
  <si>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</si>
  <si>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</si>
  <si>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</si>
  <si>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</si>
  <si>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</si>
  <si>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</si>
  <si>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</si>
  <si>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</si>
  <si>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</si>
  <si>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</si>
  <si>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</si>
  <si>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</si>
  <si>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</si>
  <si>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</si>
  <si>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</si>
  <si>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</si>
  <si>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</si>
  <si>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</si>
  <si>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텔레비전</t>
    <phoneticPr fontId="3" type="noConversion"/>
  </si>
  <si>
    <t>삼성전자 UN55H6900AF</t>
    <phoneticPr fontId="3" type="noConversion"/>
  </si>
  <si>
    <t xml:space="preserve"> -1920 x 1080 Full HD</t>
    <phoneticPr fontId="3" type="noConversion"/>
  </si>
  <si>
    <t xml:space="preserve"> -3D Smart LED</t>
    <phoneticPr fontId="3" type="noConversion"/>
  </si>
  <si>
    <t xml:space="preserve"> -CMR 720Hz</t>
    <phoneticPr fontId="3" type="noConversion"/>
  </si>
  <si>
    <t>벽걸이브라켓 옵션</t>
    <phoneticPr fontId="3" type="noConversion"/>
  </si>
  <si>
    <t>브라켓</t>
    <phoneticPr fontId="3" type="noConversion"/>
  </si>
  <si>
    <t>물품식별번호 22728515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</si>
</sst>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000000"/>
      <name val="한양신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9" fillId="0" borderId="0" xfId="1" applyFont="1" applyAlignment="1">
      <alignment horizontal="left" vertical="center"/>
    </xf>
    <xf numFmtId="41" fontId="9" fillId="0" borderId="0" xfId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F28" sqref="F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21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3000000</v>
      </c>
      <c r="C11" s="4"/>
      <c r="D11" s="4"/>
      <c r="E11" s="4"/>
    </row>
    <row r="12" spans="1:7" ht="15" customHeight="1">
      <c r="A12" s="2" t="s">
        <v>7</v>
      </c>
      <c r="B12" s="12">
        <v>42160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>
      <c r="A17" s="24" t="s">
        <v>22</v>
      </c>
      <c r="B17" s="25" t="s">
        <v>23</v>
      </c>
      <c r="C17" s="19">
        <v>2</v>
      </c>
      <c r="D17" s="26">
        <f>1450000/1.1</f>
        <v>1318181.8181818181</v>
      </c>
      <c r="E17" s="21">
        <f>C17*D17</f>
        <v>2636363.6363636362</v>
      </c>
      <c r="F17" s="22">
        <f>E17*10%</f>
        <v>263636.36363636365</v>
      </c>
      <c r="G17" s="22">
        <f>SUM(E17+F17)</f>
        <v>2900000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ref="E18" si="1">C18*D18</f>
        <v>0</v>
      </c>
      <c r="F18" s="22">
        <f t="shared" ref="F18" si="2">E18*10%</f>
        <v>0</v>
      </c>
      <c r="G18" s="22">
        <f t="shared" si="0"/>
        <v>0</v>
      </c>
    </row>
    <row r="19" spans="1:9" s="2" customFormat="1" ht="15" customHeight="1">
      <c r="A19" s="24"/>
      <c r="B19" s="42" t="s">
        <v>25</v>
      </c>
      <c r="C19" s="19"/>
      <c r="D19" s="26"/>
      <c r="E19" s="21">
        <f t="shared" ref="E19:E26" si="3">C19*D19</f>
        <v>0</v>
      </c>
      <c r="F19" s="22">
        <f t="shared" ref="F19:F27" si="4">E19*10%</f>
        <v>0</v>
      </c>
      <c r="G19" s="22">
        <f t="shared" ref="G19:G21" si="5">SUM(E19:F19)</f>
        <v>0</v>
      </c>
    </row>
    <row r="20" spans="1:9" s="2" customFormat="1" ht="15" customHeight="1">
      <c r="A20" s="24"/>
      <c r="B20" s="42" t="s">
        <v>24</v>
      </c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>
      <c r="A21" s="24"/>
      <c r="B21" s="43" t="s">
        <v>26</v>
      </c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>
      <c r="A22" s="24"/>
      <c r="B22" s="42"/>
      <c r="C22" s="19"/>
      <c r="D22" s="22"/>
      <c r="E22" s="21">
        <f t="shared" si="3"/>
        <v>0</v>
      </c>
      <c r="F22" s="22">
        <f t="shared" si="4"/>
        <v>0</v>
      </c>
      <c r="G22" s="22"/>
    </row>
    <row r="23" spans="1:9" s="2" customFormat="1" ht="15" customHeight="1">
      <c r="A23" s="24"/>
      <c r="B23" s="42" t="s">
        <v>29</v>
      </c>
      <c r="C23" s="19"/>
      <c r="D23" s="22"/>
      <c r="E23" s="21"/>
      <c r="F23" s="22"/>
      <c r="G23" s="22">
        <f t="shared" si="0"/>
        <v>0</v>
      </c>
    </row>
    <row r="24" spans="1:9" s="2" customFormat="1" ht="15" customHeight="1">
      <c r="A24" s="24"/>
      <c r="B24" s="42"/>
      <c r="C24" s="19"/>
      <c r="D24" s="22"/>
      <c r="E24" s="21">
        <f t="shared" si="3"/>
        <v>0</v>
      </c>
      <c r="F24" s="22">
        <f t="shared" si="4"/>
        <v>0</v>
      </c>
      <c r="G24" s="22">
        <f t="shared" si="0"/>
        <v>0</v>
      </c>
    </row>
    <row r="25" spans="1:9" s="2" customFormat="1" ht="15" customHeight="1">
      <c r="A25" s="24" t="s">
        <v>28</v>
      </c>
      <c r="B25" s="42" t="s">
        <v>27</v>
      </c>
      <c r="C25" s="19">
        <v>2</v>
      </c>
      <c r="D25" s="22">
        <f>50000/1.1</f>
        <v>45454.545454545449</v>
      </c>
      <c r="E25" s="21">
        <f t="shared" ref="E25" si="6">C25*D25</f>
        <v>90909.090909090897</v>
      </c>
      <c r="F25" s="22">
        <f t="shared" ref="F25" si="7">E25*10%</f>
        <v>9090.9090909090901</v>
      </c>
      <c r="G25" s="22">
        <f t="shared" ref="G25" si="8">SUM(E25:F25)</f>
        <v>99999.999999999985</v>
      </c>
      <c r="I25"/>
    </row>
    <row r="26" spans="1:9" s="2" customFormat="1" ht="15" customHeight="1">
      <c r="A26" s="24"/>
      <c r="B26" s="42"/>
      <c r="C26" s="19"/>
      <c r="D26" s="22"/>
      <c r="E26" s="21">
        <f t="shared" si="3"/>
        <v>0</v>
      </c>
      <c r="F26" s="22">
        <f t="shared" si="4"/>
        <v>0</v>
      </c>
      <c r="G26" s="22">
        <f t="shared" si="0"/>
        <v>0</v>
      </c>
    </row>
    <row r="27" spans="1:9" s="2" customFormat="1" ht="15" customHeight="1">
      <c r="A27" s="24"/>
      <c r="B27" s="42"/>
      <c r="C27" s="19"/>
      <c r="D27" s="22"/>
      <c r="E27"/>
      <c r="F27" s="22">
        <f t="shared" si="4"/>
        <v>0</v>
      </c>
      <c r="G27" s="22">
        <f t="shared" si="0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>
      <c r="A30" s="24"/>
      <c r="B30" s="28"/>
      <c r="C30" s="19"/>
      <c r="D30" s="22"/>
      <c r="E30" s="21">
        <f t="shared" ref="E30" si="9">C30*D30</f>
        <v>0</v>
      </c>
      <c r="F30" s="22">
        <f t="shared" ref="F30" si="10">E30*10%</f>
        <v>0</v>
      </c>
      <c r="G30" s="22">
        <f t="shared" si="0"/>
        <v>0</v>
      </c>
    </row>
    <row r="31" spans="1:9" s="2" customFormat="1" ht="15" customHeight="1">
      <c r="A31" s="24"/>
      <c r="B31" s="28"/>
      <c r="C31" s="19"/>
      <c r="D31" s="22"/>
      <c r="E31"/>
      <c r="F31" s="22">
        <f t="shared" ref="F31:F40" si="11">E31*10%</f>
        <v>0</v>
      </c>
      <c r="G31" s="22">
        <f t="shared" si="0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12">C32*D32</f>
        <v>0</v>
      </c>
      <c r="F32" s="22">
        <f t="shared" si="11"/>
        <v>0</v>
      </c>
      <c r="G32" s="22">
        <f t="shared" si="0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11"/>
        <v>0</v>
      </c>
      <c r="G33" s="22">
        <f t="shared" si="0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11"/>
        <v>0</v>
      </c>
      <c r="G34" s="22">
        <f t="shared" si="0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11"/>
        <v>0</v>
      </c>
      <c r="G35" s="22">
        <f t="shared" si="0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11"/>
        <v>0</v>
      </c>
      <c r="G36" s="22">
        <f t="shared" si="0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11"/>
        <v>0</v>
      </c>
      <c r="G37" s="22">
        <f t="shared" si="0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11"/>
        <v>0</v>
      </c>
      <c r="G38" s="22">
        <f t="shared" si="0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11"/>
        <v>0</v>
      </c>
      <c r="G39" s="22">
        <f t="shared" si="0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11"/>
        <v>0</v>
      </c>
      <c r="G40" s="22">
        <f t="shared" si="0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272727.27272727276</v>
      </c>
      <c r="G45" s="37">
        <f>SUM(G16:G44)</f>
        <v>3000000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TV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2015-06-08T00:55:18Z</dcterms:modified>
</cp:coreProperties>
</file>