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4795" windowHeight="12045"/>
  </bookViews>
  <sheets>
    <sheet name="웍스테이션 (4)" sheetId="5" r:id="rId1"/>
    <sheet name="웍스테이션 (3)" sheetId="4" r:id="rId2"/>
    <sheet name="웍스테이션 (2)" sheetId="3" r:id="rId3"/>
    <sheet name="웍스테이션" sheetId="2" r:id="rId4"/>
  </sheets>
  <calcPr calcId="145621"/>
</workbook>
</file>

<file path=xl/calcChain.xml><?xml version="1.0" encoding="utf-8"?>
<calcChain xmlns="http://schemas.openxmlformats.org/spreadsheetml/2006/main">
  <c r="D37" i="5" l="1"/>
  <c r="E37" i="5" s="1"/>
  <c r="F37" i="5" s="1"/>
  <c r="G44" i="5"/>
  <c r="F44" i="5"/>
  <c r="G43" i="5"/>
  <c r="F43" i="5"/>
  <c r="G42" i="5"/>
  <c r="F42" i="5"/>
  <c r="G41" i="5"/>
  <c r="F41" i="5"/>
  <c r="G40" i="5"/>
  <c r="F40" i="5"/>
  <c r="G39" i="5"/>
  <c r="F39" i="5"/>
  <c r="G38" i="5"/>
  <c r="F38" i="5"/>
  <c r="F36" i="5"/>
  <c r="E36" i="5"/>
  <c r="G36" i="5" s="1"/>
  <c r="G35" i="5"/>
  <c r="F35" i="5"/>
  <c r="G34" i="5"/>
  <c r="F34" i="5"/>
  <c r="G33" i="5"/>
  <c r="F33" i="5"/>
  <c r="E32" i="5"/>
  <c r="F32" i="5" s="1"/>
  <c r="F31" i="5"/>
  <c r="G31" i="5" s="1"/>
  <c r="F30" i="5"/>
  <c r="E30" i="5"/>
  <c r="G30" i="5" s="1"/>
  <c r="G29" i="5"/>
  <c r="F29" i="5"/>
  <c r="G28" i="5"/>
  <c r="F28" i="5"/>
  <c r="G27" i="5"/>
  <c r="F27" i="5"/>
  <c r="G26" i="5"/>
  <c r="F26" i="5"/>
  <c r="G25" i="5"/>
  <c r="F25" i="5"/>
  <c r="G24" i="5"/>
  <c r="F24" i="5"/>
  <c r="G23" i="5"/>
  <c r="F23" i="5"/>
  <c r="E21" i="5"/>
  <c r="F21" i="5" s="1"/>
  <c r="F20" i="5"/>
  <c r="E20" i="5"/>
  <c r="G20" i="5" s="1"/>
  <c r="E19" i="5"/>
  <c r="F19" i="5" s="1"/>
  <c r="F18" i="5"/>
  <c r="E18" i="5"/>
  <c r="G18" i="5" s="1"/>
  <c r="E17" i="5"/>
  <c r="F17" i="5" s="1"/>
  <c r="F16" i="5"/>
  <c r="E16" i="5"/>
  <c r="G16" i="5" s="1"/>
  <c r="B12" i="5"/>
  <c r="F45" i="5" l="1"/>
  <c r="G17" i="5"/>
  <c r="G19" i="5"/>
  <c r="G21" i="5"/>
  <c r="G32" i="5"/>
  <c r="G37" i="5"/>
  <c r="F44" i="4"/>
  <c r="G44" i="4" s="1"/>
  <c r="F43" i="4"/>
  <c r="G43" i="4" s="1"/>
  <c r="F42" i="4"/>
  <c r="G42" i="4" s="1"/>
  <c r="F41" i="4"/>
  <c r="G41" i="4" s="1"/>
  <c r="F40" i="4"/>
  <c r="G40" i="4" s="1"/>
  <c r="F39" i="4"/>
  <c r="G39" i="4" s="1"/>
  <c r="F38" i="4"/>
  <c r="G38" i="4" s="1"/>
  <c r="F37" i="4"/>
  <c r="E37" i="4"/>
  <c r="G37" i="4" s="1"/>
  <c r="E36" i="4"/>
  <c r="F36" i="4" s="1"/>
  <c r="F35" i="4"/>
  <c r="G35" i="4" s="1"/>
  <c r="F34" i="4"/>
  <c r="G34" i="4" s="1"/>
  <c r="F33" i="4"/>
  <c r="G33" i="4" s="1"/>
  <c r="F32" i="4"/>
  <c r="E32" i="4"/>
  <c r="G32" i="4" s="1"/>
  <c r="G31" i="4"/>
  <c r="F31" i="4"/>
  <c r="E30" i="4"/>
  <c r="F30" i="4" s="1"/>
  <c r="F29" i="4"/>
  <c r="G29" i="4" s="1"/>
  <c r="F28" i="4"/>
  <c r="G28" i="4" s="1"/>
  <c r="F27" i="4"/>
  <c r="G27" i="4" s="1"/>
  <c r="F26" i="4"/>
  <c r="G26" i="4" s="1"/>
  <c r="F25" i="4"/>
  <c r="G25" i="4" s="1"/>
  <c r="F24" i="4"/>
  <c r="G24" i="4" s="1"/>
  <c r="F23" i="4"/>
  <c r="G23" i="4" s="1"/>
  <c r="F21" i="4"/>
  <c r="E21" i="4"/>
  <c r="G21" i="4" s="1"/>
  <c r="E20" i="4"/>
  <c r="F20" i="4" s="1"/>
  <c r="F19" i="4"/>
  <c r="E19" i="4"/>
  <c r="G19" i="4" s="1"/>
  <c r="E18" i="4"/>
  <c r="F18" i="4" s="1"/>
  <c r="E17" i="4"/>
  <c r="F17" i="4" s="1"/>
  <c r="E16" i="4"/>
  <c r="F16" i="4" s="1"/>
  <c r="B12" i="4"/>
  <c r="G45" i="5" l="1"/>
  <c r="B11" i="5" s="1"/>
  <c r="F45" i="4"/>
  <c r="G17" i="4"/>
  <c r="G16" i="4"/>
  <c r="G18" i="4"/>
  <c r="G20" i="4"/>
  <c r="G30" i="4"/>
  <c r="G36" i="4"/>
  <c r="G44" i="3"/>
  <c r="F44" i="3"/>
  <c r="G43" i="3"/>
  <c r="F43" i="3"/>
  <c r="G42" i="3"/>
  <c r="F42" i="3"/>
  <c r="G41" i="3"/>
  <c r="F41" i="3"/>
  <c r="G40" i="3"/>
  <c r="F40" i="3"/>
  <c r="G39" i="3"/>
  <c r="F39" i="3"/>
  <c r="G38" i="3"/>
  <c r="F38" i="3"/>
  <c r="E37" i="3"/>
  <c r="F37" i="3" s="1"/>
  <c r="F36" i="3"/>
  <c r="E36" i="3"/>
  <c r="G36" i="3" s="1"/>
  <c r="G35" i="3"/>
  <c r="F35" i="3"/>
  <c r="G34" i="3"/>
  <c r="F34" i="3"/>
  <c r="G33" i="3"/>
  <c r="F33" i="3"/>
  <c r="E32" i="3"/>
  <c r="F32" i="3" s="1"/>
  <c r="F31" i="3"/>
  <c r="G31" i="3" s="1"/>
  <c r="F30" i="3"/>
  <c r="E30" i="3"/>
  <c r="G30" i="3" s="1"/>
  <c r="G29" i="3"/>
  <c r="F29" i="3"/>
  <c r="G28" i="3"/>
  <c r="F28" i="3"/>
  <c r="G27" i="3"/>
  <c r="F27" i="3"/>
  <c r="G26" i="3"/>
  <c r="F26" i="3"/>
  <c r="G25" i="3"/>
  <c r="F25" i="3"/>
  <c r="G24" i="3"/>
  <c r="F24" i="3"/>
  <c r="G23" i="3"/>
  <c r="F23" i="3"/>
  <c r="E21" i="3"/>
  <c r="F21" i="3" s="1"/>
  <c r="F20" i="3"/>
  <c r="E20" i="3"/>
  <c r="G20" i="3" s="1"/>
  <c r="E19" i="3"/>
  <c r="F19" i="3" s="1"/>
  <c r="F18" i="3"/>
  <c r="E18" i="3"/>
  <c r="G18" i="3" s="1"/>
  <c r="E17" i="3"/>
  <c r="F17" i="3" s="1"/>
  <c r="F16" i="3"/>
  <c r="E16" i="3"/>
  <c r="G16" i="3" s="1"/>
  <c r="B12" i="3"/>
  <c r="E37" i="2"/>
  <c r="G45" i="4" l="1"/>
  <c r="B11" i="4" s="1"/>
  <c r="F45" i="3"/>
  <c r="G17" i="3"/>
  <c r="G19" i="3"/>
  <c r="G21" i="3"/>
  <c r="G32" i="3"/>
  <c r="G37" i="3"/>
  <c r="F37" i="2"/>
  <c r="G37" i="2" s="1"/>
  <c r="G45" i="3" l="1"/>
  <c r="B11" i="3" s="1"/>
  <c r="E36" i="2"/>
  <c r="F44" i="2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5" i="2"/>
  <c r="G35" i="2" s="1"/>
  <c r="F34" i="2"/>
  <c r="G34" i="2" s="1"/>
  <c r="F33" i="2"/>
  <c r="G33" i="2" s="1"/>
  <c r="E32" i="2"/>
  <c r="F31" i="2"/>
  <c r="G31" i="2" s="1"/>
  <c r="E30" i="2"/>
  <c r="F30" i="2" s="1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E21" i="2"/>
  <c r="E20" i="2"/>
  <c r="F20" i="2" s="1"/>
  <c r="F19" i="2"/>
  <c r="E19" i="2"/>
  <c r="E18" i="2"/>
  <c r="F18" i="2" s="1"/>
  <c r="E17" i="2"/>
  <c r="E16" i="2"/>
  <c r="F16" i="2" s="1"/>
  <c r="B12" i="2"/>
  <c r="G19" i="2" l="1"/>
  <c r="F21" i="2"/>
  <c r="G21" i="2" s="1"/>
  <c r="F32" i="2"/>
  <c r="G32" i="2" s="1"/>
  <c r="F36" i="2"/>
  <c r="G36" i="2" s="1"/>
  <c r="F17" i="2"/>
  <c r="G17" i="2" s="1"/>
  <c r="G16" i="2"/>
  <c r="G18" i="2"/>
  <c r="G20" i="2"/>
  <c r="G30" i="2"/>
  <c r="F45" i="2" l="1"/>
  <c r="G45" i="2"/>
  <c r="B11" i="2" s="1"/>
</calcChain>
</file>

<file path=xl/sharedStrings.xml><?xml version="1.0" encoding="utf-8"?>
<sst xmlns="http://schemas.openxmlformats.org/spreadsheetml/2006/main" count="181" uniqueCount="54">
  <si>
    <t>견     적     서</t>
    <phoneticPr fontId="4" type="noConversion"/>
  </si>
  <si>
    <t>귀하</t>
    <phoneticPr fontId="4" type="noConversion"/>
  </si>
  <si>
    <t xml:space="preserve">전화 : </t>
    <phoneticPr fontId="4" type="noConversion"/>
  </si>
  <si>
    <t xml:space="preserve">담당 : </t>
    <phoneticPr fontId="4" type="noConversion"/>
  </si>
  <si>
    <t>아래와 같이 견적합니다.</t>
  </si>
  <si>
    <t>견 적 합 계 :</t>
    <phoneticPr fontId="4" type="noConversion"/>
  </si>
  <si>
    <t xml:space="preserve">견 적 일 자 : </t>
    <phoneticPr fontId="4" type="noConversion"/>
  </si>
  <si>
    <t>결 재 조 건 :</t>
  </si>
  <si>
    <t>품  명</t>
    <phoneticPr fontId="4" type="noConversion"/>
  </si>
  <si>
    <t>규             격</t>
    <phoneticPr fontId="4" type="noConversion"/>
  </si>
  <si>
    <t>수 량</t>
    <phoneticPr fontId="4" type="noConversion"/>
  </si>
  <si>
    <t>단  가</t>
    <phoneticPr fontId="4" type="noConversion"/>
  </si>
  <si>
    <t>금  액</t>
    <phoneticPr fontId="4" type="noConversion"/>
  </si>
  <si>
    <t>세 액</t>
    <phoneticPr fontId="4" type="noConversion"/>
  </si>
  <si>
    <t>합 계 액</t>
    <phoneticPr fontId="4" type="noConversion"/>
  </si>
  <si>
    <t>* 결제계좌 : 신한 110-138-600484 씨-넷</t>
    <phoneticPr fontId="4" type="noConversion"/>
  </si>
  <si>
    <t>합       계</t>
    <phoneticPr fontId="4" type="noConversion"/>
  </si>
  <si>
    <t>* 견적담당 :</t>
    <phoneticPr fontId="4" type="noConversion"/>
  </si>
  <si>
    <t>조규장(010-2910-7760)</t>
    <phoneticPr fontId="4" type="noConversion"/>
  </si>
  <si>
    <t xml:space="preserve">* REMARK </t>
    <phoneticPr fontId="4" type="noConversion"/>
  </si>
  <si>
    <t>웍스테이션</t>
    <phoneticPr fontId="4" type="noConversion"/>
  </si>
  <si>
    <t>HP Z440 Country Kit</t>
  </si>
  <si>
    <t>Operating System Load to SATA/SAS</t>
  </si>
  <si>
    <t>HP USB Keyboard</t>
  </si>
  <si>
    <t>HP USB Optical Mouse</t>
  </si>
  <si>
    <t>9.5mm Slim SuperMulti DVDRW 1st ODD</t>
  </si>
  <si>
    <t>HP 3/3/3 Warranty</t>
  </si>
  <si>
    <t>HP Processor Air Cooling Kit</t>
  </si>
  <si>
    <t>HP Z440 Workstation</t>
    <phoneticPr fontId="4" type="noConversion"/>
  </si>
  <si>
    <t>1. 기존 Z420 대비 프로세서 및 메모리 그래픽카드 대폭적인 성능향상이 있습니다.</t>
    <phoneticPr fontId="4" type="noConversion"/>
  </si>
  <si>
    <t xml:space="preserve">이메일 : </t>
    <phoneticPr fontId="4" type="noConversion"/>
  </si>
  <si>
    <t>춘천시청</t>
    <phoneticPr fontId="4" type="noConversion"/>
  </si>
  <si>
    <t>Windows 7 Pro 64bit</t>
    <phoneticPr fontId="4" type="noConversion"/>
  </si>
  <si>
    <t>Windows 7 Professional 64-bit OS DVD + Driver DVD</t>
    <phoneticPr fontId="4" type="noConversion"/>
  </si>
  <si>
    <t>F5W13AV - HP Z440 Workstation</t>
  </si>
  <si>
    <t>HP Z440 700W 90 Percent Efficient Chassis</t>
  </si>
  <si>
    <t>Intel Xeon E5-1603v3 2.80GHz 10MB 1866 4C CPU</t>
  </si>
  <si>
    <t>2TB 7200 RPM SATA 1st Hard Drive</t>
  </si>
  <si>
    <t>16GB DDR4-2133 (2x8GB) Registered RAM</t>
  </si>
  <si>
    <t>NVIDIA Quadro K4200 4GB DL-DVI(I)+2xDP 1st No cables included Graphics</t>
  </si>
  <si>
    <t>HP Z4 Fan and Front Card Guide Kit</t>
  </si>
  <si>
    <t>모니터</t>
    <phoneticPr fontId="4" type="noConversion"/>
  </si>
  <si>
    <t>eizo CX270</t>
    <phoneticPr fontId="4" type="noConversion"/>
  </si>
  <si>
    <t>256GB SSD SATA 6G 1st Hard Drive</t>
    <phoneticPr fontId="4" type="noConversion"/>
  </si>
  <si>
    <t>2TB 7200 RPM SATA 2st Hard Drive</t>
    <phoneticPr fontId="4" type="noConversion"/>
  </si>
  <si>
    <t>8GB DDR4-2133 (2x8GB) Registered RAM</t>
    <phoneticPr fontId="4" type="noConversion"/>
  </si>
  <si>
    <t>1TB 7200 RPM SATA 1st Hard Drive</t>
    <phoneticPr fontId="4" type="noConversion"/>
  </si>
  <si>
    <t>HP Z440 Workstation</t>
    <phoneticPr fontId="4" type="noConversion"/>
  </si>
  <si>
    <t>CTO # 150103</t>
    <phoneticPr fontId="4" type="noConversion"/>
  </si>
  <si>
    <t>CTO # 150101</t>
    <phoneticPr fontId="4" type="noConversion"/>
  </si>
  <si>
    <t>CTO # 150102</t>
    <phoneticPr fontId="4" type="noConversion"/>
  </si>
  <si>
    <t>eizo CX240</t>
    <phoneticPr fontId="4" type="noConversion"/>
  </si>
  <si>
    <t>NVIDIA Quadro K2200 2GB DL-DVI(I)+2xDP 1st No cables included Graphics</t>
    <phoneticPr fontId="4" type="noConversion"/>
  </si>
  <si>
    <t>NVIDIA Quadro K2200 4GB DL-DVI(I)+2xDP 1st No cables included Graphics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</si>
</sst>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8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1" fontId="6" fillId="0" borderId="0" xfId="1" applyFont="1" applyAlignment="1">
      <alignment horizontal="left" vertical="center"/>
    </xf>
    <xf numFmtId="41" fontId="6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6" fillId="0" borderId="0" xfId="1" applyFont="1" applyBorder="1" applyAlignment="1">
      <alignment vertical="center"/>
    </xf>
    <xf numFmtId="0" fontId="7" fillId="0" borderId="0" xfId="1" applyNumberFormat="1" applyFont="1" applyAlignment="1">
      <alignment horizontal="left" vertical="center"/>
    </xf>
    <xf numFmtId="0" fontId="6" fillId="0" borderId="1" xfId="0" applyFont="1" applyBorder="1" applyAlignment="1">
      <alignment vertical="center"/>
    </xf>
    <xf numFmtId="41" fontId="6" fillId="0" borderId="1" xfId="1" applyFont="1" applyBorder="1" applyAlignment="1">
      <alignment vertical="center"/>
    </xf>
    <xf numFmtId="0" fontId="8" fillId="0" borderId="0" xfId="0" applyFont="1" applyAlignment="1">
      <alignment vertical="center"/>
    </xf>
    <xf numFmtId="42" fontId="6" fillId="0" borderId="2" xfId="2" applyFont="1" applyBorder="1" applyAlignment="1">
      <alignment horizontal="center" vertical="center"/>
    </xf>
    <xf numFmtId="176" fontId="6" fillId="0" borderId="0" xfId="1" applyNumberFormat="1" applyFont="1" applyAlignment="1">
      <alignment horizontal="center" vertical="center"/>
    </xf>
    <xf numFmtId="31" fontId="6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6" fillId="0" borderId="0" xfId="0" applyNumberFormat="1" applyFont="1" applyAlignment="1">
      <alignment vertical="center"/>
    </xf>
    <xf numFmtId="0" fontId="9" fillId="0" borderId="0" xfId="0" applyFont="1"/>
    <xf numFmtId="0" fontId="5" fillId="0" borderId="9" xfId="0" applyFont="1" applyBorder="1" applyAlignment="1">
      <alignment horizontal="center" vertical="center"/>
    </xf>
    <xf numFmtId="41" fontId="5" fillId="0" borderId="0" xfId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1" fontId="6" fillId="2" borderId="12" xfId="1" applyFont="1" applyFill="1" applyBorder="1" applyAlignment="1">
      <alignment horizontal="center" vertical="center"/>
    </xf>
    <xf numFmtId="41" fontId="6" fillId="2" borderId="13" xfId="1" applyFont="1" applyFill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41" fontId="6" fillId="0" borderId="11" xfId="1" applyFont="1" applyBorder="1" applyAlignment="1">
      <alignment vertical="center"/>
    </xf>
    <xf numFmtId="41" fontId="6" fillId="2" borderId="15" xfId="1" applyFont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right" vertical="center"/>
    </xf>
    <xf numFmtId="0" fontId="10" fillId="0" borderId="0" xfId="3" applyAlignment="1">
      <alignment vertical="center"/>
    </xf>
    <xf numFmtId="41" fontId="0" fillId="0" borderId="0" xfId="1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</cellXfs>
  <cellStyles count="6">
    <cellStyle name="쉼표 [0]" xfId="1" builtinId="6"/>
    <cellStyle name="쉼표 [0] 2" xfId="5"/>
    <cellStyle name="통화 [0]" xfId="2" builtinId="7"/>
    <cellStyle name="표준" xfId="0" builtinId="0"/>
    <cellStyle name="표준 2" xfId="4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8"/>
  <sheetViews>
    <sheetView tabSelected="1" topLeftCell="A10" workbookViewId="0">
      <selection activeCell="B36" sqref="B36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0" width="13.6640625" style="1" customWidth="1"/>
    <col min="11" max="11" width="62.77734375" style="1" bestFit="1" customWidth="1"/>
    <col min="12" max="16384" width="8.88671875" style="1"/>
  </cols>
  <sheetData>
    <row r="1" spans="1:12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12" ht="15" customHeight="1" x14ac:dyDescent="0.15">
      <c r="A2" s="2"/>
      <c r="B2" s="2"/>
      <c r="C2" s="3"/>
      <c r="D2" s="4"/>
    </row>
    <row r="3" spans="1:12" ht="15" customHeight="1" x14ac:dyDescent="0.15">
      <c r="A3" s="2"/>
      <c r="B3" s="2"/>
      <c r="C3" s="6"/>
      <c r="D3" s="6"/>
      <c r="E3" s="6"/>
    </row>
    <row r="4" spans="1:12" ht="27.75" customHeight="1" thickBot="1" x14ac:dyDescent="0.2">
      <c r="A4" s="47" t="s">
        <v>31</v>
      </c>
      <c r="B4" s="47"/>
      <c r="C4" s="7" t="s">
        <v>1</v>
      </c>
      <c r="D4" s="4"/>
      <c r="E4" s="4"/>
    </row>
    <row r="5" spans="1:12" ht="15" customHeight="1" x14ac:dyDescent="0.15">
      <c r="A5" s="43" t="s">
        <v>2</v>
      </c>
      <c r="B5" s="8"/>
      <c r="C5" s="9"/>
      <c r="D5" s="4"/>
      <c r="E5" s="4"/>
    </row>
    <row r="6" spans="1:12" ht="15" customHeight="1" x14ac:dyDescent="0.15">
      <c r="A6" s="43" t="s">
        <v>30</v>
      </c>
      <c r="B6" s="44"/>
      <c r="C6" s="4"/>
      <c r="D6" s="4"/>
      <c r="E6" s="4"/>
    </row>
    <row r="7" spans="1:12" ht="15" customHeight="1" x14ac:dyDescent="0.15">
      <c r="A7" s="43" t="s">
        <v>3</v>
      </c>
      <c r="B7" s="2"/>
      <c r="C7" s="4"/>
      <c r="D7" s="4"/>
      <c r="E7" s="4"/>
    </row>
    <row r="8" spans="1:12" ht="15" customHeight="1" x14ac:dyDescent="0.15">
      <c r="A8" s="2"/>
      <c r="B8" s="2"/>
      <c r="C8" s="4"/>
      <c r="D8" s="4"/>
    </row>
    <row r="9" spans="1:12" ht="15" customHeight="1" x14ac:dyDescent="0.15">
      <c r="A9" s="10" t="s">
        <v>4</v>
      </c>
      <c r="B9" s="2"/>
      <c r="C9" s="4"/>
      <c r="D9" s="4"/>
      <c r="E9" s="4"/>
    </row>
    <row r="10" spans="1:12" ht="15" customHeight="1" x14ac:dyDescent="0.15">
      <c r="A10" s="2"/>
      <c r="B10" s="2"/>
      <c r="C10" s="4"/>
      <c r="D10" s="4"/>
      <c r="E10" s="4"/>
    </row>
    <row r="11" spans="1:12" ht="15" customHeight="1" x14ac:dyDescent="0.15">
      <c r="A11" s="2" t="s">
        <v>5</v>
      </c>
      <c r="B11" s="11">
        <f>G45</f>
        <v>4983000</v>
      </c>
      <c r="C11" s="4"/>
      <c r="D11" s="4"/>
      <c r="E11" s="4"/>
    </row>
    <row r="12" spans="1:12" ht="15" customHeight="1" x14ac:dyDescent="0.15">
      <c r="A12" s="2" t="s">
        <v>6</v>
      </c>
      <c r="B12" s="12">
        <f ca="1">NOW()</f>
        <v>42044.458805439812</v>
      </c>
      <c r="C12" s="4"/>
      <c r="D12" s="4"/>
      <c r="E12" s="4"/>
      <c r="J12" s="42"/>
      <c r="K12" s="42"/>
      <c r="L12" s="45"/>
    </row>
    <row r="13" spans="1:12" ht="15" customHeight="1" x14ac:dyDescent="0.15">
      <c r="A13" s="2" t="s">
        <v>7</v>
      </c>
      <c r="B13" s="13"/>
      <c r="C13" s="4"/>
      <c r="D13" s="4"/>
      <c r="E13" s="4"/>
      <c r="J13" s="42"/>
      <c r="K13" s="42"/>
      <c r="L13" s="45"/>
    </row>
    <row r="14" spans="1:12" ht="15" customHeight="1" thickBot="1" x14ac:dyDescent="0.2">
      <c r="A14" s="2"/>
      <c r="B14" s="2"/>
      <c r="C14" s="4"/>
      <c r="D14" s="4"/>
      <c r="J14" s="42"/>
      <c r="K14" s="42"/>
      <c r="L14" s="45"/>
    </row>
    <row r="15" spans="1:12" s="2" customFormat="1" ht="15" customHeight="1" thickBot="1" x14ac:dyDescent="0.2">
      <c r="A15" s="14" t="s">
        <v>8</v>
      </c>
      <c r="B15" s="14" t="s">
        <v>9</v>
      </c>
      <c r="C15" s="15" t="s">
        <v>10</v>
      </c>
      <c r="D15" s="15" t="s">
        <v>11</v>
      </c>
      <c r="E15" s="16" t="s">
        <v>12</v>
      </c>
      <c r="F15" s="16" t="s">
        <v>13</v>
      </c>
      <c r="G15" s="15" t="s">
        <v>14</v>
      </c>
      <c r="J15" s="42"/>
      <c r="K15" s="42"/>
      <c r="L15" s="45"/>
    </row>
    <row r="16" spans="1:12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  <c r="J16" s="42"/>
      <c r="K16" s="42"/>
      <c r="L16" s="45"/>
    </row>
    <row r="17" spans="1:12" s="2" customFormat="1" ht="15" customHeight="1" x14ac:dyDescent="0.15">
      <c r="A17" s="24" t="s">
        <v>20</v>
      </c>
      <c r="B17" s="41" t="s">
        <v>28</v>
      </c>
      <c r="C17" s="19">
        <v>1</v>
      </c>
      <c r="D17" s="25">
        <v>3100000</v>
      </c>
      <c r="E17" s="21">
        <f t="shared" si="0"/>
        <v>3100000</v>
      </c>
      <c r="F17" s="22">
        <f t="shared" si="1"/>
        <v>310000</v>
      </c>
      <c r="G17" s="22">
        <f t="shared" si="2"/>
        <v>3410000</v>
      </c>
      <c r="I17" s="26"/>
      <c r="J17" s="42"/>
      <c r="K17" s="42"/>
      <c r="L17" s="45"/>
    </row>
    <row r="18" spans="1:12" s="2" customFormat="1" ht="15" customHeight="1" x14ac:dyDescent="0.15">
      <c r="A18" s="24"/>
      <c r="B18" s="24" t="s">
        <v>48</v>
      </c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  <c r="J18" s="42"/>
      <c r="K18" s="42"/>
      <c r="L18" s="45"/>
    </row>
    <row r="19" spans="1:12" s="2" customFormat="1" ht="15" customHeight="1" x14ac:dyDescent="0.15">
      <c r="A19" s="24"/>
      <c r="B19" s="42" t="s">
        <v>34</v>
      </c>
      <c r="C19" s="19"/>
      <c r="D19" s="25"/>
      <c r="E19" s="21">
        <f t="shared" si="0"/>
        <v>0</v>
      </c>
      <c r="F19" s="22">
        <f t="shared" si="1"/>
        <v>0</v>
      </c>
      <c r="G19" s="22">
        <f t="shared" si="2"/>
        <v>0</v>
      </c>
      <c r="J19" s="42"/>
      <c r="K19" s="42"/>
      <c r="L19" s="45"/>
    </row>
    <row r="20" spans="1:12" s="2" customFormat="1" ht="15" customHeight="1" x14ac:dyDescent="0.15">
      <c r="A20" s="24"/>
      <c r="B20" s="42" t="s">
        <v>21</v>
      </c>
      <c r="C20" s="19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  <c r="J20" s="42"/>
      <c r="K20" s="42"/>
      <c r="L20" s="45"/>
    </row>
    <row r="21" spans="1:12" s="2" customFormat="1" ht="15" customHeight="1" x14ac:dyDescent="0.15">
      <c r="A21" s="24"/>
      <c r="B21" s="42" t="s">
        <v>35</v>
      </c>
      <c r="C21" s="19"/>
      <c r="D21" s="25"/>
      <c r="E21" s="21">
        <f t="shared" si="0"/>
        <v>0</v>
      </c>
      <c r="F21" s="22">
        <f t="shared" si="1"/>
        <v>0</v>
      </c>
      <c r="G21" s="22">
        <f t="shared" si="2"/>
        <v>0</v>
      </c>
      <c r="J21" s="42"/>
      <c r="K21" s="42"/>
      <c r="L21" s="45"/>
    </row>
    <row r="22" spans="1:12" s="2" customFormat="1" ht="15" customHeight="1" x14ac:dyDescent="0.15">
      <c r="A22" s="24"/>
      <c r="B22" s="42" t="s">
        <v>32</v>
      </c>
      <c r="C22" s="19"/>
      <c r="D22" s="22"/>
      <c r="E22" s="21"/>
      <c r="F22" s="22"/>
      <c r="G22" s="22"/>
      <c r="J22" s="42"/>
      <c r="K22" s="42"/>
      <c r="L22" s="45"/>
    </row>
    <row r="23" spans="1:12" s="2" customFormat="1" ht="15" customHeight="1" x14ac:dyDescent="0.15">
      <c r="A23" s="24"/>
      <c r="B23" s="42" t="s">
        <v>33</v>
      </c>
      <c r="C23" s="19"/>
      <c r="D23" s="22"/>
      <c r="E23" s="27"/>
      <c r="F23" s="22">
        <f t="shared" si="1"/>
        <v>0</v>
      </c>
      <c r="G23" s="22">
        <f t="shared" si="2"/>
        <v>0</v>
      </c>
      <c r="J23" s="42"/>
      <c r="K23" s="42"/>
      <c r="L23" s="45"/>
    </row>
    <row r="24" spans="1:12" s="2" customFormat="1" ht="15" customHeight="1" x14ac:dyDescent="0.15">
      <c r="A24" s="24"/>
      <c r="B24" s="42" t="s">
        <v>36</v>
      </c>
      <c r="C24" s="19"/>
      <c r="D24" s="22"/>
      <c r="E24"/>
      <c r="F24" s="22">
        <f t="shared" si="1"/>
        <v>0</v>
      </c>
      <c r="G24" s="22">
        <f t="shared" si="2"/>
        <v>0</v>
      </c>
      <c r="J24" s="42"/>
      <c r="K24" s="42"/>
      <c r="L24" s="45"/>
    </row>
    <row r="25" spans="1:12" s="2" customFormat="1" ht="15" customHeight="1" x14ac:dyDescent="0.15">
      <c r="A25" s="24"/>
      <c r="B25" s="42" t="s">
        <v>46</v>
      </c>
      <c r="C25" s="19"/>
      <c r="D25" s="22"/>
      <c r="E25"/>
      <c r="F25" s="22">
        <f t="shared" si="1"/>
        <v>0</v>
      </c>
      <c r="G25" s="22">
        <f t="shared" si="2"/>
        <v>0</v>
      </c>
      <c r="J25" s="42"/>
      <c r="K25" s="42"/>
      <c r="L25" s="45"/>
    </row>
    <row r="26" spans="1:12" s="2" customFormat="1" ht="15" customHeight="1" x14ac:dyDescent="0.15">
      <c r="A26" s="24"/>
      <c r="B26" s="42" t="s">
        <v>22</v>
      </c>
      <c r="C26" s="19"/>
      <c r="D26" s="22"/>
      <c r="E26"/>
      <c r="F26" s="22">
        <f t="shared" si="1"/>
        <v>0</v>
      </c>
      <c r="G26" s="22">
        <f t="shared" si="2"/>
        <v>0</v>
      </c>
      <c r="J26" s="42"/>
      <c r="K26" s="42"/>
      <c r="L26" s="45"/>
    </row>
    <row r="27" spans="1:12" s="2" customFormat="1" ht="15" customHeight="1" x14ac:dyDescent="0.15">
      <c r="A27" s="24"/>
      <c r="B27" s="42" t="s">
        <v>45</v>
      </c>
      <c r="C27" s="19"/>
      <c r="D27" s="22"/>
      <c r="E27"/>
      <c r="F27" s="22">
        <f>E27*10%</f>
        <v>0</v>
      </c>
      <c r="G27" s="22">
        <f t="shared" si="2"/>
        <v>0</v>
      </c>
      <c r="J27" s="42"/>
      <c r="K27" s="42"/>
      <c r="L27" s="45"/>
    </row>
    <row r="28" spans="1:12" s="2" customFormat="1" ht="15" customHeight="1" x14ac:dyDescent="0.15">
      <c r="A28" s="24"/>
      <c r="B28" s="42" t="s">
        <v>53</v>
      </c>
      <c r="C28" s="19"/>
      <c r="D28" s="22"/>
      <c r="E28"/>
      <c r="F28" s="22">
        <f>E28*10%</f>
        <v>0</v>
      </c>
      <c r="G28" s="22">
        <f t="shared" si="2"/>
        <v>0</v>
      </c>
      <c r="J28" s="42"/>
      <c r="K28" s="42"/>
      <c r="L28" s="45"/>
    </row>
    <row r="29" spans="1:12" s="2" customFormat="1" ht="15" customHeight="1" x14ac:dyDescent="0.15">
      <c r="A29" s="24"/>
      <c r="B29" s="42" t="s">
        <v>40</v>
      </c>
      <c r="C29" s="19"/>
      <c r="D29" s="22"/>
      <c r="E29"/>
      <c r="F29" s="22">
        <f>E29*10%</f>
        <v>0</v>
      </c>
      <c r="G29" s="22">
        <f t="shared" si="2"/>
        <v>0</v>
      </c>
    </row>
    <row r="30" spans="1:12" s="2" customFormat="1" ht="15" customHeight="1" x14ac:dyDescent="0.15">
      <c r="A30" s="24"/>
      <c r="B30" s="42" t="s">
        <v>23</v>
      </c>
      <c r="C30" s="19"/>
      <c r="D30" s="22"/>
      <c r="E30" s="21">
        <f t="shared" ref="E30" si="3">C30*D30</f>
        <v>0</v>
      </c>
      <c r="F30" s="22">
        <f t="shared" ref="F30:F40" si="4">E30*10%</f>
        <v>0</v>
      </c>
      <c r="G30" s="22">
        <f t="shared" si="2"/>
        <v>0</v>
      </c>
    </row>
    <row r="31" spans="1:12" s="2" customFormat="1" ht="15" customHeight="1" x14ac:dyDescent="0.15">
      <c r="A31" s="24"/>
      <c r="B31" s="42" t="s">
        <v>24</v>
      </c>
      <c r="C31" s="19"/>
      <c r="D31" s="22"/>
      <c r="E31"/>
      <c r="F31" s="22">
        <f t="shared" si="4"/>
        <v>0</v>
      </c>
      <c r="G31" s="22">
        <f t="shared" si="2"/>
        <v>0</v>
      </c>
    </row>
    <row r="32" spans="1:12" s="2" customFormat="1" ht="15" customHeight="1" x14ac:dyDescent="0.15">
      <c r="A32" s="24"/>
      <c r="B32" s="42" t="s">
        <v>25</v>
      </c>
      <c r="C32" s="19"/>
      <c r="D32" s="22"/>
      <c r="E32" s="21">
        <f t="shared" ref="E32" si="5">C32*D32</f>
        <v>0</v>
      </c>
      <c r="F32" s="22">
        <f t="shared" si="4"/>
        <v>0</v>
      </c>
      <c r="G32" s="22">
        <f t="shared" si="2"/>
        <v>0</v>
      </c>
    </row>
    <row r="33" spans="1:7" s="2" customFormat="1" ht="15" customHeight="1" x14ac:dyDescent="0.15">
      <c r="A33" s="24"/>
      <c r="B33" s="42" t="s">
        <v>26</v>
      </c>
      <c r="C33" s="19"/>
      <c r="D33" s="22"/>
      <c r="E33"/>
      <c r="F33" s="22">
        <f t="shared" si="4"/>
        <v>0</v>
      </c>
      <c r="G33" s="22">
        <f t="shared" si="2"/>
        <v>0</v>
      </c>
    </row>
    <row r="34" spans="1:7" s="2" customFormat="1" ht="15" customHeight="1" x14ac:dyDescent="0.15">
      <c r="A34" s="24"/>
      <c r="B34" s="42" t="s">
        <v>27</v>
      </c>
      <c r="C34" s="19"/>
      <c r="D34" s="22"/>
      <c r="E34"/>
      <c r="F34" s="22">
        <f t="shared" si="4"/>
        <v>0</v>
      </c>
      <c r="G34" s="22">
        <f t="shared" si="2"/>
        <v>0</v>
      </c>
    </row>
    <row r="35" spans="1:7" s="2" customFormat="1" ht="15" customHeight="1" x14ac:dyDescent="0.15">
      <c r="A35" s="24"/>
      <c r="B35" s="42"/>
      <c r="C35" s="19"/>
      <c r="D35" s="22"/>
      <c r="E35"/>
      <c r="F35" s="22">
        <f t="shared" si="4"/>
        <v>0</v>
      </c>
      <c r="G35" s="22">
        <f t="shared" si="2"/>
        <v>0</v>
      </c>
    </row>
    <row r="36" spans="1:7" s="2" customFormat="1" ht="15" customHeight="1" x14ac:dyDescent="0.15">
      <c r="A36" s="24"/>
      <c r="B36" s="42"/>
      <c r="C36" s="19"/>
      <c r="D36" s="22"/>
      <c r="E36" s="21">
        <f t="shared" ref="E36:E37" si="6">C36*D36</f>
        <v>0</v>
      </c>
      <c r="F36" s="22">
        <f t="shared" si="4"/>
        <v>0</v>
      </c>
      <c r="G36" s="22">
        <f t="shared" si="2"/>
        <v>0</v>
      </c>
    </row>
    <row r="37" spans="1:7" s="2" customFormat="1" ht="15" customHeight="1" x14ac:dyDescent="0.15">
      <c r="A37" s="24" t="s">
        <v>41</v>
      </c>
      <c r="B37" s="24" t="s">
        <v>51</v>
      </c>
      <c r="C37" s="19">
        <v>1</v>
      </c>
      <c r="D37" s="22">
        <f>1430000</f>
        <v>1430000</v>
      </c>
      <c r="E37" s="21">
        <f t="shared" si="6"/>
        <v>1430000</v>
      </c>
      <c r="F37" s="22">
        <f t="shared" si="4"/>
        <v>143000</v>
      </c>
      <c r="G37" s="22">
        <f t="shared" si="2"/>
        <v>1573000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4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4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4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8"/>
      <c r="B43" s="28"/>
      <c r="C43" s="29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3" t="s">
        <v>15</v>
      </c>
      <c r="B45" s="34"/>
      <c r="C45" s="6"/>
      <c r="D45" s="35" t="s">
        <v>16</v>
      </c>
      <c r="E45" s="35" t="s">
        <v>16</v>
      </c>
      <c r="F45" s="36">
        <f>SUM(F16:F44)</f>
        <v>453000</v>
      </c>
      <c r="G45" s="36">
        <f>SUM(G16:G44)</f>
        <v>4983000</v>
      </c>
    </row>
    <row r="46" spans="1:7" s="2" customFormat="1" ht="15" customHeight="1" thickBot="1" x14ac:dyDescent="0.2">
      <c r="A46" s="37" t="s">
        <v>17</v>
      </c>
      <c r="B46" s="38" t="s">
        <v>18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29</v>
      </c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4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8"/>
  <sheetViews>
    <sheetView topLeftCell="A4" workbookViewId="0">
      <selection activeCell="J38" sqref="J3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0" width="13.6640625" style="1" customWidth="1"/>
    <col min="11" max="11" width="62.77734375" style="1" bestFit="1" customWidth="1"/>
    <col min="12" max="16384" width="8.88671875" style="1"/>
  </cols>
  <sheetData>
    <row r="1" spans="1:12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12" ht="15" customHeight="1" x14ac:dyDescent="0.15">
      <c r="A2" s="2"/>
      <c r="B2" s="2"/>
      <c r="C2" s="3"/>
      <c r="D2" s="4"/>
    </row>
    <row r="3" spans="1:12" ht="15" customHeight="1" x14ac:dyDescent="0.15">
      <c r="A3" s="2"/>
      <c r="B3" s="2"/>
      <c r="C3" s="6"/>
      <c r="D3" s="6"/>
      <c r="E3" s="6"/>
    </row>
    <row r="4" spans="1:12" ht="27.75" customHeight="1" thickBot="1" x14ac:dyDescent="0.2">
      <c r="A4" s="47" t="s">
        <v>31</v>
      </c>
      <c r="B4" s="47"/>
      <c r="C4" s="7" t="s">
        <v>1</v>
      </c>
      <c r="D4" s="4"/>
      <c r="E4" s="4"/>
    </row>
    <row r="5" spans="1:12" ht="15" customHeight="1" x14ac:dyDescent="0.15">
      <c r="A5" s="43" t="s">
        <v>2</v>
      </c>
      <c r="B5" s="8"/>
      <c r="C5" s="9"/>
      <c r="D5" s="4"/>
      <c r="E5" s="4"/>
    </row>
    <row r="6" spans="1:12" ht="15" customHeight="1" x14ac:dyDescent="0.15">
      <c r="A6" s="43" t="s">
        <v>30</v>
      </c>
      <c r="B6" s="44"/>
      <c r="C6" s="4"/>
      <c r="D6" s="4"/>
      <c r="E6" s="4"/>
    </row>
    <row r="7" spans="1:12" ht="15" customHeight="1" x14ac:dyDescent="0.15">
      <c r="A7" s="43" t="s">
        <v>3</v>
      </c>
      <c r="B7" s="2"/>
      <c r="C7" s="4"/>
      <c r="D7" s="4"/>
      <c r="E7" s="4"/>
    </row>
    <row r="8" spans="1:12" ht="15" customHeight="1" x14ac:dyDescent="0.15">
      <c r="A8" s="2"/>
      <c r="B8" s="2"/>
      <c r="C8" s="4"/>
      <c r="D8" s="4"/>
    </row>
    <row r="9" spans="1:12" ht="15" customHeight="1" x14ac:dyDescent="0.15">
      <c r="A9" s="10" t="s">
        <v>4</v>
      </c>
      <c r="B9" s="2"/>
      <c r="C9" s="4"/>
      <c r="D9" s="4"/>
      <c r="E9" s="4"/>
    </row>
    <row r="10" spans="1:12" ht="15" customHeight="1" x14ac:dyDescent="0.15">
      <c r="A10" s="2"/>
      <c r="B10" s="2"/>
      <c r="C10" s="4"/>
      <c r="D10" s="4"/>
      <c r="E10" s="4"/>
    </row>
    <row r="11" spans="1:12" ht="15" customHeight="1" x14ac:dyDescent="0.15">
      <c r="A11" s="2" t="s">
        <v>5</v>
      </c>
      <c r="B11" s="11">
        <f>G45</f>
        <v>5368000</v>
      </c>
      <c r="C11" s="4"/>
      <c r="D11" s="4"/>
      <c r="E11" s="4"/>
    </row>
    <row r="12" spans="1:12" ht="15" customHeight="1" x14ac:dyDescent="0.15">
      <c r="A12" s="2" t="s">
        <v>6</v>
      </c>
      <c r="B12" s="12">
        <f ca="1">NOW()</f>
        <v>42044.458805439812</v>
      </c>
      <c r="C12" s="4"/>
      <c r="D12" s="4"/>
      <c r="E12" s="4"/>
      <c r="J12" s="42"/>
      <c r="K12" s="42"/>
      <c r="L12" s="45"/>
    </row>
    <row r="13" spans="1:12" ht="15" customHeight="1" x14ac:dyDescent="0.15">
      <c r="A13" s="2" t="s">
        <v>7</v>
      </c>
      <c r="B13" s="13"/>
      <c r="C13" s="4"/>
      <c r="D13" s="4"/>
      <c r="E13" s="4"/>
      <c r="J13" s="42"/>
      <c r="K13" s="42"/>
      <c r="L13" s="45"/>
    </row>
    <row r="14" spans="1:12" ht="15" customHeight="1" thickBot="1" x14ac:dyDescent="0.2">
      <c r="A14" s="2"/>
      <c r="B14" s="2"/>
      <c r="C14" s="4"/>
      <c r="D14" s="4"/>
      <c r="J14" s="42"/>
      <c r="K14" s="42"/>
      <c r="L14" s="45"/>
    </row>
    <row r="15" spans="1:12" s="2" customFormat="1" ht="15" customHeight="1" thickBot="1" x14ac:dyDescent="0.2">
      <c r="A15" s="14" t="s">
        <v>8</v>
      </c>
      <c r="B15" s="14" t="s">
        <v>9</v>
      </c>
      <c r="C15" s="15" t="s">
        <v>10</v>
      </c>
      <c r="D15" s="15" t="s">
        <v>11</v>
      </c>
      <c r="E15" s="16" t="s">
        <v>12</v>
      </c>
      <c r="F15" s="16" t="s">
        <v>13</v>
      </c>
      <c r="G15" s="15" t="s">
        <v>14</v>
      </c>
      <c r="J15" s="42"/>
      <c r="K15" s="42"/>
      <c r="L15" s="45"/>
    </row>
    <row r="16" spans="1:12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  <c r="J16" s="42"/>
      <c r="K16" s="42"/>
      <c r="L16" s="45"/>
    </row>
    <row r="17" spans="1:12" s="2" customFormat="1" ht="15" customHeight="1" x14ac:dyDescent="0.15">
      <c r="A17" s="24" t="s">
        <v>20</v>
      </c>
      <c r="B17" s="41" t="s">
        <v>47</v>
      </c>
      <c r="C17" s="19">
        <v>1</v>
      </c>
      <c r="D17" s="25">
        <v>3100000</v>
      </c>
      <c r="E17" s="21">
        <f t="shared" si="0"/>
        <v>3100000</v>
      </c>
      <c r="F17" s="22">
        <f t="shared" si="1"/>
        <v>310000</v>
      </c>
      <c r="G17" s="22">
        <f t="shared" si="2"/>
        <v>3410000</v>
      </c>
      <c r="I17" s="26"/>
      <c r="J17" s="42"/>
      <c r="K17" s="42"/>
      <c r="L17" s="45"/>
    </row>
    <row r="18" spans="1:12" s="2" customFormat="1" ht="15" customHeight="1" x14ac:dyDescent="0.15">
      <c r="A18" s="24"/>
      <c r="B18" s="24" t="s">
        <v>48</v>
      </c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  <c r="J18" s="42"/>
      <c r="K18" s="42"/>
      <c r="L18" s="45"/>
    </row>
    <row r="19" spans="1:12" s="2" customFormat="1" ht="15" customHeight="1" x14ac:dyDescent="0.15">
      <c r="A19" s="24"/>
      <c r="B19" s="42" t="s">
        <v>34</v>
      </c>
      <c r="C19" s="19"/>
      <c r="D19" s="25"/>
      <c r="E19" s="21">
        <f t="shared" si="0"/>
        <v>0</v>
      </c>
      <c r="F19" s="22">
        <f t="shared" si="1"/>
        <v>0</v>
      </c>
      <c r="G19" s="22">
        <f t="shared" si="2"/>
        <v>0</v>
      </c>
      <c r="J19" s="42"/>
      <c r="K19" s="42"/>
      <c r="L19" s="45"/>
    </row>
    <row r="20" spans="1:12" s="2" customFormat="1" ht="15" customHeight="1" x14ac:dyDescent="0.15">
      <c r="A20" s="24"/>
      <c r="B20" s="42" t="s">
        <v>21</v>
      </c>
      <c r="C20" s="19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  <c r="J20" s="42"/>
      <c r="K20" s="42"/>
      <c r="L20" s="45"/>
    </row>
    <row r="21" spans="1:12" s="2" customFormat="1" ht="15" customHeight="1" x14ac:dyDescent="0.15">
      <c r="A21" s="24"/>
      <c r="B21" s="42" t="s">
        <v>35</v>
      </c>
      <c r="C21" s="19"/>
      <c r="D21" s="25"/>
      <c r="E21" s="21">
        <f t="shared" si="0"/>
        <v>0</v>
      </c>
      <c r="F21" s="22">
        <f t="shared" si="1"/>
        <v>0</v>
      </c>
      <c r="G21" s="22">
        <f t="shared" si="2"/>
        <v>0</v>
      </c>
      <c r="J21" s="42"/>
      <c r="K21" s="42"/>
      <c r="L21" s="45"/>
    </row>
    <row r="22" spans="1:12" s="2" customFormat="1" ht="15" customHeight="1" x14ac:dyDescent="0.15">
      <c r="A22" s="24"/>
      <c r="B22" s="42" t="s">
        <v>32</v>
      </c>
      <c r="C22" s="19"/>
      <c r="D22" s="22"/>
      <c r="E22" s="21"/>
      <c r="F22" s="22"/>
      <c r="G22" s="22"/>
      <c r="J22" s="42"/>
      <c r="K22" s="42"/>
      <c r="L22" s="45"/>
    </row>
    <row r="23" spans="1:12" s="2" customFormat="1" ht="15" customHeight="1" x14ac:dyDescent="0.15">
      <c r="A23" s="24"/>
      <c r="B23" s="42" t="s">
        <v>33</v>
      </c>
      <c r="C23" s="19"/>
      <c r="D23" s="22"/>
      <c r="E23" s="27"/>
      <c r="F23" s="22">
        <f t="shared" si="1"/>
        <v>0</v>
      </c>
      <c r="G23" s="22">
        <f t="shared" si="2"/>
        <v>0</v>
      </c>
      <c r="J23" s="42"/>
      <c r="K23" s="42"/>
      <c r="L23" s="45"/>
    </row>
    <row r="24" spans="1:12" s="2" customFormat="1" ht="15" customHeight="1" x14ac:dyDescent="0.15">
      <c r="A24" s="24"/>
      <c r="B24" s="42" t="s">
        <v>36</v>
      </c>
      <c r="C24" s="19"/>
      <c r="D24" s="22"/>
      <c r="E24"/>
      <c r="F24" s="22">
        <f t="shared" si="1"/>
        <v>0</v>
      </c>
      <c r="G24" s="22">
        <f t="shared" si="2"/>
        <v>0</v>
      </c>
      <c r="J24" s="42"/>
      <c r="K24" s="42"/>
      <c r="L24" s="45"/>
    </row>
    <row r="25" spans="1:12" s="2" customFormat="1" ht="15" customHeight="1" x14ac:dyDescent="0.15">
      <c r="A25" s="24"/>
      <c r="B25" s="42" t="s">
        <v>46</v>
      </c>
      <c r="C25" s="19"/>
      <c r="D25" s="22"/>
      <c r="E25"/>
      <c r="F25" s="22">
        <f t="shared" si="1"/>
        <v>0</v>
      </c>
      <c r="G25" s="22">
        <f t="shared" si="2"/>
        <v>0</v>
      </c>
      <c r="J25" s="42"/>
      <c r="K25" s="42"/>
      <c r="L25" s="45"/>
    </row>
    <row r="26" spans="1:12" s="2" customFormat="1" ht="15" customHeight="1" x14ac:dyDescent="0.15">
      <c r="A26" s="24"/>
      <c r="B26" s="42" t="s">
        <v>22</v>
      </c>
      <c r="C26" s="19"/>
      <c r="D26" s="22"/>
      <c r="E26"/>
      <c r="F26" s="22">
        <f t="shared" si="1"/>
        <v>0</v>
      </c>
      <c r="G26" s="22">
        <f t="shared" si="2"/>
        <v>0</v>
      </c>
      <c r="J26" s="42"/>
      <c r="K26" s="42"/>
      <c r="L26" s="45"/>
    </row>
    <row r="27" spans="1:12" s="2" customFormat="1" ht="15" customHeight="1" x14ac:dyDescent="0.15">
      <c r="A27" s="24"/>
      <c r="B27" s="42" t="s">
        <v>45</v>
      </c>
      <c r="C27" s="19"/>
      <c r="D27" s="22"/>
      <c r="E27"/>
      <c r="F27" s="22">
        <f>E27*10%</f>
        <v>0</v>
      </c>
      <c r="G27" s="22">
        <f t="shared" si="2"/>
        <v>0</v>
      </c>
      <c r="J27" s="42"/>
      <c r="K27" s="42"/>
      <c r="L27" s="45"/>
    </row>
    <row r="28" spans="1:12" s="2" customFormat="1" ht="15" customHeight="1" x14ac:dyDescent="0.15">
      <c r="A28" s="24"/>
      <c r="B28" s="42" t="s">
        <v>52</v>
      </c>
      <c r="C28" s="19"/>
      <c r="D28" s="22"/>
      <c r="E28"/>
      <c r="F28" s="22">
        <f>E28*10%</f>
        <v>0</v>
      </c>
      <c r="G28" s="22">
        <f t="shared" si="2"/>
        <v>0</v>
      </c>
      <c r="J28" s="42"/>
      <c r="K28" s="42"/>
      <c r="L28" s="45"/>
    </row>
    <row r="29" spans="1:12" s="2" customFormat="1" ht="15" customHeight="1" x14ac:dyDescent="0.15">
      <c r="A29" s="24"/>
      <c r="B29" s="42" t="s">
        <v>40</v>
      </c>
      <c r="C29" s="19"/>
      <c r="D29" s="22"/>
      <c r="E29"/>
      <c r="F29" s="22">
        <f>E29*10%</f>
        <v>0</v>
      </c>
      <c r="G29" s="22">
        <f t="shared" si="2"/>
        <v>0</v>
      </c>
    </row>
    <row r="30" spans="1:12" s="2" customFormat="1" ht="15" customHeight="1" x14ac:dyDescent="0.15">
      <c r="A30" s="24"/>
      <c r="B30" s="42" t="s">
        <v>23</v>
      </c>
      <c r="C30" s="19"/>
      <c r="D30" s="22"/>
      <c r="E30" s="21">
        <f t="shared" ref="E30" si="3">C30*D30</f>
        <v>0</v>
      </c>
      <c r="F30" s="22">
        <f t="shared" ref="F30:F40" si="4">E30*10%</f>
        <v>0</v>
      </c>
      <c r="G30" s="22">
        <f t="shared" si="2"/>
        <v>0</v>
      </c>
    </row>
    <row r="31" spans="1:12" s="2" customFormat="1" ht="15" customHeight="1" x14ac:dyDescent="0.15">
      <c r="A31" s="24"/>
      <c r="B31" s="42" t="s">
        <v>24</v>
      </c>
      <c r="C31" s="19"/>
      <c r="D31" s="22"/>
      <c r="E31"/>
      <c r="F31" s="22">
        <f t="shared" si="4"/>
        <v>0</v>
      </c>
      <c r="G31" s="22">
        <f t="shared" si="2"/>
        <v>0</v>
      </c>
    </row>
    <row r="32" spans="1:12" s="2" customFormat="1" ht="15" customHeight="1" x14ac:dyDescent="0.15">
      <c r="A32" s="24"/>
      <c r="B32" s="42" t="s">
        <v>25</v>
      </c>
      <c r="C32" s="19"/>
      <c r="D32" s="22"/>
      <c r="E32" s="21">
        <f t="shared" ref="E32" si="5">C32*D32</f>
        <v>0</v>
      </c>
      <c r="F32" s="22">
        <f t="shared" si="4"/>
        <v>0</v>
      </c>
      <c r="G32" s="22">
        <f t="shared" si="2"/>
        <v>0</v>
      </c>
    </row>
    <row r="33" spans="1:7" s="2" customFormat="1" ht="15" customHeight="1" x14ac:dyDescent="0.15">
      <c r="A33" s="24"/>
      <c r="B33" s="42" t="s">
        <v>26</v>
      </c>
      <c r="C33" s="19"/>
      <c r="D33" s="22"/>
      <c r="E33"/>
      <c r="F33" s="22">
        <f t="shared" si="4"/>
        <v>0</v>
      </c>
      <c r="G33" s="22">
        <f t="shared" si="2"/>
        <v>0</v>
      </c>
    </row>
    <row r="34" spans="1:7" s="2" customFormat="1" ht="15" customHeight="1" x14ac:dyDescent="0.15">
      <c r="A34" s="24"/>
      <c r="B34" s="42" t="s">
        <v>27</v>
      </c>
      <c r="C34" s="19"/>
      <c r="D34" s="22"/>
      <c r="E34"/>
      <c r="F34" s="22">
        <f t="shared" si="4"/>
        <v>0</v>
      </c>
      <c r="G34" s="22">
        <f t="shared" si="2"/>
        <v>0</v>
      </c>
    </row>
    <row r="35" spans="1:7" s="2" customFormat="1" ht="15" customHeight="1" x14ac:dyDescent="0.15">
      <c r="A35" s="24"/>
      <c r="B35" s="42"/>
      <c r="C35" s="19"/>
      <c r="D35" s="22"/>
      <c r="E35"/>
      <c r="F35" s="22">
        <f t="shared" si="4"/>
        <v>0</v>
      </c>
      <c r="G35" s="22">
        <f t="shared" si="2"/>
        <v>0</v>
      </c>
    </row>
    <row r="36" spans="1:7" s="2" customFormat="1" ht="15" customHeight="1" x14ac:dyDescent="0.15">
      <c r="A36" s="24"/>
      <c r="B36" s="42"/>
      <c r="C36" s="19"/>
      <c r="D36" s="22"/>
      <c r="E36" s="21">
        <f t="shared" ref="E36:E37" si="6">C36*D36</f>
        <v>0</v>
      </c>
      <c r="F36" s="22">
        <f t="shared" si="4"/>
        <v>0</v>
      </c>
      <c r="G36" s="22">
        <f t="shared" si="2"/>
        <v>0</v>
      </c>
    </row>
    <row r="37" spans="1:7" s="2" customFormat="1" ht="15" customHeight="1" x14ac:dyDescent="0.15">
      <c r="A37" s="24" t="s">
        <v>41</v>
      </c>
      <c r="B37" s="24" t="s">
        <v>42</v>
      </c>
      <c r="C37" s="19">
        <v>1</v>
      </c>
      <c r="D37" s="22">
        <v>1780000</v>
      </c>
      <c r="E37" s="21">
        <f t="shared" si="6"/>
        <v>1780000</v>
      </c>
      <c r="F37" s="22">
        <f t="shared" si="4"/>
        <v>178000</v>
      </c>
      <c r="G37" s="22">
        <f t="shared" si="2"/>
        <v>1958000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4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4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4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8"/>
      <c r="B43" s="28"/>
      <c r="C43" s="29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3" t="s">
        <v>15</v>
      </c>
      <c r="B45" s="34"/>
      <c r="C45" s="6"/>
      <c r="D45" s="35" t="s">
        <v>16</v>
      </c>
      <c r="E45" s="35" t="s">
        <v>16</v>
      </c>
      <c r="F45" s="36">
        <f>SUM(F16:F44)</f>
        <v>488000</v>
      </c>
      <c r="G45" s="36">
        <f>SUM(G16:G44)</f>
        <v>5368000</v>
      </c>
    </row>
    <row r="46" spans="1:7" s="2" customFormat="1" ht="15" customHeight="1" thickBot="1" x14ac:dyDescent="0.2">
      <c r="A46" s="37" t="s">
        <v>17</v>
      </c>
      <c r="B46" s="38" t="s">
        <v>18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29</v>
      </c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4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8"/>
  <sheetViews>
    <sheetView topLeftCell="A4" workbookViewId="0">
      <selection activeCell="K16" sqref="K16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0" width="13.6640625" style="1" customWidth="1"/>
    <col min="11" max="11" width="62.77734375" style="1" bestFit="1" customWidth="1"/>
    <col min="12" max="16384" width="8.88671875" style="1"/>
  </cols>
  <sheetData>
    <row r="1" spans="1:12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12" ht="15" customHeight="1" x14ac:dyDescent="0.15">
      <c r="A2" s="2"/>
      <c r="B2" s="2"/>
      <c r="C2" s="3"/>
      <c r="D2" s="4"/>
    </row>
    <row r="3" spans="1:12" ht="15" customHeight="1" x14ac:dyDescent="0.15">
      <c r="A3" s="2"/>
      <c r="B3" s="2"/>
      <c r="C3" s="6"/>
      <c r="D3" s="6"/>
      <c r="E3" s="6"/>
    </row>
    <row r="4" spans="1:12" ht="27.75" customHeight="1" thickBot="1" x14ac:dyDescent="0.2">
      <c r="A4" s="47" t="s">
        <v>31</v>
      </c>
      <c r="B4" s="47"/>
      <c r="C4" s="7" t="s">
        <v>1</v>
      </c>
      <c r="D4" s="4"/>
      <c r="E4" s="4"/>
    </row>
    <row r="5" spans="1:12" ht="15" customHeight="1" x14ac:dyDescent="0.15">
      <c r="A5" s="43" t="s">
        <v>2</v>
      </c>
      <c r="B5" s="8"/>
      <c r="C5" s="9"/>
      <c r="D5" s="4"/>
      <c r="E5" s="4"/>
    </row>
    <row r="6" spans="1:12" ht="15" customHeight="1" x14ac:dyDescent="0.15">
      <c r="A6" s="43" t="s">
        <v>30</v>
      </c>
      <c r="B6" s="44"/>
      <c r="C6" s="4"/>
      <c r="D6" s="4"/>
      <c r="E6" s="4"/>
    </row>
    <row r="7" spans="1:12" ht="15" customHeight="1" x14ac:dyDescent="0.15">
      <c r="A7" s="43" t="s">
        <v>3</v>
      </c>
      <c r="B7" s="2"/>
      <c r="C7" s="4"/>
      <c r="D7" s="4"/>
      <c r="E7" s="4"/>
    </row>
    <row r="8" spans="1:12" ht="15" customHeight="1" x14ac:dyDescent="0.15">
      <c r="A8" s="2"/>
      <c r="B8" s="2"/>
      <c r="C8" s="4"/>
      <c r="D8" s="4"/>
    </row>
    <row r="9" spans="1:12" ht="15" customHeight="1" x14ac:dyDescent="0.15">
      <c r="A9" s="10" t="s">
        <v>4</v>
      </c>
      <c r="B9" s="2"/>
      <c r="C9" s="4"/>
      <c r="D9" s="4"/>
      <c r="E9" s="4"/>
    </row>
    <row r="10" spans="1:12" ht="15" customHeight="1" x14ac:dyDescent="0.15">
      <c r="A10" s="2"/>
      <c r="B10" s="2"/>
      <c r="C10" s="4"/>
      <c r="D10" s="4"/>
      <c r="E10" s="4"/>
    </row>
    <row r="11" spans="1:12" ht="15" customHeight="1" x14ac:dyDescent="0.15">
      <c r="A11" s="2" t="s">
        <v>5</v>
      </c>
      <c r="B11" s="11">
        <f>G45</f>
        <v>6688000</v>
      </c>
      <c r="C11" s="4"/>
      <c r="D11" s="4"/>
      <c r="E11" s="4"/>
    </row>
    <row r="12" spans="1:12" ht="15" customHeight="1" x14ac:dyDescent="0.15">
      <c r="A12" s="2" t="s">
        <v>6</v>
      </c>
      <c r="B12" s="12">
        <f ca="1">NOW()</f>
        <v>42044.458805439812</v>
      </c>
      <c r="C12" s="4"/>
      <c r="D12" s="4"/>
      <c r="E12" s="4"/>
      <c r="J12" s="42"/>
      <c r="K12" s="42"/>
      <c r="L12" s="45"/>
    </row>
    <row r="13" spans="1:12" ht="15" customHeight="1" x14ac:dyDescent="0.15">
      <c r="A13" s="2" t="s">
        <v>7</v>
      </c>
      <c r="B13" s="13"/>
      <c r="C13" s="4"/>
      <c r="D13" s="4"/>
      <c r="E13" s="4"/>
      <c r="J13" s="42"/>
      <c r="K13" s="42"/>
      <c r="L13" s="45"/>
    </row>
    <row r="14" spans="1:12" ht="15" customHeight="1" thickBot="1" x14ac:dyDescent="0.2">
      <c r="A14" s="2"/>
      <c r="B14" s="2"/>
      <c r="C14" s="4"/>
      <c r="D14" s="4"/>
      <c r="J14" s="42"/>
      <c r="K14" s="42"/>
      <c r="L14" s="45"/>
    </row>
    <row r="15" spans="1:12" s="2" customFormat="1" ht="15" customHeight="1" thickBot="1" x14ac:dyDescent="0.2">
      <c r="A15" s="14" t="s">
        <v>8</v>
      </c>
      <c r="B15" s="14" t="s">
        <v>9</v>
      </c>
      <c r="C15" s="15" t="s">
        <v>10</v>
      </c>
      <c r="D15" s="15" t="s">
        <v>11</v>
      </c>
      <c r="E15" s="16" t="s">
        <v>12</v>
      </c>
      <c r="F15" s="16" t="s">
        <v>13</v>
      </c>
      <c r="G15" s="15" t="s">
        <v>14</v>
      </c>
      <c r="J15" s="42"/>
      <c r="K15" s="42"/>
      <c r="L15" s="45"/>
    </row>
    <row r="16" spans="1:12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  <c r="J16" s="42"/>
      <c r="K16" s="42"/>
      <c r="L16" s="45"/>
    </row>
    <row r="17" spans="1:12" s="2" customFormat="1" ht="15" customHeight="1" x14ac:dyDescent="0.15">
      <c r="A17" s="24" t="s">
        <v>20</v>
      </c>
      <c r="B17" s="41" t="s">
        <v>28</v>
      </c>
      <c r="C17" s="19">
        <v>1</v>
      </c>
      <c r="D17" s="25">
        <v>4300000</v>
      </c>
      <c r="E17" s="21">
        <f t="shared" si="0"/>
        <v>4300000</v>
      </c>
      <c r="F17" s="22">
        <f t="shared" si="1"/>
        <v>430000</v>
      </c>
      <c r="G17" s="22">
        <f t="shared" si="2"/>
        <v>4730000</v>
      </c>
      <c r="I17" s="26"/>
      <c r="J17" s="42"/>
      <c r="K17" s="42"/>
      <c r="L17" s="45"/>
    </row>
    <row r="18" spans="1:12" s="2" customFormat="1" ht="15" customHeight="1" x14ac:dyDescent="0.15">
      <c r="A18" s="24"/>
      <c r="B18" s="24" t="s">
        <v>50</v>
      </c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  <c r="J18" s="42"/>
      <c r="K18" s="42"/>
      <c r="L18" s="45"/>
    </row>
    <row r="19" spans="1:12" s="2" customFormat="1" ht="15" customHeight="1" x14ac:dyDescent="0.15">
      <c r="A19" s="24"/>
      <c r="B19" s="42" t="s">
        <v>34</v>
      </c>
      <c r="C19" s="19"/>
      <c r="D19" s="25"/>
      <c r="E19" s="21">
        <f t="shared" si="0"/>
        <v>0</v>
      </c>
      <c r="F19" s="22">
        <f t="shared" si="1"/>
        <v>0</v>
      </c>
      <c r="G19" s="22">
        <f t="shared" si="2"/>
        <v>0</v>
      </c>
      <c r="J19" s="42"/>
      <c r="K19" s="42"/>
      <c r="L19" s="45"/>
    </row>
    <row r="20" spans="1:12" s="2" customFormat="1" ht="15" customHeight="1" x14ac:dyDescent="0.15">
      <c r="A20" s="24"/>
      <c r="B20" s="42" t="s">
        <v>21</v>
      </c>
      <c r="C20" s="19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  <c r="J20" s="42"/>
      <c r="K20" s="42"/>
      <c r="L20" s="45"/>
    </row>
    <row r="21" spans="1:12" s="2" customFormat="1" ht="15" customHeight="1" x14ac:dyDescent="0.15">
      <c r="A21" s="24"/>
      <c r="B21" s="42" t="s">
        <v>35</v>
      </c>
      <c r="C21" s="19"/>
      <c r="D21" s="25"/>
      <c r="E21" s="21">
        <f t="shared" si="0"/>
        <v>0</v>
      </c>
      <c r="F21" s="22">
        <f t="shared" si="1"/>
        <v>0</v>
      </c>
      <c r="G21" s="22">
        <f t="shared" si="2"/>
        <v>0</v>
      </c>
      <c r="J21" s="42"/>
      <c r="K21" s="42"/>
      <c r="L21" s="45"/>
    </row>
    <row r="22" spans="1:12" s="2" customFormat="1" ht="15" customHeight="1" x14ac:dyDescent="0.15">
      <c r="A22" s="24"/>
      <c r="B22" s="42" t="s">
        <v>32</v>
      </c>
      <c r="C22" s="19"/>
      <c r="D22" s="22"/>
      <c r="E22" s="21"/>
      <c r="F22" s="22"/>
      <c r="G22" s="22"/>
      <c r="J22" s="42"/>
      <c r="K22" s="42"/>
      <c r="L22" s="45"/>
    </row>
    <row r="23" spans="1:12" s="2" customFormat="1" ht="15" customHeight="1" x14ac:dyDescent="0.15">
      <c r="A23" s="24"/>
      <c r="B23" s="42" t="s">
        <v>33</v>
      </c>
      <c r="C23" s="19"/>
      <c r="D23" s="22"/>
      <c r="E23" s="27"/>
      <c r="F23" s="22">
        <f t="shared" si="1"/>
        <v>0</v>
      </c>
      <c r="G23" s="22">
        <f t="shared" si="2"/>
        <v>0</v>
      </c>
      <c r="J23" s="42"/>
      <c r="K23" s="42"/>
      <c r="L23" s="45"/>
    </row>
    <row r="24" spans="1:12" s="2" customFormat="1" ht="15" customHeight="1" x14ac:dyDescent="0.15">
      <c r="A24" s="24"/>
      <c r="B24" s="42" t="s">
        <v>36</v>
      </c>
      <c r="C24" s="19"/>
      <c r="D24" s="22"/>
      <c r="E24"/>
      <c r="F24" s="22">
        <f t="shared" si="1"/>
        <v>0</v>
      </c>
      <c r="G24" s="22">
        <f t="shared" si="2"/>
        <v>0</v>
      </c>
      <c r="J24" s="42"/>
      <c r="K24" s="42"/>
      <c r="L24" s="45"/>
    </row>
    <row r="25" spans="1:12" s="2" customFormat="1" ht="15" customHeight="1" x14ac:dyDescent="0.15">
      <c r="A25" s="24"/>
      <c r="B25" s="42" t="s">
        <v>43</v>
      </c>
      <c r="C25" s="19"/>
      <c r="D25" s="22"/>
      <c r="E25"/>
      <c r="F25" s="22">
        <f t="shared" si="1"/>
        <v>0</v>
      </c>
      <c r="G25" s="22">
        <f t="shared" si="2"/>
        <v>0</v>
      </c>
      <c r="J25" s="42"/>
      <c r="K25" s="42"/>
      <c r="L25" s="45"/>
    </row>
    <row r="26" spans="1:12" s="2" customFormat="1" ht="15" customHeight="1" x14ac:dyDescent="0.15">
      <c r="A26" s="24"/>
      <c r="B26" s="42" t="s">
        <v>44</v>
      </c>
      <c r="C26" s="19"/>
      <c r="D26" s="22"/>
      <c r="E26"/>
      <c r="F26" s="22">
        <f t="shared" si="1"/>
        <v>0</v>
      </c>
      <c r="G26" s="22">
        <f t="shared" si="2"/>
        <v>0</v>
      </c>
      <c r="J26" s="42"/>
      <c r="K26" s="42"/>
      <c r="L26" s="45"/>
    </row>
    <row r="27" spans="1:12" s="2" customFormat="1" ht="15" customHeight="1" x14ac:dyDescent="0.15">
      <c r="A27" s="24"/>
      <c r="B27" s="42" t="s">
        <v>22</v>
      </c>
      <c r="C27" s="19"/>
      <c r="D27" s="22"/>
      <c r="E27"/>
      <c r="F27" s="22">
        <f>E27*10%</f>
        <v>0</v>
      </c>
      <c r="G27" s="22">
        <f t="shared" si="2"/>
        <v>0</v>
      </c>
      <c r="J27" s="42"/>
      <c r="K27" s="42"/>
      <c r="L27" s="45"/>
    </row>
    <row r="28" spans="1:12" s="2" customFormat="1" ht="15" customHeight="1" x14ac:dyDescent="0.15">
      <c r="A28" s="24"/>
      <c r="B28" s="42" t="s">
        <v>38</v>
      </c>
      <c r="C28" s="19"/>
      <c r="D28" s="22"/>
      <c r="E28"/>
      <c r="F28" s="22">
        <f>E28*10%</f>
        <v>0</v>
      </c>
      <c r="G28" s="22">
        <f t="shared" si="2"/>
        <v>0</v>
      </c>
      <c r="J28" s="42"/>
      <c r="K28" s="42"/>
      <c r="L28" s="45"/>
    </row>
    <row r="29" spans="1:12" s="2" customFormat="1" ht="15" customHeight="1" x14ac:dyDescent="0.15">
      <c r="A29" s="24"/>
      <c r="B29" s="42" t="s">
        <v>39</v>
      </c>
      <c r="C29" s="19"/>
      <c r="D29" s="22"/>
      <c r="E29"/>
      <c r="F29" s="22">
        <f>E29*10%</f>
        <v>0</v>
      </c>
      <c r="G29" s="22">
        <f t="shared" si="2"/>
        <v>0</v>
      </c>
    </row>
    <row r="30" spans="1:12" s="2" customFormat="1" ht="15" customHeight="1" x14ac:dyDescent="0.15">
      <c r="A30" s="24"/>
      <c r="B30" s="42" t="s">
        <v>40</v>
      </c>
      <c r="C30" s="19"/>
      <c r="D30" s="22"/>
      <c r="E30" s="21">
        <f t="shared" ref="E30" si="3">C30*D30</f>
        <v>0</v>
      </c>
      <c r="F30" s="22">
        <f t="shared" ref="F30:F40" si="4">E30*10%</f>
        <v>0</v>
      </c>
      <c r="G30" s="22">
        <f t="shared" si="2"/>
        <v>0</v>
      </c>
    </row>
    <row r="31" spans="1:12" s="2" customFormat="1" ht="15" customHeight="1" x14ac:dyDescent="0.15">
      <c r="A31" s="24"/>
      <c r="B31" s="42" t="s">
        <v>23</v>
      </c>
      <c r="C31" s="19"/>
      <c r="D31" s="22"/>
      <c r="E31"/>
      <c r="F31" s="22">
        <f t="shared" si="4"/>
        <v>0</v>
      </c>
      <c r="G31" s="22">
        <f t="shared" si="2"/>
        <v>0</v>
      </c>
    </row>
    <row r="32" spans="1:12" s="2" customFormat="1" ht="15" customHeight="1" x14ac:dyDescent="0.15">
      <c r="A32" s="24"/>
      <c r="B32" s="42" t="s">
        <v>24</v>
      </c>
      <c r="C32" s="19"/>
      <c r="D32" s="22"/>
      <c r="E32" s="21">
        <f t="shared" ref="E32" si="5">C32*D32</f>
        <v>0</v>
      </c>
      <c r="F32" s="22">
        <f t="shared" si="4"/>
        <v>0</v>
      </c>
      <c r="G32" s="22">
        <f t="shared" si="2"/>
        <v>0</v>
      </c>
    </row>
    <row r="33" spans="1:7" s="2" customFormat="1" ht="15" customHeight="1" x14ac:dyDescent="0.15">
      <c r="A33" s="24"/>
      <c r="B33" s="42" t="s">
        <v>25</v>
      </c>
      <c r="C33" s="19"/>
      <c r="D33" s="22"/>
      <c r="E33"/>
      <c r="F33" s="22">
        <f t="shared" si="4"/>
        <v>0</v>
      </c>
      <c r="G33" s="22">
        <f t="shared" si="2"/>
        <v>0</v>
      </c>
    </row>
    <row r="34" spans="1:7" s="2" customFormat="1" ht="15" customHeight="1" x14ac:dyDescent="0.15">
      <c r="A34" s="24"/>
      <c r="B34" s="42" t="s">
        <v>26</v>
      </c>
      <c r="C34" s="19"/>
      <c r="D34" s="22"/>
      <c r="E34"/>
      <c r="F34" s="22">
        <f t="shared" si="4"/>
        <v>0</v>
      </c>
      <c r="G34" s="22">
        <f t="shared" si="2"/>
        <v>0</v>
      </c>
    </row>
    <row r="35" spans="1:7" s="2" customFormat="1" ht="15" customHeight="1" x14ac:dyDescent="0.15">
      <c r="A35" s="24"/>
      <c r="B35" s="42" t="s">
        <v>27</v>
      </c>
      <c r="C35" s="19"/>
      <c r="D35" s="22"/>
      <c r="E35"/>
      <c r="F35" s="22">
        <f t="shared" si="4"/>
        <v>0</v>
      </c>
      <c r="G35" s="22">
        <f t="shared" si="2"/>
        <v>0</v>
      </c>
    </row>
    <row r="36" spans="1:7" s="2" customFormat="1" ht="15" customHeight="1" x14ac:dyDescent="0.15">
      <c r="A36" s="24"/>
      <c r="B36" s="42"/>
      <c r="C36" s="19"/>
      <c r="D36" s="22"/>
      <c r="E36" s="21">
        <f t="shared" ref="E36:E37" si="6">C36*D36</f>
        <v>0</v>
      </c>
      <c r="F36" s="22">
        <f t="shared" si="4"/>
        <v>0</v>
      </c>
      <c r="G36" s="22">
        <f t="shared" si="2"/>
        <v>0</v>
      </c>
    </row>
    <row r="37" spans="1:7" s="2" customFormat="1" ht="15" customHeight="1" x14ac:dyDescent="0.15">
      <c r="A37" s="24" t="s">
        <v>41</v>
      </c>
      <c r="B37" s="24" t="s">
        <v>42</v>
      </c>
      <c r="C37" s="19">
        <v>1</v>
      </c>
      <c r="D37" s="22">
        <v>1780000</v>
      </c>
      <c r="E37" s="21">
        <f t="shared" si="6"/>
        <v>1780000</v>
      </c>
      <c r="F37" s="22">
        <f t="shared" si="4"/>
        <v>178000</v>
      </c>
      <c r="G37" s="22">
        <f t="shared" si="2"/>
        <v>1958000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4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4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4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8"/>
      <c r="B43" s="28"/>
      <c r="C43" s="29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3" t="s">
        <v>15</v>
      </c>
      <c r="B45" s="34"/>
      <c r="C45" s="6"/>
      <c r="D45" s="35" t="s">
        <v>16</v>
      </c>
      <c r="E45" s="35" t="s">
        <v>16</v>
      </c>
      <c r="F45" s="36">
        <f>SUM(F16:F44)</f>
        <v>608000</v>
      </c>
      <c r="G45" s="36">
        <f>SUM(G16:G44)</f>
        <v>6688000</v>
      </c>
    </row>
    <row r="46" spans="1:7" s="2" customFormat="1" ht="15" customHeight="1" thickBot="1" x14ac:dyDescent="0.2">
      <c r="A46" s="37" t="s">
        <v>17</v>
      </c>
      <c r="B46" s="38" t="s">
        <v>18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29</v>
      </c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4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8"/>
  <sheetViews>
    <sheetView topLeftCell="A4" workbookViewId="0">
      <selection activeCell="B19" sqref="B19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0" width="13.6640625" style="1" customWidth="1"/>
    <col min="11" max="11" width="62.77734375" style="1" bestFit="1" customWidth="1"/>
    <col min="12" max="16384" width="8.88671875" style="1"/>
  </cols>
  <sheetData>
    <row r="1" spans="1:12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12" ht="15" customHeight="1" x14ac:dyDescent="0.15">
      <c r="A2" s="2"/>
      <c r="B2" s="2"/>
      <c r="C2" s="3"/>
      <c r="D2" s="4"/>
    </row>
    <row r="3" spans="1:12" ht="15" customHeight="1" x14ac:dyDescent="0.15">
      <c r="A3" s="2"/>
      <c r="B3" s="2"/>
      <c r="C3" s="6"/>
      <c r="D3" s="6"/>
      <c r="E3" s="6"/>
    </row>
    <row r="4" spans="1:12" ht="27.75" customHeight="1" thickBot="1" x14ac:dyDescent="0.2">
      <c r="A4" s="47" t="s">
        <v>31</v>
      </c>
      <c r="B4" s="47"/>
      <c r="C4" s="7" t="s">
        <v>1</v>
      </c>
      <c r="D4" s="4"/>
      <c r="E4" s="4"/>
    </row>
    <row r="5" spans="1:12" ht="15" customHeight="1" x14ac:dyDescent="0.15">
      <c r="A5" s="43" t="s">
        <v>2</v>
      </c>
      <c r="B5" s="8"/>
      <c r="C5" s="9"/>
      <c r="D5" s="4"/>
      <c r="E5" s="4"/>
    </row>
    <row r="6" spans="1:12" ht="15" customHeight="1" x14ac:dyDescent="0.15">
      <c r="A6" s="43" t="s">
        <v>30</v>
      </c>
      <c r="B6" s="44"/>
      <c r="C6" s="4"/>
      <c r="D6" s="4"/>
      <c r="E6" s="4"/>
    </row>
    <row r="7" spans="1:12" ht="15" customHeight="1" x14ac:dyDescent="0.15">
      <c r="A7" s="43" t="s">
        <v>3</v>
      </c>
      <c r="B7" s="2"/>
      <c r="C7" s="4"/>
      <c r="D7" s="4"/>
      <c r="E7" s="4"/>
    </row>
    <row r="8" spans="1:12" ht="15" customHeight="1" x14ac:dyDescent="0.15">
      <c r="A8" s="2"/>
      <c r="B8" s="2"/>
      <c r="C8" s="4"/>
      <c r="D8" s="4"/>
    </row>
    <row r="9" spans="1:12" ht="15" customHeight="1" x14ac:dyDescent="0.15">
      <c r="A9" s="10" t="s">
        <v>4</v>
      </c>
      <c r="B9" s="2"/>
      <c r="C9" s="4"/>
      <c r="D9" s="4"/>
      <c r="E9" s="4"/>
    </row>
    <row r="10" spans="1:12" ht="15" customHeight="1" x14ac:dyDescent="0.15">
      <c r="A10" s="2"/>
      <c r="B10" s="2"/>
      <c r="C10" s="4"/>
      <c r="D10" s="4"/>
      <c r="E10" s="4"/>
    </row>
    <row r="11" spans="1:12" ht="15" customHeight="1" x14ac:dyDescent="0.15">
      <c r="A11" s="2" t="s">
        <v>5</v>
      </c>
      <c r="B11" s="11">
        <f>G45</f>
        <v>6358000</v>
      </c>
      <c r="C11" s="4"/>
      <c r="D11" s="4"/>
      <c r="E11" s="4"/>
    </row>
    <row r="12" spans="1:12" ht="15" customHeight="1" x14ac:dyDescent="0.15">
      <c r="A12" s="2" t="s">
        <v>6</v>
      </c>
      <c r="B12" s="12">
        <f ca="1">NOW()</f>
        <v>42044.458805439812</v>
      </c>
      <c r="C12" s="4"/>
      <c r="D12" s="4"/>
      <c r="E12" s="4"/>
      <c r="J12" s="42"/>
      <c r="K12" s="42"/>
      <c r="L12" s="45"/>
    </row>
    <row r="13" spans="1:12" ht="15" customHeight="1" x14ac:dyDescent="0.15">
      <c r="A13" s="2" t="s">
        <v>7</v>
      </c>
      <c r="B13" s="13"/>
      <c r="C13" s="4"/>
      <c r="D13" s="4"/>
      <c r="E13" s="4"/>
      <c r="J13" s="42"/>
      <c r="K13" s="42"/>
      <c r="L13" s="45"/>
    </row>
    <row r="14" spans="1:12" ht="15" customHeight="1" thickBot="1" x14ac:dyDescent="0.2">
      <c r="A14" s="2"/>
      <c r="B14" s="2"/>
      <c r="C14" s="4"/>
      <c r="D14" s="4"/>
      <c r="J14" s="42"/>
      <c r="K14" s="42"/>
      <c r="L14" s="45"/>
    </row>
    <row r="15" spans="1:12" s="2" customFormat="1" ht="15" customHeight="1" thickBot="1" x14ac:dyDescent="0.2">
      <c r="A15" s="14" t="s">
        <v>8</v>
      </c>
      <c r="B15" s="14" t="s">
        <v>9</v>
      </c>
      <c r="C15" s="15" t="s">
        <v>10</v>
      </c>
      <c r="D15" s="15" t="s">
        <v>11</v>
      </c>
      <c r="E15" s="16" t="s">
        <v>12</v>
      </c>
      <c r="F15" s="16" t="s">
        <v>13</v>
      </c>
      <c r="G15" s="15" t="s">
        <v>14</v>
      </c>
      <c r="J15" s="42"/>
      <c r="K15" s="42"/>
      <c r="L15" s="45"/>
    </row>
    <row r="16" spans="1:12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  <c r="J16" s="42"/>
      <c r="K16" s="42"/>
      <c r="L16" s="45"/>
    </row>
    <row r="17" spans="1:12" s="2" customFormat="1" ht="15" customHeight="1" x14ac:dyDescent="0.15">
      <c r="A17" s="24" t="s">
        <v>20</v>
      </c>
      <c r="B17" s="41" t="s">
        <v>28</v>
      </c>
      <c r="C17" s="19">
        <v>1</v>
      </c>
      <c r="D17" s="25">
        <v>4000000</v>
      </c>
      <c r="E17" s="21">
        <f t="shared" si="0"/>
        <v>4000000</v>
      </c>
      <c r="F17" s="22">
        <f t="shared" si="1"/>
        <v>400000</v>
      </c>
      <c r="G17" s="22">
        <f t="shared" si="2"/>
        <v>4400000</v>
      </c>
      <c r="I17" s="26"/>
      <c r="J17" s="42"/>
      <c r="K17" s="42"/>
      <c r="L17" s="45"/>
    </row>
    <row r="18" spans="1:12" s="2" customFormat="1" ht="15" customHeight="1" x14ac:dyDescent="0.15">
      <c r="A18" s="24"/>
      <c r="B18" s="24" t="s">
        <v>49</v>
      </c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  <c r="J18" s="42"/>
      <c r="K18" s="42"/>
      <c r="L18" s="45"/>
    </row>
    <row r="19" spans="1:12" s="2" customFormat="1" ht="15" customHeight="1" x14ac:dyDescent="0.15">
      <c r="A19" s="24"/>
      <c r="B19" s="42" t="s">
        <v>34</v>
      </c>
      <c r="C19" s="19"/>
      <c r="D19" s="25"/>
      <c r="E19" s="21">
        <f t="shared" si="0"/>
        <v>0</v>
      </c>
      <c r="F19" s="22">
        <f t="shared" si="1"/>
        <v>0</v>
      </c>
      <c r="G19" s="22">
        <f t="shared" si="2"/>
        <v>0</v>
      </c>
      <c r="J19" s="42"/>
      <c r="K19" s="42"/>
      <c r="L19" s="45"/>
    </row>
    <row r="20" spans="1:12" s="2" customFormat="1" ht="15" customHeight="1" x14ac:dyDescent="0.15">
      <c r="A20" s="24"/>
      <c r="B20" s="42" t="s">
        <v>21</v>
      </c>
      <c r="C20" s="19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  <c r="J20" s="42"/>
      <c r="K20" s="42"/>
      <c r="L20" s="45"/>
    </row>
    <row r="21" spans="1:12" s="2" customFormat="1" ht="15" customHeight="1" x14ac:dyDescent="0.15">
      <c r="A21" s="24"/>
      <c r="B21" s="42" t="s">
        <v>35</v>
      </c>
      <c r="C21" s="19"/>
      <c r="D21" s="25"/>
      <c r="E21" s="21">
        <f t="shared" si="0"/>
        <v>0</v>
      </c>
      <c r="F21" s="22">
        <f t="shared" si="1"/>
        <v>0</v>
      </c>
      <c r="G21" s="22">
        <f t="shared" si="2"/>
        <v>0</v>
      </c>
      <c r="J21" s="42"/>
      <c r="K21" s="42"/>
      <c r="L21" s="45"/>
    </row>
    <row r="22" spans="1:12" s="2" customFormat="1" ht="15" customHeight="1" x14ac:dyDescent="0.15">
      <c r="A22" s="24"/>
      <c r="B22" s="42" t="s">
        <v>32</v>
      </c>
      <c r="C22" s="19"/>
      <c r="D22" s="22"/>
      <c r="E22" s="21"/>
      <c r="F22" s="22"/>
      <c r="G22" s="22"/>
      <c r="J22" s="42"/>
      <c r="K22" s="42"/>
      <c r="L22" s="45"/>
    </row>
    <row r="23" spans="1:12" s="2" customFormat="1" ht="15" customHeight="1" x14ac:dyDescent="0.15">
      <c r="A23" s="24"/>
      <c r="B23" s="42" t="s">
        <v>33</v>
      </c>
      <c r="C23" s="19"/>
      <c r="D23" s="22"/>
      <c r="E23" s="27"/>
      <c r="F23" s="22">
        <f t="shared" si="1"/>
        <v>0</v>
      </c>
      <c r="G23" s="22">
        <f t="shared" si="2"/>
        <v>0</v>
      </c>
      <c r="J23" s="42"/>
      <c r="K23" s="42"/>
      <c r="L23" s="45"/>
    </row>
    <row r="24" spans="1:12" s="2" customFormat="1" ht="15" customHeight="1" x14ac:dyDescent="0.15">
      <c r="A24" s="24"/>
      <c r="B24" s="42" t="s">
        <v>36</v>
      </c>
      <c r="C24" s="19"/>
      <c r="D24" s="22"/>
      <c r="E24"/>
      <c r="F24" s="22">
        <f t="shared" si="1"/>
        <v>0</v>
      </c>
      <c r="G24" s="22">
        <f t="shared" si="2"/>
        <v>0</v>
      </c>
      <c r="J24" s="42"/>
      <c r="K24" s="42"/>
      <c r="L24" s="45"/>
    </row>
    <row r="25" spans="1:12" s="2" customFormat="1" ht="15" customHeight="1" x14ac:dyDescent="0.15">
      <c r="A25" s="24"/>
      <c r="B25" s="42" t="s">
        <v>37</v>
      </c>
      <c r="C25" s="19"/>
      <c r="D25" s="22"/>
      <c r="E25"/>
      <c r="F25" s="22">
        <f t="shared" si="1"/>
        <v>0</v>
      </c>
      <c r="G25" s="22">
        <f t="shared" si="2"/>
        <v>0</v>
      </c>
      <c r="J25" s="42"/>
      <c r="K25" s="42"/>
      <c r="L25" s="45"/>
    </row>
    <row r="26" spans="1:12" s="2" customFormat="1" ht="15" customHeight="1" x14ac:dyDescent="0.15">
      <c r="A26" s="24"/>
      <c r="B26" s="42" t="s">
        <v>22</v>
      </c>
      <c r="C26" s="19"/>
      <c r="D26" s="22"/>
      <c r="E26"/>
      <c r="F26" s="22">
        <f t="shared" si="1"/>
        <v>0</v>
      </c>
      <c r="G26" s="22">
        <f t="shared" si="2"/>
        <v>0</v>
      </c>
      <c r="J26" s="42"/>
      <c r="K26" s="42"/>
      <c r="L26" s="45"/>
    </row>
    <row r="27" spans="1:12" s="2" customFormat="1" ht="15" customHeight="1" x14ac:dyDescent="0.15">
      <c r="A27" s="24"/>
      <c r="B27" s="42" t="s">
        <v>38</v>
      </c>
      <c r="C27" s="19"/>
      <c r="D27" s="22"/>
      <c r="E27"/>
      <c r="F27" s="22">
        <f>E27*10%</f>
        <v>0</v>
      </c>
      <c r="G27" s="22">
        <f t="shared" si="2"/>
        <v>0</v>
      </c>
      <c r="J27" s="42"/>
      <c r="K27" s="42"/>
      <c r="L27" s="45"/>
    </row>
    <row r="28" spans="1:12" s="2" customFormat="1" ht="15" customHeight="1" x14ac:dyDescent="0.15">
      <c r="A28" s="24"/>
      <c r="B28" s="42" t="s">
        <v>39</v>
      </c>
      <c r="C28" s="19"/>
      <c r="D28" s="22"/>
      <c r="E28"/>
      <c r="F28" s="22">
        <f>E28*10%</f>
        <v>0</v>
      </c>
      <c r="G28" s="22">
        <f t="shared" si="2"/>
        <v>0</v>
      </c>
      <c r="J28" s="42"/>
      <c r="K28" s="42"/>
      <c r="L28" s="45"/>
    </row>
    <row r="29" spans="1:12" s="2" customFormat="1" ht="15" customHeight="1" x14ac:dyDescent="0.15">
      <c r="A29" s="24"/>
      <c r="B29" s="42" t="s">
        <v>40</v>
      </c>
      <c r="C29" s="19"/>
      <c r="D29" s="22"/>
      <c r="E29"/>
      <c r="F29" s="22">
        <f>E29*10%</f>
        <v>0</v>
      </c>
      <c r="G29" s="22">
        <f t="shared" si="2"/>
        <v>0</v>
      </c>
    </row>
    <row r="30" spans="1:12" s="2" customFormat="1" ht="15" customHeight="1" x14ac:dyDescent="0.15">
      <c r="A30" s="24"/>
      <c r="B30" s="42" t="s">
        <v>23</v>
      </c>
      <c r="C30" s="19"/>
      <c r="D30" s="22"/>
      <c r="E30" s="21">
        <f t="shared" ref="E30" si="3">C30*D30</f>
        <v>0</v>
      </c>
      <c r="F30" s="22">
        <f t="shared" ref="F30:F40" si="4">E30*10%</f>
        <v>0</v>
      </c>
      <c r="G30" s="22">
        <f t="shared" si="2"/>
        <v>0</v>
      </c>
    </row>
    <row r="31" spans="1:12" s="2" customFormat="1" ht="15" customHeight="1" x14ac:dyDescent="0.15">
      <c r="A31" s="24"/>
      <c r="B31" s="42" t="s">
        <v>24</v>
      </c>
      <c r="C31" s="19"/>
      <c r="D31" s="22"/>
      <c r="E31"/>
      <c r="F31" s="22">
        <f t="shared" si="4"/>
        <v>0</v>
      </c>
      <c r="G31" s="22">
        <f t="shared" si="2"/>
        <v>0</v>
      </c>
    </row>
    <row r="32" spans="1:12" s="2" customFormat="1" ht="15" customHeight="1" x14ac:dyDescent="0.15">
      <c r="A32" s="24"/>
      <c r="B32" s="42" t="s">
        <v>25</v>
      </c>
      <c r="C32" s="19"/>
      <c r="D32" s="22"/>
      <c r="E32" s="21">
        <f t="shared" ref="E32" si="5">C32*D32</f>
        <v>0</v>
      </c>
      <c r="F32" s="22">
        <f t="shared" si="4"/>
        <v>0</v>
      </c>
      <c r="G32" s="22">
        <f t="shared" si="2"/>
        <v>0</v>
      </c>
    </row>
    <row r="33" spans="1:7" s="2" customFormat="1" ht="15" customHeight="1" x14ac:dyDescent="0.15">
      <c r="A33" s="24"/>
      <c r="B33" s="42" t="s">
        <v>26</v>
      </c>
      <c r="C33" s="19"/>
      <c r="D33" s="22"/>
      <c r="E33"/>
      <c r="F33" s="22">
        <f t="shared" si="4"/>
        <v>0</v>
      </c>
      <c r="G33" s="22">
        <f t="shared" si="2"/>
        <v>0</v>
      </c>
    </row>
    <row r="34" spans="1:7" s="2" customFormat="1" ht="15" customHeight="1" x14ac:dyDescent="0.15">
      <c r="A34" s="24"/>
      <c r="B34" s="42" t="s">
        <v>27</v>
      </c>
      <c r="C34" s="19"/>
      <c r="D34" s="22"/>
      <c r="E34"/>
      <c r="F34" s="22">
        <f t="shared" si="4"/>
        <v>0</v>
      </c>
      <c r="G34" s="22">
        <f t="shared" si="2"/>
        <v>0</v>
      </c>
    </row>
    <row r="35" spans="1:7" s="2" customFormat="1" ht="15" customHeight="1" x14ac:dyDescent="0.15">
      <c r="A35" s="24"/>
      <c r="B35" s="42"/>
      <c r="C35" s="19"/>
      <c r="D35" s="22"/>
      <c r="E35"/>
      <c r="F35" s="22">
        <f t="shared" si="4"/>
        <v>0</v>
      </c>
      <c r="G35" s="22">
        <f t="shared" si="2"/>
        <v>0</v>
      </c>
    </row>
    <row r="36" spans="1:7" s="2" customFormat="1" ht="15" customHeight="1" x14ac:dyDescent="0.15">
      <c r="A36" s="24"/>
      <c r="B36" s="42"/>
      <c r="C36" s="19"/>
      <c r="D36" s="22"/>
      <c r="E36" s="21">
        <f t="shared" ref="E36" si="6">C36*D36</f>
        <v>0</v>
      </c>
      <c r="F36" s="22">
        <f t="shared" si="4"/>
        <v>0</v>
      </c>
      <c r="G36" s="22">
        <f t="shared" ref="G36" si="7">SUM(E36:F36)</f>
        <v>0</v>
      </c>
    </row>
    <row r="37" spans="1:7" s="2" customFormat="1" ht="15" customHeight="1" x14ac:dyDescent="0.15">
      <c r="A37" s="24" t="s">
        <v>41</v>
      </c>
      <c r="B37" s="24" t="s">
        <v>42</v>
      </c>
      <c r="C37" s="19">
        <v>1</v>
      </c>
      <c r="D37" s="22">
        <v>1780000</v>
      </c>
      <c r="E37" s="21">
        <f t="shared" ref="E37" si="8">C37*D37</f>
        <v>1780000</v>
      </c>
      <c r="F37" s="22">
        <f t="shared" ref="F37" si="9">E37*10%</f>
        <v>178000</v>
      </c>
      <c r="G37" s="22">
        <f t="shared" ref="G37" si="10">SUM(E37:F37)</f>
        <v>1958000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4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4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4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8"/>
      <c r="B43" s="28"/>
      <c r="C43" s="29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3" t="s">
        <v>15</v>
      </c>
      <c r="B45" s="34"/>
      <c r="C45" s="6"/>
      <c r="D45" s="35" t="s">
        <v>16</v>
      </c>
      <c r="E45" s="35" t="s">
        <v>16</v>
      </c>
      <c r="F45" s="36">
        <f>SUM(F16:F44)</f>
        <v>578000</v>
      </c>
      <c r="G45" s="36">
        <f>SUM(G16:G44)</f>
        <v>6358000</v>
      </c>
    </row>
    <row r="46" spans="1:7" s="2" customFormat="1" ht="15" customHeight="1" thickBot="1" x14ac:dyDescent="0.2">
      <c r="A46" s="37" t="s">
        <v>17</v>
      </c>
      <c r="B46" s="38" t="s">
        <v>18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29</v>
      </c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4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웍스테이션 (4)</vt:lpstr>
      <vt:lpstr>웍스테이션 (3)</vt:lpstr>
      <vt:lpstr>웍스테이션 (2)</vt:lpstr>
      <vt:lpstr>웍스테이션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2014-11-17T00:45:50Z</dcterms:created>
  <dcterms:modified xsi:type="dcterms:W3CDTF">2015-02-09T02:01:03Z</dcterms:modified>
</cp:coreProperties>
</file>