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4735" windowHeight="12045"/>
  </bookViews>
  <sheets>
    <sheet name="500-301kr" sheetId="1" r:id="rId1"/>
  </sheets>
  <calcPr calcId="125725"/>
</workbook>
</file>

<file path=xl/calcChain.xml><?xml version="1.0" encoding="utf-8"?>
<calcChain xmlns="http://schemas.openxmlformats.org/spreadsheetml/2006/main">
  <c r="F43" i="1"/>
  <c r="E43"/>
  <c r="G43" s="1"/>
  <c r="E42"/>
  <c r="F42" s="1"/>
  <c r="F41"/>
  <c r="E41"/>
  <c r="G41" s="1"/>
  <c r="E40"/>
  <c r="F40" s="1"/>
  <c r="F39"/>
  <c r="E39"/>
  <c r="G39" s="1"/>
  <c r="E38"/>
  <c r="F38" s="1"/>
  <c r="F37"/>
  <c r="E37"/>
  <c r="G37" s="1"/>
  <c r="E36"/>
  <c r="F36" s="1"/>
  <c r="F35"/>
  <c r="E35"/>
  <c r="G35" s="1"/>
  <c r="E34"/>
  <c r="F34" s="1"/>
  <c r="F33"/>
  <c r="E33"/>
  <c r="G33" s="1"/>
  <c r="E32"/>
  <c r="F32" s="1"/>
  <c r="F31"/>
  <c r="E31"/>
  <c r="G31" s="1"/>
  <c r="E30"/>
  <c r="F30" s="1"/>
  <c r="F29"/>
  <c r="E29"/>
  <c r="G29" s="1"/>
  <c r="E28"/>
  <c r="F28" s="1"/>
  <c r="F27"/>
  <c r="E27"/>
  <c r="G27" s="1"/>
  <c r="E26"/>
  <c r="F26" s="1"/>
  <c r="F25"/>
  <c r="E25"/>
  <c r="G25" s="1"/>
  <c r="E24"/>
  <c r="F24" s="1"/>
  <c r="F23"/>
  <c r="E23"/>
  <c r="G23" s="1"/>
  <c r="E22"/>
  <c r="F22" s="1"/>
  <c r="F21"/>
  <c r="E21"/>
  <c r="G21" s="1"/>
  <c r="E20"/>
  <c r="F20" s="1"/>
  <c r="F19"/>
  <c r="G19" s="1"/>
  <c r="F18"/>
  <c r="E18"/>
  <c r="G18" s="1"/>
  <c r="E17"/>
  <c r="F17" s="1"/>
  <c r="D17"/>
  <c r="E16"/>
  <c r="F16" s="1"/>
  <c r="F44" l="1"/>
  <c r="G16"/>
  <c r="G17"/>
  <c r="G20"/>
  <c r="G22"/>
  <c r="G24"/>
  <c r="G26"/>
  <c r="G28"/>
  <c r="G30"/>
  <c r="G32"/>
  <c r="G34"/>
  <c r="G36"/>
  <c r="G38"/>
  <c r="G40"/>
  <c r="G42"/>
  <c r="E44"/>
  <c r="G44" l="1"/>
  <c r="B11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<sst xmlns="http://schemas.openxmlformats.org/spreadsheetml/2006/main" count="36" uniqueCount="36">
  <si>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</si>
  <si>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앤투어</t>
    <phoneticPr fontId="3" type="noConversion"/>
  </si>
  <si>
    <t>귀하</t>
    <phoneticPr fontId="3" type="noConversion"/>
  </si>
  <si>
    <t xml:space="preserve">전화 : </t>
    <phoneticPr fontId="3" type="noConversion"/>
  </si>
  <si>
    <t>033-244-7400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</si>
  <si>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</si>
  <si>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</si>
  <si>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</si>
  <si>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</si>
  <si>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</si>
  <si>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</si>
  <si>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</si>
  <si>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</si>
  <si>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</si>
  <si>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</si>
  <si>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</si>
  <si>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</si>
  <si>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</si>
  <si>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컴퓨터</t>
    <phoneticPr fontId="3" type="noConversion"/>
  </si>
  <si>
    <t>hp 500-301kr</t>
    <phoneticPr fontId="3" type="noConversion"/>
  </si>
  <si>
    <t>4세대 하스웰 인텔 셀러론 G1840 (2.8GHz / 듀얼코어 / 2MB)</t>
    <phoneticPr fontId="3" type="noConversion"/>
  </si>
  <si>
    <t>4GB DDR3 RAM</t>
    <phoneticPr fontId="3" type="noConversion"/>
  </si>
  <si>
    <t>500GB HDD 7200rpm</t>
    <phoneticPr fontId="3" type="noConversion"/>
  </si>
  <si>
    <t>dvd+rw multi</t>
    <phoneticPr fontId="3" type="noConversion"/>
  </si>
  <si>
    <t>intel HD Graphics</t>
    <phoneticPr fontId="3" type="noConversion"/>
  </si>
  <si>
    <t>전면 USB 3.0 2port</t>
    <phoneticPr fontId="3" type="noConversion"/>
  </si>
  <si>
    <t>후면 USB 3.0 2port / USB 2.0 4port</t>
    <phoneticPr fontId="3" type="noConversion"/>
  </si>
  <si>
    <t>Windows 8.1 64bit</t>
    <phoneticPr fontId="3" type="noConversion"/>
  </si>
  <si>
    <t>SSD 128GB</t>
    <phoneticPr fontId="3" type="noConversion"/>
  </si>
  <si>
    <t>MS Office 2013 Home&amp;Business</t>
    <phoneticPr fontId="3" type="noConversion"/>
  </si>
  <si>
    <t xml:space="preserve">106키보드 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</si>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</sst>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</v>
      </c>
      <c r="B4" s="46"/>
      <c r="C4" s="7" t="s">
        <v>2</v>
      </c>
      <c r="D4" s="4"/>
      <c r="E4" s="4"/>
    </row>
    <row r="5" spans="1:7" ht="15" customHeight="1">
      <c r="A5" s="8" t="s">
        <v>3</v>
      </c>
      <c r="B5" s="9" t="s">
        <v>4</v>
      </c>
      <c r="C5" s="10"/>
      <c r="D5" s="4"/>
      <c r="E5" s="4"/>
    </row>
    <row r="6" spans="1:7" ht="15" customHeight="1">
      <c r="A6" s="8" t="s">
        <v>5</v>
      </c>
      <c r="B6" s="2"/>
      <c r="C6" s="4"/>
      <c r="D6" s="4"/>
      <c r="E6" s="4"/>
    </row>
    <row r="7" spans="1:7" ht="15" customHeight="1">
      <c r="A7" s="8" t="s">
        <v>6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7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8</v>
      </c>
      <c r="B11" s="12">
        <f>G44</f>
        <v>1507200</v>
      </c>
      <c r="C11" s="4"/>
      <c r="D11" s="4"/>
      <c r="E11" s="4"/>
    </row>
    <row r="12" spans="1:7" ht="15" customHeight="1">
      <c r="A12" s="2" t="s">
        <v>9</v>
      </c>
      <c r="B12" s="13">
        <v>42123</v>
      </c>
      <c r="C12" s="4"/>
      <c r="D12" s="4"/>
      <c r="E12" s="4"/>
    </row>
    <row r="13" spans="1:7" ht="15" customHeight="1">
      <c r="A13" s="2" t="s">
        <v>10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11</v>
      </c>
      <c r="B15" s="15" t="s">
        <v>12</v>
      </c>
      <c r="C15" s="16" t="s">
        <v>13</v>
      </c>
      <c r="D15" s="16" t="s">
        <v>14</v>
      </c>
      <c r="E15" s="17" t="s">
        <v>15</v>
      </c>
      <c r="F15" s="17" t="s">
        <v>16</v>
      </c>
      <c r="G15" s="16" t="s">
        <v>17</v>
      </c>
    </row>
    <row r="16" spans="1:7" s="2" customFormat="1" ht="15" customHeight="1">
      <c r="A16" s="18"/>
      <c r="B16" s="19"/>
      <c r="C16" s="20"/>
      <c r="D16" s="21"/>
      <c r="E16" s="22">
        <f t="shared" ref="E16:E39" si="0">C16*D16</f>
        <v>0</v>
      </c>
      <c r="F16" s="23">
        <f t="shared" ref="F16:F25" si="1">E16*10%</f>
        <v>0</v>
      </c>
      <c r="G16" s="24">
        <f t="shared" ref="G16:G21" si="2">SUM(E16:F16)</f>
        <v>0</v>
      </c>
    </row>
    <row r="17" spans="1:9" s="2" customFormat="1" ht="15" customHeight="1">
      <c r="A17" s="25" t="s">
        <v>18</v>
      </c>
      <c r="B17" s="25" t="s">
        <v>19</v>
      </c>
      <c r="C17" s="20">
        <v>2</v>
      </c>
      <c r="D17" s="26">
        <f>450000/1.1</f>
        <v>409090.90909090906</v>
      </c>
      <c r="E17" s="22">
        <f t="shared" si="0"/>
        <v>818181.81818181812</v>
      </c>
      <c r="F17" s="23">
        <f t="shared" si="1"/>
        <v>81818.181818181823</v>
      </c>
      <c r="G17" s="23">
        <f t="shared" si="2"/>
        <v>900000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29" t="s">
        <v>20</v>
      </c>
      <c r="C19" s="20"/>
      <c r="D19" s="26"/>
      <c r="E19" s="22"/>
      <c r="F19" s="23">
        <f t="shared" si="1"/>
        <v>0</v>
      </c>
      <c r="G19" s="23">
        <f t="shared" si="2"/>
        <v>0</v>
      </c>
    </row>
    <row r="20" spans="1:9" s="2" customFormat="1" ht="15" customHeight="1">
      <c r="A20" s="25"/>
      <c r="B20" s="29" t="s">
        <v>21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29" t="s">
        <v>22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29" t="s">
        <v>23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ref="G22:G28" si="3">SUM(E22:F22)</f>
        <v>0</v>
      </c>
    </row>
    <row r="23" spans="1:9" s="2" customFormat="1" ht="15" customHeight="1">
      <c r="A23" s="25"/>
      <c r="B23" s="29" t="s">
        <v>24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3"/>
        <v>0</v>
      </c>
    </row>
    <row r="24" spans="1:9" s="2" customFormat="1" ht="15" customHeight="1">
      <c r="A24" s="25"/>
      <c r="B24" s="29" t="s">
        <v>25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3"/>
        <v>0</v>
      </c>
    </row>
    <row r="25" spans="1:9" s="2" customFormat="1" ht="15" customHeight="1">
      <c r="A25" s="25"/>
      <c r="B25" s="29" t="s">
        <v>26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3"/>
        <v>0</v>
      </c>
    </row>
    <row r="26" spans="1:9" s="2" customFormat="1" ht="15" customHeight="1">
      <c r="A26" s="25"/>
      <c r="B26" s="29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3"/>
        <v>0</v>
      </c>
    </row>
    <row r="27" spans="1:9" s="2" customFormat="1" ht="15" customHeight="1">
      <c r="A27" s="25"/>
      <c r="B27" s="29"/>
      <c r="C27" s="20"/>
      <c r="D27" s="26"/>
      <c r="E27" s="22">
        <f t="shared" si="0"/>
        <v>0</v>
      </c>
      <c r="F27" s="23">
        <f>E27*10%</f>
        <v>0</v>
      </c>
      <c r="G27" s="23">
        <f t="shared" si="3"/>
        <v>0</v>
      </c>
    </row>
    <row r="28" spans="1:9" s="2" customFormat="1" ht="15" customHeight="1">
      <c r="A28" s="25"/>
      <c r="B28" s="25"/>
      <c r="C28" s="20"/>
      <c r="D28" s="26"/>
      <c r="E28" s="22">
        <f t="shared" si="0"/>
        <v>0</v>
      </c>
      <c r="F28" s="23">
        <f>E28*10%</f>
        <v>0</v>
      </c>
      <c r="G28" s="23">
        <f t="shared" si="3"/>
        <v>0</v>
      </c>
    </row>
    <row r="29" spans="1:9" s="2" customFormat="1" ht="15" customHeight="1">
      <c r="A29" s="25"/>
      <c r="B29" s="29" t="s">
        <v>28</v>
      </c>
      <c r="C29" s="20">
        <v>3</v>
      </c>
      <c r="D29" s="26">
        <v>100000</v>
      </c>
      <c r="E29" s="22">
        <f t="shared" si="0"/>
        <v>300000</v>
      </c>
      <c r="F29" s="23">
        <f t="shared" ref="F29:F39" si="4">E29*10%</f>
        <v>30000</v>
      </c>
      <c r="G29" s="23">
        <f t="shared" ref="G29:G39" si="5">SUM(E29:F29)</f>
        <v>330000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4"/>
        <v>0</v>
      </c>
      <c r="G30" s="23">
        <f t="shared" si="5"/>
        <v>0</v>
      </c>
    </row>
    <row r="31" spans="1:9" s="2" customFormat="1" ht="15" customHeight="1">
      <c r="A31" s="25"/>
      <c r="B31" s="29" t="s">
        <v>29</v>
      </c>
      <c r="C31" s="20">
        <v>1</v>
      </c>
      <c r="D31" s="26">
        <v>252000</v>
      </c>
      <c r="E31" s="22">
        <f t="shared" si="0"/>
        <v>252000</v>
      </c>
      <c r="F31" s="23">
        <f t="shared" si="4"/>
        <v>25200</v>
      </c>
      <c r="G31" s="23">
        <f t="shared" si="5"/>
        <v>277200</v>
      </c>
    </row>
    <row r="32" spans="1:9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4"/>
        <v>0</v>
      </c>
      <c r="G32" s="23">
        <f t="shared" si="5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4"/>
        <v>0</v>
      </c>
      <c r="G33" s="23">
        <f t="shared" si="5"/>
        <v>0</v>
      </c>
    </row>
    <row r="34" spans="1:7" s="2" customFormat="1" ht="15" customHeight="1">
      <c r="A34" s="25"/>
      <c r="B34" s="29" t="s">
        <v>30</v>
      </c>
      <c r="C34" s="20">
        <v>1</v>
      </c>
      <c r="D34" s="26"/>
      <c r="E34" s="22">
        <f t="shared" si="0"/>
        <v>0</v>
      </c>
      <c r="F34" s="23">
        <f t="shared" si="4"/>
        <v>0</v>
      </c>
      <c r="G34" s="23">
        <f t="shared" si="5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4"/>
        <v>0</v>
      </c>
      <c r="G35" s="23">
        <f t="shared" si="5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4"/>
        <v>0</v>
      </c>
      <c r="G36" s="23">
        <f t="shared" si="5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4"/>
        <v>0</v>
      </c>
      <c r="G37" s="23">
        <f t="shared" si="5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4"/>
        <v>0</v>
      </c>
      <c r="G38" s="23">
        <f t="shared" si="5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4"/>
        <v>0</v>
      </c>
      <c r="G39" s="23">
        <f t="shared" si="5"/>
        <v>0</v>
      </c>
    </row>
    <row r="40" spans="1:7" s="2" customFormat="1" ht="15" customHeight="1">
      <c r="A40" s="25"/>
      <c r="B40" s="2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2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30"/>
      <c r="B42" s="30"/>
      <c r="C42" s="31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2"/>
      <c r="B43" s="32"/>
      <c r="C43" s="33"/>
      <c r="D43" s="34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5" t="s">
        <v>31</v>
      </c>
      <c r="B44" s="36"/>
      <c r="C44" s="6"/>
      <c r="D44" s="37" t="s">
        <v>32</v>
      </c>
      <c r="E44" s="38">
        <f>SUM(E16:E43)</f>
        <v>1370181.8181818181</v>
      </c>
      <c r="F44" s="39">
        <f>SUM(F16:F43)</f>
        <v>137018.18181818182</v>
      </c>
      <c r="G44" s="39">
        <f>SUM(G16:G43)</f>
        <v>1507200</v>
      </c>
    </row>
    <row r="45" spans="1:7" s="2" customFormat="1" ht="15" customHeight="1" thickBot="1">
      <c r="A45" s="40" t="s">
        <v>33</v>
      </c>
      <c r="B45" s="41" t="s">
        <v>34</v>
      </c>
      <c r="C45" s="42"/>
      <c r="D45" s="43"/>
      <c r="E45" s="44"/>
      <c r="F45" s="43"/>
      <c r="G45" s="43"/>
    </row>
    <row r="46" spans="1:7" s="2" customFormat="1" ht="15" customHeight="1">
      <c r="A46" s="2" t="s">
        <v>35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6"/>
      <c r="B49" s="36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500-301kr</vt:lpstr>
    </vt:vector>
  </TitlesOfParts>
  <Company>MyCom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2015-04-28T09:41:37Z</cp:lastPrinted>
  <dcterms:created xsi:type="dcterms:W3CDTF">2015-04-28T09:33:53Z</dcterms:created>
  <dcterms:modified xsi:type="dcterms:W3CDTF">2015-04-28T09:59:05Z</dcterms:modified>
</cp:coreProperties>
</file>