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calcPr calcId="145621"/>
</workbook>
</file>

<file path=xl/calcChain.xml><?xml version="1.0" encoding="utf-8"?>
<calcChain xmlns="http://schemas.openxmlformats.org/spreadsheetml/2006/main">
  <c r="F128" i="1" l="1"/>
  <c r="F127" i="1"/>
  <c r="F126" i="1"/>
  <c r="F125" i="1"/>
  <c r="F124" i="1"/>
  <c r="F123" i="1"/>
  <c r="F122" i="1"/>
  <c r="F130" i="1" s="1"/>
  <c r="B105" i="1"/>
  <c r="F131" i="1" l="1"/>
  <c r="F132" i="1" s="1"/>
  <c r="F78" i="1" l="1"/>
  <c r="F77" i="1"/>
  <c r="F76" i="1"/>
  <c r="F75" i="1"/>
  <c r="F74" i="1"/>
  <c r="F73" i="1"/>
  <c r="F72" i="1"/>
  <c r="F80" i="1" s="1"/>
  <c r="B55" i="1"/>
  <c r="F81" i="1" l="1"/>
  <c r="F82" i="1" s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<sst xmlns="http://schemas.openxmlformats.org/spreadsheetml/2006/main" count="149" uniqueCount="79">
  <si>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</si>
  <si>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</si>
  <si>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</si>
  <si>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</si>
  <si>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</si>
  <si>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</si>
  <si>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</si>
  <si>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</si>
  <si>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</si>
  <si>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</si>
  <si>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</si>
  <si>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</si>
  <si>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</si>
  <si>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</si>
  <si>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</si>
  <si>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</si>
  <si>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</si>
  <si>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</si>
  <si>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</si>
  <si>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</si>
  <si>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</si>
  <si>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</si>
  <si>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</si>
  <si>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</si>
  <si>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</si>
  <si>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</si>
  <si>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</si>
  <si>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</si>
  <si>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</si>
  <si>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</si>
  <si>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</si>
  <si>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</si>
  <si>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</si>
  <si>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</si>
  <si>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</si>
  <si>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</si>
  <si>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</si>
  <si>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</si>
  <si>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</si>
  <si>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</si>
  <si>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</si>
  <si>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</si>
  <si>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</si>
  <si>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</si>
  <si>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</si>
  <si>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수자원기술</t>
    <phoneticPr fontId="21" type="noConversion"/>
  </si>
  <si>
    <t>정착기</t>
    <phoneticPr fontId="21" type="noConversion"/>
  </si>
  <si>
    <t>캐논 ir2020</t>
    <phoneticPr fontId="21" type="noConversion"/>
  </si>
  <si>
    <t>FM1-B291-000</t>
    <phoneticPr fontId="21" type="noConversion"/>
  </si>
  <si>
    <t>2015년 11월   일</t>
    <phoneticPr fontId="21" type="noConversion"/>
  </si>
  <si>
    <t>수  리  견  적  서</t>
    <phoneticPr fontId="21" type="noConversion"/>
  </si>
  <si>
    <t>접수번호 :</t>
    <phoneticPr fontId="21" type="noConversion"/>
  </si>
  <si>
    <t>접수일자</t>
    <phoneticPr fontId="21" type="noConversion"/>
  </si>
  <si>
    <t>수자원기술</t>
    <phoneticPr fontId="21" type="noConversion"/>
  </si>
  <si>
    <t>회 사 명 :</t>
    <phoneticPr fontId="21" type="noConversion"/>
  </si>
  <si>
    <t>팩     스 :</t>
    <phoneticPr fontId="21" type="noConversion"/>
  </si>
  <si>
    <t>HP LJ 1010</t>
    <phoneticPr fontId="21" type="noConversion"/>
  </si>
  <si>
    <t xml:space="preserve">수리내역 : </t>
    <phoneticPr fontId="21" type="noConversion"/>
  </si>
  <si>
    <t>fuser film</t>
    <phoneticPr fontId="21" type="noConversion"/>
  </si>
  <si>
    <t>수리비용 지불</t>
    <phoneticPr fontId="21" type="noConversion"/>
  </si>
  <si>
    <t>소계</t>
    <phoneticPr fontId="21" type="noConversion"/>
  </si>
  <si>
    <t>1) 지불방법 : 결재 후 장비출고 (카드/현금/통장입금)</t>
    <phoneticPr fontId="21" type="noConversion"/>
  </si>
  <si>
    <t>부가세</t>
    <phoneticPr fontId="21" type="noConversion"/>
  </si>
  <si>
    <t>2) 세금계산서 발행 : 현금/통장입금시 발행가능</t>
    <phoneticPr fontId="21" type="noConversion"/>
  </si>
  <si>
    <t>견적 발행후 1주일</t>
    <phoneticPr fontId="21" type="noConversion"/>
  </si>
  <si>
    <t xml:space="preserve">    회수를 원하실 경우에는 다시 견적을 받으시기 바랍니다. </t>
    <phoneticPr fontId="21" type="noConversion"/>
  </si>
  <si>
    <t>3) 수리후 보증기간은 3개월입니다. (단, 동일 부분 재고장시에만 적용됩니다.)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</si>
  <si>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</si>
  <si>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>경우에는 수리의뢰가 취소되오니 이점 양지하여 주시기 바랍니다.</t>
    <phoneticPr fontId="21" type="noConversion"/>
  </si>
  <si>
    <t xml:space="preserve">주   소  : 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</si>
  <si>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</si>
  <si>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수  리  견  적  서</t>
    <phoneticPr fontId="21" type="noConversion"/>
  </si>
  <si>
    <t>접수번호 :</t>
    <phoneticPr fontId="21" type="noConversion"/>
  </si>
  <si>
    <t>접수일자</t>
    <phoneticPr fontId="21" type="noConversion"/>
  </si>
  <si>
    <t>hp OJ 8000</t>
    <phoneticPr fontId="21" type="noConversion"/>
  </si>
  <si>
    <t>프린터 헤드</t>
    <phoneticPr fontId="21" type="noConversion"/>
  </si>
  <si>
    <t>hp c9381a</t>
    <phoneticPr fontId="21" type="noConversion"/>
  </si>
  <si>
    <t>hp c9382a</t>
    <phoneticPr fontId="21" type="noConversion"/>
  </si>
  <si>
    <t>1) 지불방법 : 결재 후 장비출고 (카드/현금/통장입금)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</si>
</sst>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7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6" fillId="0" borderId="0" xfId="46" applyNumberFormat="1" applyFont="1" applyAlignment="1">
      <alignment horizontal="lef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1066800</xdr:colOff>
      <xdr:row>51</xdr:row>
      <xdr:rowOff>138078</xdr:rowOff>
    </xdr:from>
    <xdr:to>
      <xdr:col>5</xdr:col>
      <xdr:colOff>1129455</xdr:colOff>
      <xdr:row>62</xdr:row>
      <xdr:rowOff>76200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1066800</xdr:colOff>
      <xdr:row>101</xdr:row>
      <xdr:rowOff>138078</xdr:rowOff>
    </xdr:from>
    <xdr:to>
      <xdr:col>5</xdr:col>
      <xdr:colOff>1129455</xdr:colOff>
      <xdr:row>112</xdr:row>
      <xdr:rowOff>76200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150"/>
  <sheetViews>
    <sheetView tabSelected="1" topLeftCell="A73" workbookViewId="0">
      <selection activeCell="B98" sqref="B98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9" t="s">
        <v>13</v>
      </c>
      <c r="B1" s="79"/>
      <c r="C1" s="79"/>
      <c r="D1" s="79"/>
      <c r="E1" s="79"/>
      <c r="F1" s="79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80"/>
      <c r="B4" s="80"/>
      <c r="C4" s="2"/>
      <c r="D4" s="2"/>
      <c r="E4" s="81"/>
      <c r="F4" s="81"/>
      <c r="G4" s="36"/>
      <c r="H4" s="36"/>
    </row>
    <row r="5" spans="1:8" ht="15" customHeight="1" x14ac:dyDescent="0.15">
      <c r="A5" s="69" t="s">
        <v>36</v>
      </c>
      <c r="B5" s="3" t="s">
        <v>49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4" t="s">
        <v>45</v>
      </c>
      <c r="C7" s="84"/>
      <c r="D7" s="39"/>
      <c r="E7" s="36"/>
    </row>
    <row r="8" spans="1:8" s="68" customFormat="1" ht="15" customHeight="1" x14ac:dyDescent="0.15">
      <c r="A8" s="37" t="s">
        <v>44</v>
      </c>
      <c r="B8" s="84"/>
      <c r="C8" s="84"/>
      <c r="D8" s="39"/>
      <c r="E8" s="36"/>
    </row>
    <row r="9" spans="1:8" ht="15" customHeight="1" x14ac:dyDescent="0.15">
      <c r="A9" s="37" t="s">
        <v>16</v>
      </c>
      <c r="B9" s="84"/>
      <c r="C9" s="84"/>
      <c r="D9" s="36"/>
      <c r="E9" s="36"/>
    </row>
    <row r="10" spans="1:8" ht="15" customHeight="1" x14ac:dyDescent="0.15">
      <c r="A10" s="37" t="s">
        <v>15</v>
      </c>
      <c r="B10" s="84"/>
      <c r="C10" s="84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4"/>
      <c r="C11" s="84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4"/>
      <c r="C12" s="84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47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82"/>
      <c r="C16" s="82"/>
      <c r="D16" s="82"/>
      <c r="E16" s="82"/>
      <c r="F16" s="83"/>
      <c r="G16" s="47"/>
      <c r="H16" s="36"/>
    </row>
    <row r="17" spans="1:10" ht="15" customHeight="1" thickBot="1" x14ac:dyDescent="0.2">
      <c r="A17" s="5" t="s">
        <v>3</v>
      </c>
      <c r="B17" s="85"/>
      <c r="C17" s="85"/>
      <c r="D17" s="85"/>
      <c r="E17" s="85"/>
      <c r="F17" s="86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40000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46</v>
      </c>
      <c r="C22" s="10" t="s">
        <v>48</v>
      </c>
      <c r="D22" s="10">
        <v>328900</v>
      </c>
      <c r="E22" s="11">
        <v>1</v>
      </c>
      <c r="F22" s="12">
        <f>E22*D22</f>
        <v>328900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368900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36890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405790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4" t="s">
        <v>12</v>
      </c>
      <c r="C40" s="84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8" t="s">
        <v>9</v>
      </c>
      <c r="B43" s="78"/>
      <c r="C43" s="78"/>
      <c r="D43" s="78"/>
      <c r="E43" s="78"/>
      <c r="F43" s="78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8" x14ac:dyDescent="0.15">
      <c r="A49" s="70"/>
    </row>
    <row r="50" spans="1:8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  <row r="51" spans="1:8" s="75" customFormat="1" ht="35.25" customHeight="1" x14ac:dyDescent="0.15">
      <c r="A51" s="79" t="s">
        <v>50</v>
      </c>
      <c r="B51" s="79"/>
      <c r="C51" s="79"/>
      <c r="D51" s="79"/>
      <c r="E51" s="79"/>
      <c r="F51" s="79"/>
      <c r="G51" s="31"/>
      <c r="H51" s="32"/>
    </row>
    <row r="52" spans="1:8" s="75" customFormat="1" ht="15" customHeight="1" thickBot="1" x14ac:dyDescent="0.2">
      <c r="A52" s="76"/>
      <c r="B52" s="76"/>
      <c r="C52" s="76"/>
      <c r="D52" s="76"/>
      <c r="E52" s="76"/>
      <c r="F52" s="76"/>
      <c r="G52" s="31"/>
      <c r="H52" s="32"/>
    </row>
    <row r="53" spans="1:8" s="75" customFormat="1" ht="15" customHeight="1" thickBot="1" x14ac:dyDescent="0.2">
      <c r="A53" s="62" t="s">
        <v>51</v>
      </c>
      <c r="B53" s="1"/>
      <c r="C53" s="35"/>
      <c r="D53" s="35"/>
      <c r="E53" s="35"/>
      <c r="F53" s="35"/>
      <c r="G53" s="31"/>
      <c r="H53" s="32"/>
    </row>
    <row r="54" spans="1:8" s="75" customFormat="1" ht="15" customHeight="1" x14ac:dyDescent="0.15">
      <c r="A54" s="80"/>
      <c r="B54" s="80"/>
      <c r="C54" s="2"/>
      <c r="D54" s="2"/>
      <c r="E54" s="81"/>
      <c r="F54" s="81"/>
      <c r="G54" s="36"/>
      <c r="H54" s="36"/>
    </row>
    <row r="55" spans="1:8" s="75" customFormat="1" ht="15" customHeight="1" x14ac:dyDescent="0.15">
      <c r="A55" s="69" t="s">
        <v>52</v>
      </c>
      <c r="B55" s="3">
        <f ca="1">NOW()</f>
        <v>42319.581797106483</v>
      </c>
      <c r="C55" s="36"/>
    </row>
    <row r="56" spans="1:8" s="75" customFormat="1" ht="15" customHeight="1" x14ac:dyDescent="0.15">
      <c r="A56" s="61"/>
      <c r="B56" s="61"/>
      <c r="C56" s="36"/>
    </row>
    <row r="57" spans="1:8" s="75" customFormat="1" ht="15" customHeight="1" x14ac:dyDescent="0.15">
      <c r="A57" s="37" t="s">
        <v>14</v>
      </c>
      <c r="B57" s="84" t="s">
        <v>53</v>
      </c>
      <c r="C57" s="84"/>
      <c r="D57" s="39"/>
      <c r="E57" s="36"/>
    </row>
    <row r="58" spans="1:8" s="75" customFormat="1" ht="15" customHeight="1" x14ac:dyDescent="0.15">
      <c r="A58" s="37" t="s">
        <v>54</v>
      </c>
      <c r="B58" s="84"/>
      <c r="C58" s="84"/>
      <c r="D58" s="39"/>
      <c r="E58" s="36"/>
    </row>
    <row r="59" spans="1:8" s="75" customFormat="1" ht="15" customHeight="1" x14ac:dyDescent="0.15">
      <c r="A59" s="37" t="s">
        <v>16</v>
      </c>
      <c r="B59" s="84"/>
      <c r="C59" s="84"/>
      <c r="D59" s="36"/>
      <c r="E59" s="36"/>
    </row>
    <row r="60" spans="1:8" s="75" customFormat="1" ht="15" customHeight="1" x14ac:dyDescent="0.15">
      <c r="A60" s="37" t="s">
        <v>55</v>
      </c>
      <c r="B60" s="84"/>
      <c r="C60" s="84"/>
      <c r="D60" s="41"/>
      <c r="E60" s="42"/>
      <c r="F60" s="43"/>
      <c r="G60" s="36"/>
      <c r="H60" s="36"/>
    </row>
    <row r="61" spans="1:8" s="75" customFormat="1" ht="15" customHeight="1" x14ac:dyDescent="0.15">
      <c r="A61" s="37" t="s">
        <v>17</v>
      </c>
      <c r="B61" s="84"/>
      <c r="C61" s="84"/>
      <c r="D61" s="41"/>
      <c r="E61" s="42"/>
      <c r="F61" s="43"/>
      <c r="G61" s="36"/>
      <c r="H61" s="36"/>
    </row>
    <row r="62" spans="1:8" s="75" customFormat="1" ht="15" customHeight="1" x14ac:dyDescent="0.15">
      <c r="A62" s="37" t="s">
        <v>18</v>
      </c>
      <c r="B62" s="84"/>
      <c r="C62" s="84"/>
      <c r="D62" s="41"/>
      <c r="E62" s="42"/>
      <c r="F62" s="43"/>
      <c r="G62" s="36"/>
      <c r="H62" s="36"/>
    </row>
    <row r="63" spans="1:8" s="75" customFormat="1" ht="15" customHeight="1" x14ac:dyDescent="0.15">
      <c r="B63" s="77"/>
      <c r="C63" s="2"/>
      <c r="D63" s="41"/>
      <c r="E63" s="42"/>
      <c r="F63" s="43"/>
      <c r="G63" s="36"/>
      <c r="H63" s="36"/>
    </row>
    <row r="64" spans="1:8" s="75" customFormat="1" ht="15" customHeight="1" x14ac:dyDescent="0.15">
      <c r="A64" s="59" t="s">
        <v>20</v>
      </c>
      <c r="B64" s="59" t="s">
        <v>56</v>
      </c>
      <c r="C64" s="59" t="s">
        <v>21</v>
      </c>
      <c r="D64" s="59"/>
      <c r="E64" s="59" t="s">
        <v>22</v>
      </c>
      <c r="F64" s="60"/>
      <c r="G64" s="36"/>
      <c r="H64" s="36"/>
    </row>
    <row r="65" spans="1:10" s="75" customFormat="1" ht="15" customHeight="1" thickBot="1" x14ac:dyDescent="0.2">
      <c r="A65" s="44"/>
      <c r="B65" s="44"/>
      <c r="C65" s="38"/>
      <c r="D65" s="45"/>
      <c r="E65" s="41"/>
      <c r="F65" s="46"/>
      <c r="G65" s="36"/>
      <c r="H65" s="36"/>
    </row>
    <row r="66" spans="1:10" s="75" customFormat="1" ht="15" customHeight="1" x14ac:dyDescent="0.15">
      <c r="A66" s="4" t="s">
        <v>2</v>
      </c>
      <c r="B66" s="82"/>
      <c r="C66" s="82"/>
      <c r="D66" s="82"/>
      <c r="E66" s="82"/>
      <c r="F66" s="83"/>
      <c r="G66" s="47"/>
      <c r="H66" s="36"/>
    </row>
    <row r="67" spans="1:10" s="75" customFormat="1" ht="15" customHeight="1" thickBot="1" x14ac:dyDescent="0.2">
      <c r="A67" s="5" t="s">
        <v>57</v>
      </c>
      <c r="B67" s="85"/>
      <c r="C67" s="85"/>
      <c r="D67" s="85"/>
      <c r="E67" s="85"/>
      <c r="F67" s="86"/>
      <c r="G67" s="47"/>
      <c r="H67" s="36"/>
    </row>
    <row r="68" spans="1:10" s="75" customFormat="1" ht="15" customHeight="1" thickBot="1" x14ac:dyDescent="0.2">
      <c r="A68" s="65"/>
      <c r="B68" s="65"/>
      <c r="C68" s="65"/>
      <c r="D68" s="65"/>
      <c r="E68" s="65"/>
      <c r="F68" s="65"/>
      <c r="G68" s="47"/>
      <c r="H68" s="36"/>
    </row>
    <row r="69" spans="1:10" s="75" customFormat="1" ht="15" customHeight="1" thickBot="1" x14ac:dyDescent="0.2">
      <c r="A69" s="66" t="s">
        <v>33</v>
      </c>
      <c r="F69" s="48">
        <v>30000</v>
      </c>
      <c r="G69" s="49"/>
      <c r="H69" s="77"/>
      <c r="I69" s="31"/>
      <c r="J69" s="36"/>
    </row>
    <row r="70" spans="1:10" s="75" customFormat="1" ht="15" customHeight="1" thickBot="1" x14ac:dyDescent="0.2">
      <c r="A70" s="66" t="s">
        <v>32</v>
      </c>
      <c r="H70" s="77"/>
      <c r="I70" s="31"/>
      <c r="J70" s="36"/>
    </row>
    <row r="71" spans="1:10" s="75" customFormat="1" ht="15" customHeight="1" x14ac:dyDescent="0.15">
      <c r="A71" s="6"/>
      <c r="B71" s="7" t="s">
        <v>4</v>
      </c>
      <c r="C71" s="7" t="s">
        <v>5</v>
      </c>
      <c r="D71" s="7" t="s">
        <v>0</v>
      </c>
      <c r="E71" s="7" t="s">
        <v>1</v>
      </c>
      <c r="F71" s="8"/>
      <c r="H71" s="77"/>
      <c r="I71" s="31"/>
      <c r="J71" s="36"/>
    </row>
    <row r="72" spans="1:10" s="75" customFormat="1" ht="15" customHeight="1" x14ac:dyDescent="0.15">
      <c r="A72" s="72">
        <v>1</v>
      </c>
      <c r="B72" s="9" t="s">
        <v>58</v>
      </c>
      <c r="C72" s="10"/>
      <c r="D72" s="10">
        <v>60000</v>
      </c>
      <c r="E72" s="11">
        <v>1</v>
      </c>
      <c r="F72" s="12">
        <f>E72*D72</f>
        <v>60000</v>
      </c>
      <c r="G72" s="50"/>
      <c r="H72" s="36"/>
    </row>
    <row r="73" spans="1:10" s="75" customFormat="1" ht="15" customHeight="1" x14ac:dyDescent="0.15">
      <c r="A73" s="72"/>
      <c r="B73" s="9"/>
      <c r="C73" s="10"/>
      <c r="D73" s="10"/>
      <c r="E73" s="11"/>
      <c r="F73" s="12">
        <f t="shared" ref="F73:F78" si="1">D73*E73</f>
        <v>0</v>
      </c>
      <c r="G73" s="30"/>
      <c r="H73" s="36"/>
    </row>
    <row r="74" spans="1:10" s="75" customFormat="1" ht="15" customHeight="1" x14ac:dyDescent="0.15">
      <c r="A74" s="72"/>
      <c r="B74" s="9"/>
      <c r="C74" s="10"/>
      <c r="D74" s="10"/>
      <c r="E74" s="11"/>
      <c r="F74" s="12">
        <f t="shared" si="1"/>
        <v>0</v>
      </c>
      <c r="G74" s="30"/>
      <c r="H74" s="36"/>
    </row>
    <row r="75" spans="1:10" s="75" customFormat="1" ht="15" customHeight="1" x14ac:dyDescent="0.15">
      <c r="A75" s="73"/>
      <c r="B75" s="9"/>
      <c r="C75" s="14"/>
      <c r="D75" s="10"/>
      <c r="E75" s="11"/>
      <c r="F75" s="12">
        <f t="shared" si="1"/>
        <v>0</v>
      </c>
      <c r="G75" s="30"/>
      <c r="H75" s="36"/>
    </row>
    <row r="76" spans="1:10" s="75" customFormat="1" ht="15" customHeight="1" x14ac:dyDescent="0.15">
      <c r="A76" s="72"/>
      <c r="B76" s="9"/>
      <c r="C76" s="14"/>
      <c r="D76" s="14"/>
      <c r="E76" s="11"/>
      <c r="F76" s="12">
        <f t="shared" si="1"/>
        <v>0</v>
      </c>
      <c r="G76" s="32"/>
      <c r="H76" s="36"/>
    </row>
    <row r="77" spans="1:10" s="75" customFormat="1" ht="15" customHeight="1" x14ac:dyDescent="0.15">
      <c r="A77" s="15"/>
      <c r="B77" s="9"/>
      <c r="C77" s="13"/>
      <c r="D77" s="14"/>
      <c r="E77" s="11"/>
      <c r="F77" s="12">
        <f t="shared" si="1"/>
        <v>0</v>
      </c>
      <c r="G77" s="32"/>
      <c r="H77" s="36"/>
    </row>
    <row r="78" spans="1:10" s="75" customFormat="1" ht="15" customHeight="1" thickBot="1" x14ac:dyDescent="0.2">
      <c r="A78" s="16"/>
      <c r="B78" s="17"/>
      <c r="C78" s="18"/>
      <c r="D78" s="19"/>
      <c r="E78" s="20"/>
      <c r="F78" s="67">
        <f t="shared" si="1"/>
        <v>0</v>
      </c>
      <c r="G78" s="32"/>
      <c r="H78" s="36"/>
    </row>
    <row r="79" spans="1:10" s="75" customFormat="1" ht="15" customHeight="1" thickBot="1" x14ac:dyDescent="0.2">
      <c r="A79" s="21"/>
      <c r="B79" s="21"/>
      <c r="C79" s="21"/>
      <c r="D79" s="22"/>
      <c r="E79" s="21"/>
      <c r="F79" s="23"/>
      <c r="G79" s="32"/>
      <c r="H79" s="36"/>
    </row>
    <row r="80" spans="1:10" s="75" customFormat="1" ht="15" customHeight="1" x14ac:dyDescent="0.15">
      <c r="A80" s="63" t="s">
        <v>59</v>
      </c>
      <c r="B80" s="28"/>
      <c r="C80" s="28"/>
      <c r="D80" s="21"/>
      <c r="E80" s="24" t="s">
        <v>60</v>
      </c>
      <c r="F80" s="25">
        <f>SUM(F72:F78)+F69</f>
        <v>90000</v>
      </c>
      <c r="G80" s="32"/>
      <c r="H80" s="36"/>
    </row>
    <row r="81" spans="1:8" s="75" customFormat="1" ht="15" customHeight="1" thickBot="1" x14ac:dyDescent="0.2">
      <c r="A81" s="64"/>
      <c r="B81" s="52" t="s">
        <v>61</v>
      </c>
      <c r="C81" s="52"/>
      <c r="D81" s="21"/>
      <c r="E81" s="24" t="s">
        <v>62</v>
      </c>
      <c r="F81" s="26">
        <f>F80*10%</f>
        <v>9000</v>
      </c>
      <c r="G81" s="32"/>
      <c r="H81" s="36"/>
    </row>
    <row r="82" spans="1:8" s="75" customFormat="1" ht="15" customHeight="1" thickBot="1" x14ac:dyDescent="0.2">
      <c r="A82" s="64"/>
      <c r="B82" s="52" t="s">
        <v>63</v>
      </c>
      <c r="C82" s="52"/>
      <c r="D82" s="28"/>
      <c r="E82" s="24" t="s">
        <v>23</v>
      </c>
      <c r="F82" s="29">
        <f>SUM(F80:F81)</f>
        <v>99000</v>
      </c>
      <c r="G82" s="31"/>
      <c r="H82" s="36"/>
    </row>
    <row r="83" spans="1:8" s="75" customFormat="1" ht="15" customHeight="1" x14ac:dyDescent="0.15">
      <c r="A83" s="64"/>
      <c r="B83" s="53" t="s">
        <v>35</v>
      </c>
      <c r="C83" s="52"/>
      <c r="D83" s="52"/>
      <c r="E83" s="27"/>
      <c r="F83" s="27"/>
      <c r="G83" s="31"/>
      <c r="H83" s="36"/>
    </row>
    <row r="84" spans="1:8" s="75" customFormat="1" ht="15" customHeight="1" x14ac:dyDescent="0.15">
      <c r="A84" s="64" t="s">
        <v>25</v>
      </c>
      <c r="B84" s="52" t="s">
        <v>64</v>
      </c>
      <c r="C84" s="52"/>
      <c r="D84" s="52"/>
      <c r="E84" s="2"/>
      <c r="F84" s="2"/>
      <c r="G84" s="31"/>
      <c r="H84" s="36"/>
    </row>
    <row r="85" spans="1:8" s="75" customFormat="1" ht="15" customHeight="1" x14ac:dyDescent="0.15">
      <c r="A85" s="63" t="s">
        <v>27</v>
      </c>
      <c r="B85" s="52" t="s">
        <v>28</v>
      </c>
      <c r="C85" s="52"/>
      <c r="D85" s="52"/>
      <c r="E85" s="2"/>
      <c r="F85" s="2"/>
      <c r="G85" s="31"/>
      <c r="H85" s="36"/>
    </row>
    <row r="86" spans="1:8" s="75" customFormat="1" ht="15" customHeight="1" x14ac:dyDescent="0.15">
      <c r="A86" s="52"/>
      <c r="B86" s="54" t="s">
        <v>65</v>
      </c>
      <c r="C86" s="55"/>
      <c r="D86" s="52"/>
      <c r="E86" s="2"/>
      <c r="F86" s="2"/>
      <c r="G86" s="36"/>
      <c r="H86" s="36"/>
    </row>
    <row r="87" spans="1:8" s="75" customFormat="1" ht="15" customHeight="1" x14ac:dyDescent="0.15">
      <c r="A87" s="52"/>
      <c r="B87" s="52" t="s">
        <v>29</v>
      </c>
      <c r="C87" s="52"/>
      <c r="D87" s="52"/>
      <c r="E87" s="2"/>
      <c r="F87" s="2"/>
      <c r="G87" s="36"/>
      <c r="H87" s="36"/>
    </row>
    <row r="88" spans="1:8" s="75" customFormat="1" ht="15" customHeight="1" x14ac:dyDescent="0.15">
      <c r="A88" s="52"/>
      <c r="B88" s="52" t="s">
        <v>30</v>
      </c>
      <c r="C88" s="52"/>
      <c r="D88" s="52"/>
      <c r="E88" s="2"/>
      <c r="F88" s="2"/>
      <c r="G88" s="36"/>
      <c r="H88" s="36"/>
    </row>
    <row r="89" spans="1:8" s="75" customFormat="1" ht="15" customHeight="1" x14ac:dyDescent="0.15">
      <c r="A89" s="51"/>
      <c r="B89" s="52" t="s">
        <v>66</v>
      </c>
      <c r="C89" s="52"/>
      <c r="D89" s="52"/>
      <c r="E89" s="2"/>
      <c r="F89" s="2"/>
      <c r="G89" s="36"/>
      <c r="H89" s="36"/>
    </row>
    <row r="90" spans="1:8" s="75" customFormat="1" ht="15" customHeight="1" x14ac:dyDescent="0.15">
      <c r="A90" s="37" t="s">
        <v>34</v>
      </c>
      <c r="B90" s="84" t="s">
        <v>12</v>
      </c>
      <c r="C90" s="84"/>
      <c r="D90" s="52"/>
      <c r="E90" s="2"/>
      <c r="F90" s="2"/>
      <c r="G90" s="36"/>
      <c r="H90" s="36"/>
    </row>
    <row r="91" spans="1:8" s="75" customFormat="1" ht="5.25" customHeight="1" thickBot="1" x14ac:dyDescent="0.2">
      <c r="A91" s="56"/>
      <c r="B91" s="56"/>
      <c r="C91" s="56"/>
      <c r="D91" s="57"/>
      <c r="E91" s="57"/>
      <c r="F91" s="57"/>
      <c r="G91" s="36"/>
      <c r="H91" s="36"/>
    </row>
    <row r="92" spans="1:8" s="75" customFormat="1" ht="14.25" thickTop="1" x14ac:dyDescent="0.15">
      <c r="A92" s="75" t="s">
        <v>67</v>
      </c>
      <c r="D92" s="2"/>
      <c r="E92" s="2"/>
      <c r="F92" s="2"/>
      <c r="G92" s="36"/>
      <c r="H92" s="36"/>
    </row>
    <row r="93" spans="1:8" s="75" customFormat="1" x14ac:dyDescent="0.15">
      <c r="A93" s="78" t="s">
        <v>9</v>
      </c>
      <c r="B93" s="78"/>
      <c r="C93" s="78"/>
      <c r="D93" s="78"/>
      <c r="E93" s="78"/>
      <c r="F93" s="78"/>
      <c r="G93" s="36"/>
      <c r="H93" s="36"/>
    </row>
    <row r="94" spans="1:8" s="75" customFormat="1" x14ac:dyDescent="0.15">
      <c r="A94" s="75" t="s">
        <v>68</v>
      </c>
    </row>
    <row r="95" spans="1:8" s="75" customFormat="1" x14ac:dyDescent="0.15"/>
    <row r="96" spans="1:8" s="75" customFormat="1" x14ac:dyDescent="0.15">
      <c r="A96" s="71" t="s">
        <v>69</v>
      </c>
    </row>
    <row r="97" spans="1:8" s="75" customFormat="1" x14ac:dyDescent="0.15">
      <c r="A97" s="70"/>
    </row>
    <row r="98" spans="1:8" s="75" customFormat="1" x14ac:dyDescent="0.15">
      <c r="A98" s="71" t="s">
        <v>39</v>
      </c>
    </row>
    <row r="99" spans="1:8" s="75" customFormat="1" x14ac:dyDescent="0.15">
      <c r="A99" s="70"/>
    </row>
    <row r="100" spans="1:8" s="75" customFormat="1" ht="14.25" thickBot="1" x14ac:dyDescent="0.2">
      <c r="A100" s="71" t="s">
        <v>11</v>
      </c>
      <c r="B100" s="58"/>
      <c r="C100" s="74" t="s">
        <v>70</v>
      </c>
      <c r="D100" s="71" t="s">
        <v>40</v>
      </c>
      <c r="E100" s="58"/>
      <c r="F100" s="58"/>
    </row>
    <row r="101" spans="1:8" s="75" customFormat="1" ht="35.25" customHeight="1" x14ac:dyDescent="0.15">
      <c r="A101" s="79" t="s">
        <v>71</v>
      </c>
      <c r="B101" s="79"/>
      <c r="C101" s="79"/>
      <c r="D101" s="79"/>
      <c r="E101" s="79"/>
      <c r="F101" s="79"/>
      <c r="G101" s="31"/>
      <c r="H101" s="32"/>
    </row>
    <row r="102" spans="1:8" s="75" customFormat="1" ht="15" customHeight="1" thickBot="1" x14ac:dyDescent="0.2">
      <c r="A102" s="76"/>
      <c r="B102" s="76"/>
      <c r="C102" s="76"/>
      <c r="D102" s="76"/>
      <c r="E102" s="76"/>
      <c r="F102" s="76"/>
      <c r="G102" s="31"/>
      <c r="H102" s="32"/>
    </row>
    <row r="103" spans="1:8" s="75" customFormat="1" ht="15" customHeight="1" thickBot="1" x14ac:dyDescent="0.2">
      <c r="A103" s="62" t="s">
        <v>72</v>
      </c>
      <c r="B103" s="1"/>
      <c r="C103" s="35"/>
      <c r="D103" s="35"/>
      <c r="E103" s="35"/>
      <c r="F103" s="35"/>
      <c r="G103" s="31"/>
      <c r="H103" s="32"/>
    </row>
    <row r="104" spans="1:8" s="75" customFormat="1" ht="15" customHeight="1" x14ac:dyDescent="0.15">
      <c r="A104" s="80"/>
      <c r="B104" s="80"/>
      <c r="C104" s="2"/>
      <c r="D104" s="2"/>
      <c r="E104" s="81"/>
      <c r="F104" s="81"/>
      <c r="G104" s="36"/>
      <c r="H104" s="36"/>
    </row>
    <row r="105" spans="1:8" s="75" customFormat="1" ht="15" customHeight="1" x14ac:dyDescent="0.15">
      <c r="A105" s="69" t="s">
        <v>73</v>
      </c>
      <c r="B105" s="3">
        <f ca="1">NOW()</f>
        <v>42319.581797106483</v>
      </c>
      <c r="C105" s="36"/>
    </row>
    <row r="106" spans="1:8" s="75" customFormat="1" ht="15" customHeight="1" x14ac:dyDescent="0.15">
      <c r="A106" s="61"/>
      <c r="B106" s="61"/>
      <c r="C106" s="36"/>
    </row>
    <row r="107" spans="1:8" s="75" customFormat="1" ht="15" customHeight="1" x14ac:dyDescent="0.15">
      <c r="A107" s="37" t="s">
        <v>14</v>
      </c>
      <c r="B107" s="84" t="s">
        <v>53</v>
      </c>
      <c r="C107" s="84"/>
      <c r="D107" s="39"/>
      <c r="E107" s="36"/>
    </row>
    <row r="108" spans="1:8" s="75" customFormat="1" ht="15" customHeight="1" x14ac:dyDescent="0.15">
      <c r="A108" s="37" t="s">
        <v>54</v>
      </c>
      <c r="B108" s="84"/>
      <c r="C108" s="84"/>
      <c r="D108" s="39"/>
      <c r="E108" s="36"/>
    </row>
    <row r="109" spans="1:8" s="75" customFormat="1" ht="15" customHeight="1" x14ac:dyDescent="0.15">
      <c r="A109" s="37" t="s">
        <v>16</v>
      </c>
      <c r="B109" s="84"/>
      <c r="C109" s="84"/>
      <c r="D109" s="36"/>
      <c r="E109" s="36"/>
    </row>
    <row r="110" spans="1:8" s="75" customFormat="1" ht="15" customHeight="1" x14ac:dyDescent="0.15">
      <c r="A110" s="37" t="s">
        <v>55</v>
      </c>
      <c r="B110" s="84"/>
      <c r="C110" s="84"/>
      <c r="D110" s="41"/>
      <c r="E110" s="42"/>
      <c r="F110" s="43"/>
      <c r="G110" s="36"/>
      <c r="H110" s="36"/>
    </row>
    <row r="111" spans="1:8" s="75" customFormat="1" ht="15" customHeight="1" x14ac:dyDescent="0.15">
      <c r="A111" s="37" t="s">
        <v>17</v>
      </c>
      <c r="B111" s="84"/>
      <c r="C111" s="84"/>
      <c r="D111" s="41"/>
      <c r="E111" s="42"/>
      <c r="F111" s="43"/>
      <c r="G111" s="36"/>
      <c r="H111" s="36"/>
    </row>
    <row r="112" spans="1:8" s="75" customFormat="1" ht="15" customHeight="1" x14ac:dyDescent="0.15">
      <c r="A112" s="37" t="s">
        <v>18</v>
      </c>
      <c r="B112" s="84"/>
      <c r="C112" s="84"/>
      <c r="D112" s="41"/>
      <c r="E112" s="42"/>
      <c r="F112" s="43"/>
      <c r="G112" s="36"/>
      <c r="H112" s="36"/>
    </row>
    <row r="113" spans="1:10" s="75" customFormat="1" ht="15" customHeight="1" x14ac:dyDescent="0.15">
      <c r="B113" s="77"/>
      <c r="C113" s="2"/>
      <c r="D113" s="41"/>
      <c r="E113" s="42"/>
      <c r="F113" s="43"/>
      <c r="G113" s="36"/>
      <c r="H113" s="36"/>
    </row>
    <row r="114" spans="1:10" s="75" customFormat="1" ht="15" customHeight="1" x14ac:dyDescent="0.15">
      <c r="A114" s="59" t="s">
        <v>20</v>
      </c>
      <c r="B114" s="59" t="s">
        <v>74</v>
      </c>
      <c r="C114" s="59" t="s">
        <v>21</v>
      </c>
      <c r="D114" s="59"/>
      <c r="E114" s="59" t="s">
        <v>22</v>
      </c>
      <c r="F114" s="60"/>
      <c r="G114" s="36"/>
      <c r="H114" s="36"/>
    </row>
    <row r="115" spans="1:10" s="75" customFormat="1" ht="15" customHeight="1" thickBot="1" x14ac:dyDescent="0.2">
      <c r="A115" s="44"/>
      <c r="B115" s="44"/>
      <c r="C115" s="38"/>
      <c r="D115" s="45"/>
      <c r="E115" s="41"/>
      <c r="F115" s="46"/>
      <c r="G115" s="36"/>
      <c r="H115" s="36"/>
    </row>
    <row r="116" spans="1:10" s="75" customFormat="1" ht="15" customHeight="1" x14ac:dyDescent="0.15">
      <c r="A116" s="4" t="s">
        <v>2</v>
      </c>
      <c r="B116" s="82"/>
      <c r="C116" s="82"/>
      <c r="D116" s="82"/>
      <c r="E116" s="82"/>
      <c r="F116" s="83"/>
      <c r="G116" s="47"/>
      <c r="H116" s="36"/>
    </row>
    <row r="117" spans="1:10" s="75" customFormat="1" ht="15" customHeight="1" thickBot="1" x14ac:dyDescent="0.2">
      <c r="A117" s="5" t="s">
        <v>57</v>
      </c>
      <c r="B117" s="85"/>
      <c r="C117" s="85"/>
      <c r="D117" s="85"/>
      <c r="E117" s="85"/>
      <c r="F117" s="86"/>
      <c r="G117" s="47"/>
      <c r="H117" s="36"/>
    </row>
    <row r="118" spans="1:10" s="75" customFormat="1" ht="15" customHeight="1" thickBot="1" x14ac:dyDescent="0.2">
      <c r="A118" s="65"/>
      <c r="B118" s="65"/>
      <c r="C118" s="65"/>
      <c r="D118" s="65"/>
      <c r="E118" s="65"/>
      <c r="F118" s="65"/>
      <c r="G118" s="47"/>
      <c r="H118" s="36"/>
    </row>
    <row r="119" spans="1:10" s="75" customFormat="1" ht="15" customHeight="1" thickBot="1" x14ac:dyDescent="0.2">
      <c r="A119" s="66" t="s">
        <v>33</v>
      </c>
      <c r="F119" s="48">
        <v>10000</v>
      </c>
      <c r="G119" s="49"/>
      <c r="H119" s="77"/>
      <c r="I119" s="31"/>
      <c r="J119" s="36"/>
    </row>
    <row r="120" spans="1:10" s="75" customFormat="1" ht="15" customHeight="1" thickBot="1" x14ac:dyDescent="0.2">
      <c r="A120" s="66" t="s">
        <v>32</v>
      </c>
      <c r="H120" s="77"/>
      <c r="I120" s="31"/>
      <c r="J120" s="36"/>
    </row>
    <row r="121" spans="1:10" s="75" customFormat="1" ht="15" customHeight="1" x14ac:dyDescent="0.15">
      <c r="A121" s="6"/>
      <c r="B121" s="7" t="s">
        <v>4</v>
      </c>
      <c r="C121" s="7" t="s">
        <v>5</v>
      </c>
      <c r="D121" s="7" t="s">
        <v>0</v>
      </c>
      <c r="E121" s="7" t="s">
        <v>1</v>
      </c>
      <c r="F121" s="8"/>
      <c r="H121" s="77"/>
      <c r="I121" s="31"/>
      <c r="J121" s="36"/>
    </row>
    <row r="122" spans="1:10" s="75" customFormat="1" ht="15" customHeight="1" x14ac:dyDescent="0.15">
      <c r="A122" s="72">
        <v>1</v>
      </c>
      <c r="B122" s="9" t="s">
        <v>75</v>
      </c>
      <c r="C122" s="10" t="s">
        <v>76</v>
      </c>
      <c r="D122" s="10">
        <v>90000</v>
      </c>
      <c r="E122" s="11">
        <v>1</v>
      </c>
      <c r="F122" s="12">
        <f>E122*D122</f>
        <v>90000</v>
      </c>
      <c r="G122" s="50"/>
      <c r="H122" s="36"/>
    </row>
    <row r="123" spans="1:10" s="75" customFormat="1" ht="15" customHeight="1" x14ac:dyDescent="0.15">
      <c r="A123" s="72">
        <v>2</v>
      </c>
      <c r="B123" s="9" t="s">
        <v>75</v>
      </c>
      <c r="C123" s="10" t="s">
        <v>77</v>
      </c>
      <c r="D123" s="10">
        <v>90000</v>
      </c>
      <c r="E123" s="11">
        <v>1</v>
      </c>
      <c r="F123" s="12">
        <f t="shared" ref="F123:F128" si="2">D123*E123</f>
        <v>90000</v>
      </c>
      <c r="G123" s="30"/>
      <c r="H123" s="36"/>
    </row>
    <row r="124" spans="1:10" s="75" customFormat="1" ht="15" customHeight="1" x14ac:dyDescent="0.15">
      <c r="A124" s="72"/>
      <c r="B124" s="9"/>
      <c r="C124" s="10"/>
      <c r="D124" s="10"/>
      <c r="E124" s="11"/>
      <c r="F124" s="12">
        <f t="shared" si="2"/>
        <v>0</v>
      </c>
      <c r="G124" s="30"/>
      <c r="H124" s="36"/>
    </row>
    <row r="125" spans="1:10" s="75" customFormat="1" ht="15" customHeight="1" x14ac:dyDescent="0.15">
      <c r="A125" s="73"/>
      <c r="B125" s="9"/>
      <c r="C125" s="14"/>
      <c r="D125" s="10"/>
      <c r="E125" s="11"/>
      <c r="F125" s="12">
        <f t="shared" si="2"/>
        <v>0</v>
      </c>
      <c r="G125" s="30"/>
      <c r="H125" s="36"/>
    </row>
    <row r="126" spans="1:10" s="75" customFormat="1" ht="15" customHeight="1" x14ac:dyDescent="0.15">
      <c r="A126" s="72"/>
      <c r="B126" s="9"/>
      <c r="C126" s="14"/>
      <c r="D126" s="14"/>
      <c r="E126" s="11"/>
      <c r="F126" s="12">
        <f t="shared" si="2"/>
        <v>0</v>
      </c>
      <c r="G126" s="32"/>
      <c r="H126" s="36"/>
    </row>
    <row r="127" spans="1:10" s="75" customFormat="1" ht="15" customHeight="1" x14ac:dyDescent="0.15">
      <c r="A127" s="15"/>
      <c r="B127" s="9"/>
      <c r="C127" s="13"/>
      <c r="D127" s="14"/>
      <c r="E127" s="11"/>
      <c r="F127" s="12">
        <f t="shared" si="2"/>
        <v>0</v>
      </c>
      <c r="G127" s="32"/>
      <c r="H127" s="36"/>
    </row>
    <row r="128" spans="1:10" s="75" customFormat="1" ht="15" customHeight="1" thickBot="1" x14ac:dyDescent="0.2">
      <c r="A128" s="16"/>
      <c r="B128" s="17"/>
      <c r="C128" s="18"/>
      <c r="D128" s="19"/>
      <c r="E128" s="20"/>
      <c r="F128" s="67">
        <f t="shared" si="2"/>
        <v>0</v>
      </c>
      <c r="G128" s="32"/>
      <c r="H128" s="36"/>
    </row>
    <row r="129" spans="1:8" s="75" customFormat="1" ht="15" customHeight="1" thickBot="1" x14ac:dyDescent="0.2">
      <c r="A129" s="21"/>
      <c r="B129" s="21"/>
      <c r="C129" s="21"/>
      <c r="D129" s="22"/>
      <c r="E129" s="21"/>
      <c r="F129" s="23"/>
      <c r="G129" s="32"/>
      <c r="H129" s="36"/>
    </row>
    <row r="130" spans="1:8" s="75" customFormat="1" ht="15" customHeight="1" x14ac:dyDescent="0.15">
      <c r="A130" s="63" t="s">
        <v>24</v>
      </c>
      <c r="B130" s="28"/>
      <c r="C130" s="28"/>
      <c r="D130" s="21"/>
      <c r="E130" s="24" t="s">
        <v>6</v>
      </c>
      <c r="F130" s="25">
        <f>SUM(F122:F128)+F119</f>
        <v>190000</v>
      </c>
      <c r="G130" s="32"/>
      <c r="H130" s="36"/>
    </row>
    <row r="131" spans="1:8" s="75" customFormat="1" ht="15" customHeight="1" thickBot="1" x14ac:dyDescent="0.2">
      <c r="A131" s="64"/>
      <c r="B131" s="52" t="s">
        <v>78</v>
      </c>
      <c r="C131" s="52"/>
      <c r="D131" s="21"/>
      <c r="E131" s="24" t="s">
        <v>7</v>
      </c>
      <c r="F131" s="26">
        <f>F130*10%</f>
        <v>19000</v>
      </c>
      <c r="G131" s="32"/>
      <c r="H131" s="36"/>
    </row>
    <row r="132" spans="1:8" s="75" customFormat="1" ht="15" customHeight="1" thickBot="1" x14ac:dyDescent="0.2">
      <c r="A132" s="64"/>
      <c r="B132" s="52" t="s">
        <v>63</v>
      </c>
      <c r="C132" s="52"/>
      <c r="D132" s="28"/>
      <c r="E132" s="24" t="s">
        <v>23</v>
      </c>
      <c r="F132" s="29">
        <f>SUM(F130:F131)</f>
        <v>209000</v>
      </c>
      <c r="G132" s="31"/>
      <c r="H132" s="36"/>
    </row>
    <row r="133" spans="1:8" s="75" customFormat="1" ht="15" customHeight="1" x14ac:dyDescent="0.15">
      <c r="A133" s="64"/>
      <c r="B133" s="53" t="s">
        <v>35</v>
      </c>
      <c r="C133" s="52"/>
      <c r="D133" s="52"/>
      <c r="E133" s="27"/>
      <c r="F133" s="27"/>
      <c r="G133" s="31"/>
      <c r="H133" s="36"/>
    </row>
    <row r="134" spans="1:8" s="75" customFormat="1" ht="15" customHeight="1" x14ac:dyDescent="0.15">
      <c r="A134" s="64" t="s">
        <v>25</v>
      </c>
      <c r="B134" s="52" t="s">
        <v>64</v>
      </c>
      <c r="C134" s="52"/>
      <c r="D134" s="52"/>
      <c r="E134" s="2"/>
      <c r="F134" s="2"/>
      <c r="G134" s="31"/>
      <c r="H134" s="36"/>
    </row>
    <row r="135" spans="1:8" s="75" customFormat="1" ht="15" customHeight="1" x14ac:dyDescent="0.15">
      <c r="A135" s="63" t="s">
        <v>27</v>
      </c>
      <c r="B135" s="52" t="s">
        <v>28</v>
      </c>
      <c r="C135" s="52"/>
      <c r="D135" s="52"/>
      <c r="E135" s="2"/>
      <c r="F135" s="2"/>
      <c r="G135" s="31"/>
      <c r="H135" s="36"/>
    </row>
    <row r="136" spans="1:8" s="75" customFormat="1" ht="15" customHeight="1" x14ac:dyDescent="0.15">
      <c r="A136" s="52"/>
      <c r="B136" s="54" t="s">
        <v>65</v>
      </c>
      <c r="C136" s="55"/>
      <c r="D136" s="52"/>
      <c r="E136" s="2"/>
      <c r="F136" s="2"/>
      <c r="G136" s="36"/>
      <c r="H136" s="36"/>
    </row>
    <row r="137" spans="1:8" s="75" customFormat="1" ht="15" customHeight="1" x14ac:dyDescent="0.15">
      <c r="A137" s="52"/>
      <c r="B137" s="52" t="s">
        <v>29</v>
      </c>
      <c r="C137" s="52"/>
      <c r="D137" s="52"/>
      <c r="E137" s="2"/>
      <c r="F137" s="2"/>
      <c r="G137" s="36"/>
      <c r="H137" s="36"/>
    </row>
    <row r="138" spans="1:8" s="75" customFormat="1" ht="15" customHeight="1" x14ac:dyDescent="0.15">
      <c r="A138" s="52"/>
      <c r="B138" s="52" t="s">
        <v>30</v>
      </c>
      <c r="C138" s="52"/>
      <c r="D138" s="52"/>
      <c r="E138" s="2"/>
      <c r="F138" s="2"/>
      <c r="G138" s="36"/>
      <c r="H138" s="36"/>
    </row>
    <row r="139" spans="1:8" s="75" customFormat="1" ht="15" customHeight="1" x14ac:dyDescent="0.15">
      <c r="A139" s="51"/>
      <c r="B139" s="52" t="s">
        <v>66</v>
      </c>
      <c r="C139" s="52"/>
      <c r="D139" s="52"/>
      <c r="E139" s="2"/>
      <c r="F139" s="2"/>
      <c r="G139" s="36"/>
      <c r="H139" s="36"/>
    </row>
    <row r="140" spans="1:8" s="75" customFormat="1" ht="15" customHeight="1" x14ac:dyDescent="0.15">
      <c r="A140" s="37" t="s">
        <v>34</v>
      </c>
      <c r="B140" s="84" t="s">
        <v>12</v>
      </c>
      <c r="C140" s="84"/>
      <c r="D140" s="52"/>
      <c r="E140" s="2"/>
      <c r="F140" s="2"/>
      <c r="G140" s="36"/>
      <c r="H140" s="36"/>
    </row>
    <row r="141" spans="1:8" s="75" customFormat="1" ht="5.25" customHeight="1" thickBot="1" x14ac:dyDescent="0.2">
      <c r="A141" s="56"/>
      <c r="B141" s="56"/>
      <c r="C141" s="56"/>
      <c r="D141" s="57"/>
      <c r="E141" s="57"/>
      <c r="F141" s="57"/>
      <c r="G141" s="36"/>
      <c r="H141" s="36"/>
    </row>
    <row r="142" spans="1:8" s="75" customFormat="1" ht="14.25" thickTop="1" x14ac:dyDescent="0.15">
      <c r="A142" s="75" t="s">
        <v>67</v>
      </c>
      <c r="D142" s="2"/>
      <c r="E142" s="2"/>
      <c r="F142" s="2"/>
      <c r="G142" s="36"/>
      <c r="H142" s="36"/>
    </row>
    <row r="143" spans="1:8" s="75" customFormat="1" x14ac:dyDescent="0.15">
      <c r="A143" s="78" t="s">
        <v>9</v>
      </c>
      <c r="B143" s="78"/>
      <c r="C143" s="78"/>
      <c r="D143" s="78"/>
      <c r="E143" s="78"/>
      <c r="F143" s="78"/>
      <c r="G143" s="36"/>
      <c r="H143" s="36"/>
    </row>
    <row r="144" spans="1:8" s="75" customFormat="1" x14ac:dyDescent="0.15">
      <c r="A144" s="75" t="s">
        <v>68</v>
      </c>
    </row>
    <row r="145" spans="1:6" s="75" customFormat="1" x14ac:dyDescent="0.15"/>
    <row r="146" spans="1:6" s="75" customFormat="1" x14ac:dyDescent="0.15">
      <c r="A146" s="71" t="s">
        <v>69</v>
      </c>
    </row>
    <row r="147" spans="1:6" s="75" customFormat="1" x14ac:dyDescent="0.15">
      <c r="A147" s="70"/>
    </row>
    <row r="148" spans="1:6" s="75" customFormat="1" x14ac:dyDescent="0.15">
      <c r="A148" s="71" t="s">
        <v>39</v>
      </c>
    </row>
    <row r="149" spans="1:6" s="75" customFormat="1" x14ac:dyDescent="0.15">
      <c r="A149" s="70"/>
    </row>
    <row r="150" spans="1:6" s="75" customFormat="1" ht="14.25" thickBot="1" x14ac:dyDescent="0.2">
      <c r="A150" s="71" t="s">
        <v>11</v>
      </c>
      <c r="B150" s="58"/>
      <c r="C150" s="74" t="s">
        <v>70</v>
      </c>
      <c r="D150" s="71" t="s">
        <v>40</v>
      </c>
      <c r="E150" s="58"/>
      <c r="F150" s="58"/>
    </row>
  </sheetData>
  <mergeCells count="39">
    <mergeCell ref="B112:C112"/>
    <mergeCell ref="B116:F116"/>
    <mergeCell ref="B117:F117"/>
    <mergeCell ref="B140:C140"/>
    <mergeCell ref="A143:F143"/>
    <mergeCell ref="B107:C107"/>
    <mergeCell ref="B108:C108"/>
    <mergeCell ref="B109:C109"/>
    <mergeCell ref="B110:C110"/>
    <mergeCell ref="B111:C111"/>
    <mergeCell ref="B67:F67"/>
    <mergeCell ref="B90:C90"/>
    <mergeCell ref="A93:F93"/>
    <mergeCell ref="A101:F101"/>
    <mergeCell ref="A104:B104"/>
    <mergeCell ref="E104:F104"/>
    <mergeCell ref="B59:C59"/>
    <mergeCell ref="B60:C60"/>
    <mergeCell ref="B61:C61"/>
    <mergeCell ref="B62:C62"/>
    <mergeCell ref="B66:F66"/>
    <mergeCell ref="A51:F51"/>
    <mergeCell ref="A54:B54"/>
    <mergeCell ref="E54:F54"/>
    <mergeCell ref="B57:C57"/>
    <mergeCell ref="B58:C58"/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수리견적서 (2)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2015-11-11T04:58:19Z</cp:lastPrinted>
  <dcterms:created xsi:type="dcterms:W3CDTF">2013-10-28T03:03:13Z</dcterms:created>
  <dcterms:modified xsi:type="dcterms:W3CDTF">2015-11-11T04:58:22Z</dcterms:modified>
</cp:coreProperties>
</file>