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견적서" sheetId="4" r:id="rId1"/>
  </sheets>
  <calcPr calcId="145621"/>
</workbook>
</file>

<file path=xl/calcChain.xml><?xml version="1.0" encoding="utf-8"?>
<calcChain xmlns="http://schemas.openxmlformats.org/spreadsheetml/2006/main">
  <c r="D17" i="4" l="1"/>
  <c r="D23" i="4"/>
  <c r="D20" i="4"/>
  <c r="G18" i="4" l="1"/>
  <c r="G19" i="4"/>
  <c r="G21" i="4"/>
  <c r="G22" i="4"/>
  <c r="G24" i="4"/>
  <c r="G25" i="4"/>
  <c r="F18" i="4"/>
  <c r="F19" i="4"/>
  <c r="F21" i="4"/>
  <c r="F22" i="4"/>
  <c r="F24" i="4"/>
  <c r="F25" i="4"/>
  <c r="E18" i="4"/>
  <c r="E19" i="4"/>
  <c r="E20" i="4"/>
  <c r="F20" i="4" s="1"/>
  <c r="E21" i="4"/>
  <c r="E22" i="4"/>
  <c r="E23" i="4"/>
  <c r="E24" i="4"/>
  <c r="E25" i="4"/>
  <c r="G20" i="4" l="1"/>
  <c r="F23" i="4"/>
  <c r="G23" i="4" s="1"/>
  <c r="E17" i="4"/>
  <c r="E44" i="4" s="1"/>
  <c r="F17" i="4" l="1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<sst xmlns="http://schemas.openxmlformats.org/spreadsheetml/2006/main" count="31" uniqueCount="30">
  <si>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</si>
  <si>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</si>
  <si>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</si>
  <si>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</si>
  <si>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</si>
  <si>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</si>
  <si>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</si>
  <si>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</si>
  <si>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</si>
  <si>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</si>
  <si>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</si>
  <si>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</si>
  <si>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</si>
  <si>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</si>
  <si>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</si>
  <si>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</si>
  <si>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</si>
  <si>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</si>
  <si>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 xml:space="preserve">수신 : </t>
    <phoneticPr fontId="3" type="noConversion"/>
  </si>
  <si>
    <t xml:space="preserve">이메일 : </t>
    <phoneticPr fontId="3" type="noConversion"/>
  </si>
  <si>
    <t>유지현(033-264-3200)</t>
    <phoneticPr fontId="3" type="noConversion"/>
  </si>
  <si>
    <t>강원대학교</t>
    <phoneticPr fontId="3" type="noConversion"/>
  </si>
  <si>
    <t>2016년 10월</t>
    <phoneticPr fontId="3" type="noConversion"/>
  </si>
  <si>
    <t>프린터토너</t>
    <phoneticPr fontId="3" type="noConversion"/>
  </si>
  <si>
    <t>HP C9730A 검정토너</t>
    <phoneticPr fontId="3" type="noConversion"/>
  </si>
  <si>
    <t>ColorLaserjet 5550 Black toner</t>
    <phoneticPr fontId="3" type="noConversion"/>
  </si>
  <si>
    <t>HP C9731A 파랑토너</t>
    <phoneticPr fontId="3" type="noConversion"/>
  </si>
  <si>
    <t>ColorLaserjet 5550 Cyan toner</t>
    <phoneticPr fontId="3" type="noConversion"/>
  </si>
  <si>
    <t>복사용지</t>
    <phoneticPr fontId="3" type="noConversion"/>
  </si>
  <si>
    <t>DoubleA A4 (2,500매)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</si>
</sst>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  <font>
      <sz val="8"/>
      <name val="굴림"/>
      <family val="3"/>
      <charset val="129"/>
    </font>
    <font>
      <sz val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  <xf numFmtId="0" fontId="10" fillId="0" borderId="16" xfId="0" applyFont="1" applyFill="1" applyBorder="1" applyAlignment="1">
      <alignment vertical="top"/>
    </xf>
    <xf numFmtId="0" fontId="11" fillId="0" borderId="16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E17" sqref="E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9" t="s">
        <v>17</v>
      </c>
      <c r="B1" s="49"/>
      <c r="C1" s="49"/>
      <c r="D1" s="49"/>
      <c r="E1" s="49"/>
      <c r="F1" s="49"/>
      <c r="G1" s="49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0" t="s">
        <v>21</v>
      </c>
      <c r="B4" s="50"/>
      <c r="C4" s="40" t="s">
        <v>16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15</v>
      </c>
      <c r="B6" s="6"/>
      <c r="C6" s="4"/>
      <c r="D6" s="4"/>
      <c r="E6" s="4"/>
    </row>
    <row r="7" spans="1:7" ht="15" customHeight="1">
      <c r="A7" s="45" t="s">
        <v>19</v>
      </c>
      <c r="B7" s="46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G44</f>
        <v>954000</v>
      </c>
      <c r="C11" s="4"/>
      <c r="D11" s="4"/>
      <c r="E11" s="4"/>
    </row>
    <row r="12" spans="1:7" ht="15" customHeight="1">
      <c r="A12" s="3" t="s">
        <v>12</v>
      </c>
      <c r="B12" s="35" t="s">
        <v>22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23</v>
      </c>
      <c r="B17" s="25" t="s">
        <v>24</v>
      </c>
      <c r="C17" s="43">
        <v>1</v>
      </c>
      <c r="D17" s="23">
        <f>346000/1.1</f>
        <v>314545.45454545453</v>
      </c>
      <c r="E17" s="17">
        <f>C17*D17</f>
        <v>314545.45454545453</v>
      </c>
      <c r="F17" s="16">
        <f>E17*10%</f>
        <v>31454.545454545456</v>
      </c>
      <c r="G17" s="16">
        <f>SUM(E17:F17)</f>
        <v>346000</v>
      </c>
      <c r="I17" s="26"/>
    </row>
    <row r="18" spans="1:9" s="3" customFormat="1" ht="15" customHeight="1">
      <c r="A18" s="25"/>
      <c r="B18" s="48" t="s">
        <v>25</v>
      </c>
      <c r="C18" s="24"/>
      <c r="D18" s="23"/>
      <c r="E18" s="17">
        <f t="shared" ref="E18:E35" si="0">C18*D18</f>
        <v>0</v>
      </c>
      <c r="F18" s="16">
        <f t="shared" ref="F18:F35" si="1">E18*10%</f>
        <v>0</v>
      </c>
      <c r="G18" s="16">
        <f t="shared" ref="G18:G35" si="2">SUM(E18:F18)</f>
        <v>0</v>
      </c>
    </row>
    <row r="19" spans="1:9" s="3" customFormat="1" ht="15" customHeight="1">
      <c r="A19" s="25"/>
      <c r="B19" s="42"/>
      <c r="C19" s="24"/>
      <c r="D19" s="23"/>
      <c r="E19" s="17">
        <f t="shared" si="0"/>
        <v>0</v>
      </c>
      <c r="F19" s="16">
        <f t="shared" si="1"/>
        <v>0</v>
      </c>
      <c r="G19" s="16">
        <f t="shared" si="2"/>
        <v>0</v>
      </c>
    </row>
    <row r="20" spans="1:9" s="3" customFormat="1" ht="15" customHeight="1">
      <c r="A20" s="25" t="s">
        <v>23</v>
      </c>
      <c r="B20" s="25" t="s">
        <v>26</v>
      </c>
      <c r="C20" s="24">
        <v>1</v>
      </c>
      <c r="D20" s="23">
        <f>483000/1.1</f>
        <v>439090.90909090906</v>
      </c>
      <c r="E20" s="17">
        <f t="shared" si="0"/>
        <v>439090.90909090906</v>
      </c>
      <c r="F20" s="16">
        <f t="shared" si="1"/>
        <v>43909.090909090912</v>
      </c>
      <c r="G20" s="16">
        <f t="shared" si="2"/>
        <v>483000</v>
      </c>
      <c r="I20" s="26"/>
    </row>
    <row r="21" spans="1:9" s="3" customFormat="1" ht="15" customHeight="1">
      <c r="A21" s="25"/>
      <c r="B21" s="48" t="s">
        <v>27</v>
      </c>
      <c r="C21" s="24"/>
      <c r="D21" s="23"/>
      <c r="E21" s="17">
        <f t="shared" si="0"/>
        <v>0</v>
      </c>
      <c r="F21" s="16">
        <f t="shared" si="1"/>
        <v>0</v>
      </c>
      <c r="G21" s="16">
        <f t="shared" si="2"/>
        <v>0</v>
      </c>
    </row>
    <row r="22" spans="1:9" s="3" customFormat="1" ht="15" customHeight="1">
      <c r="A22" s="25"/>
      <c r="B22" s="42"/>
      <c r="C22" s="24"/>
      <c r="D22" s="23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5" t="s">
        <v>28</v>
      </c>
      <c r="B23" s="25" t="s">
        <v>29</v>
      </c>
      <c r="C23" s="24">
        <v>5</v>
      </c>
      <c r="D23" s="23">
        <f>25000/1.1</f>
        <v>22727.272727272724</v>
      </c>
      <c r="E23" s="17">
        <f t="shared" si="0"/>
        <v>113636.36363636362</v>
      </c>
      <c r="F23" s="16">
        <f t="shared" si="1"/>
        <v>11363.636363636362</v>
      </c>
      <c r="G23" s="16">
        <f t="shared" si="2"/>
        <v>124999.99999999999</v>
      </c>
    </row>
    <row r="24" spans="1:9" s="3" customFormat="1" ht="15" customHeight="1">
      <c r="A24" s="25"/>
      <c r="B24" s="47"/>
      <c r="C24" s="24"/>
      <c r="D24" s="23"/>
      <c r="E24" s="17">
        <f t="shared" si="0"/>
        <v>0</v>
      </c>
      <c r="F24" s="16">
        <f t="shared" si="1"/>
        <v>0</v>
      </c>
      <c r="G24" s="16">
        <f t="shared" si="2"/>
        <v>0</v>
      </c>
    </row>
    <row r="25" spans="1:9" s="3" customFormat="1" ht="15" customHeight="1">
      <c r="A25" s="25"/>
      <c r="B25" s="42"/>
      <c r="C25" s="24"/>
      <c r="D25" s="23"/>
      <c r="E25" s="17">
        <f t="shared" si="0"/>
        <v>0</v>
      </c>
      <c r="F25" s="16">
        <f t="shared" si="1"/>
        <v>0</v>
      </c>
      <c r="G25" s="16">
        <f t="shared" si="2"/>
        <v>0</v>
      </c>
    </row>
    <row r="26" spans="1:9" s="3" customFormat="1" ht="15" customHeight="1">
      <c r="A26" s="25"/>
      <c r="B26" s="25"/>
      <c r="C26" s="24"/>
      <c r="D26" s="23"/>
      <c r="E26" s="17"/>
      <c r="F26" s="16"/>
      <c r="G26" s="16"/>
    </row>
    <row r="27" spans="1:9" s="3" customFormat="1" ht="15" customHeight="1">
      <c r="A27" s="25"/>
      <c r="B27" s="47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25"/>
      <c r="C29" s="24"/>
      <c r="D29" s="23"/>
      <c r="E29" s="17"/>
      <c r="F29" s="16"/>
      <c r="G29" s="16"/>
    </row>
    <row r="30" spans="1:9" s="3" customFormat="1" ht="15" customHeight="1">
      <c r="A30" s="25"/>
      <c r="B30" s="47"/>
      <c r="C30" s="24"/>
      <c r="D30" s="23"/>
      <c r="E30" s="17"/>
      <c r="F30" s="16"/>
      <c r="G30" s="16"/>
    </row>
    <row r="31" spans="1:9" s="3" customFormat="1" ht="15" customHeight="1">
      <c r="A31" s="25"/>
      <c r="B31" s="25"/>
      <c r="C31" s="24"/>
      <c r="D31" s="23"/>
      <c r="E31" s="17"/>
      <c r="F31" s="16"/>
      <c r="G31" s="16"/>
    </row>
    <row r="32" spans="1:9" s="3" customFormat="1" ht="15" customHeight="1">
      <c r="A32" s="25"/>
      <c r="B32" s="25"/>
      <c r="C32" s="24"/>
      <c r="D32" s="23"/>
      <c r="E32" s="17"/>
      <c r="F32" s="16"/>
      <c r="G32" s="16"/>
    </row>
    <row r="33" spans="1:10" s="3" customFormat="1" ht="15" customHeight="1">
      <c r="A33" s="25"/>
      <c r="B33" s="25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3</v>
      </c>
      <c r="B44" s="6"/>
      <c r="C44" s="5"/>
      <c r="D44" s="14" t="s">
        <v>2</v>
      </c>
      <c r="E44" s="13">
        <f>SUM(E16:E43)</f>
        <v>867272.72727272718</v>
      </c>
      <c r="F44" s="12">
        <f>SUM(F16:F43)</f>
        <v>86727.272727272735</v>
      </c>
      <c r="G44" s="12">
        <f>SUM(G16:G43)</f>
        <v>954000</v>
      </c>
    </row>
    <row r="45" spans="1:10" s="3" customFormat="1" ht="15" customHeight="1" thickBot="1">
      <c r="A45" s="11" t="s">
        <v>1</v>
      </c>
      <c r="B45" s="10" t="s">
        <v>20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2015-01-29T02:49:36Z</cp:lastPrinted>
  <dcterms:created xsi:type="dcterms:W3CDTF">2014-08-19T00:52:26Z</dcterms:created>
  <dcterms:modified xsi:type="dcterms:W3CDTF">2016-10-13T01:53:22Z</dcterms:modified>
</cp:coreProperties>
</file>