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/>
  </bookViews>
  <sheets>
    <sheet name="토너 " sheetId="7" r:id="rId1"/>
  </sheets>
  <calcPr calcId="145621"/>
</workbook>
</file>

<file path=xl/calcChain.xml><?xml version="1.0" encoding="utf-8"?>
<calcChain xmlns="http://schemas.openxmlformats.org/spreadsheetml/2006/main">
  <c r="E42" i="7" l="1"/>
  <c r="F42" i="7" s="1"/>
  <c r="G42" i="7" s="1"/>
  <c r="F41" i="7"/>
  <c r="E41" i="7"/>
  <c r="E40" i="7"/>
  <c r="F40" i="7" s="1"/>
  <c r="G40" i="7" s="1"/>
  <c r="F39" i="7"/>
  <c r="G39" i="7" s="1"/>
  <c r="F38" i="7"/>
  <c r="E38" i="7"/>
  <c r="G37" i="7"/>
  <c r="F37" i="7"/>
  <c r="E36" i="7"/>
  <c r="F36" i="7" s="1"/>
  <c r="F35" i="7"/>
  <c r="G35" i="7" s="1"/>
  <c r="F34" i="7"/>
  <c r="G34" i="7" s="1"/>
  <c r="E34" i="7"/>
  <c r="E32" i="7"/>
  <c r="F32" i="7" s="1"/>
  <c r="E31" i="7"/>
  <c r="E30" i="7"/>
  <c r="F30" i="7" s="1"/>
  <c r="G30" i="7" s="1"/>
  <c r="E29" i="7"/>
  <c r="F29" i="7" s="1"/>
  <c r="G29" i="7" s="1"/>
  <c r="E28" i="7"/>
  <c r="F28" i="7" s="1"/>
  <c r="E27" i="7"/>
  <c r="F26" i="7"/>
  <c r="G26" i="7" s="1"/>
  <c r="E25" i="7"/>
  <c r="F25" i="7" s="1"/>
  <c r="E24" i="7"/>
  <c r="F24" i="7" s="1"/>
  <c r="G23" i="7"/>
  <c r="D22" i="7"/>
  <c r="E22" i="7" s="1"/>
  <c r="G21" i="7"/>
  <c r="D20" i="7"/>
  <c r="E20" i="7" s="1"/>
  <c r="F20" i="7" s="1"/>
  <c r="G19" i="7"/>
  <c r="D18" i="7"/>
  <c r="E18" i="7" s="1"/>
  <c r="G17" i="7"/>
  <c r="E16" i="7"/>
  <c r="F16" i="7" s="1"/>
  <c r="G16" i="7" s="1"/>
  <c r="D16" i="7"/>
  <c r="F27" i="7" l="1"/>
  <c r="G27" i="7" s="1"/>
  <c r="G24" i="7"/>
  <c r="F31" i="7"/>
  <c r="G31" i="7" s="1"/>
  <c r="G38" i="7"/>
  <c r="G41" i="7"/>
  <c r="F18" i="7"/>
  <c r="G18" i="7" s="1"/>
  <c r="F22" i="7"/>
  <c r="G22" i="7" s="1"/>
  <c r="G20" i="7"/>
  <c r="G25" i="7"/>
  <c r="G28" i="7"/>
  <c r="G32" i="7"/>
  <c r="G36" i="7"/>
  <c r="E45" i="7"/>
  <c r="F45" i="7" l="1"/>
  <c r="G45" i="7"/>
  <c r="B11" i="7" s="1"/>
</calcChain>
</file>

<file path=xl/sharedStrings.xml><?xml version="1.0" encoding="utf-8"?>
<sst xmlns="http://schemas.openxmlformats.org/spreadsheetml/2006/main" count="65" uniqueCount="52">
  <si>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</si>
  <si>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</si>
  <si>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</si>
  <si>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</si>
  <si>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</si>
  <si>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</si>
  <si>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</si>
  <si>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</si>
  <si>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</si>
  <si>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</si>
  <si>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</si>
  <si>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</si>
  <si>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</si>
  <si>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</si>
  <si>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</si>
  <si>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</si>
  <si>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</si>
  <si>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</si>
  <si>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</si>
  <si>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</si>
  <si>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</si>
  <si>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</si>
  <si>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033-254-3295</t>
    <phoneticPr fontId="3" type="noConversion"/>
  </si>
  <si>
    <t>033-242-3295</t>
    <phoneticPr fontId="3" type="noConversion"/>
  </si>
  <si>
    <t>조규장(010-2910-7760)</t>
    <phoneticPr fontId="3" type="noConversion"/>
  </si>
  <si>
    <t>후지제록스 CT350485</t>
    <phoneticPr fontId="3" type="noConversion"/>
  </si>
  <si>
    <t xml:space="preserve">Docuprint C2100 검정 8,000매 대용량 </t>
    <phoneticPr fontId="3" type="noConversion"/>
  </si>
  <si>
    <t>후지제록스 CT350486</t>
    <phoneticPr fontId="3" type="noConversion"/>
  </si>
  <si>
    <t xml:space="preserve">Docuprint C2100 파랑 6,000매 대용량 </t>
    <phoneticPr fontId="3" type="noConversion"/>
  </si>
  <si>
    <t>후지제록스 CT350487</t>
    <phoneticPr fontId="3" type="noConversion"/>
  </si>
  <si>
    <t xml:space="preserve">Docuprint C2100 빨강 6,000매 대용량 </t>
    <phoneticPr fontId="3" type="noConversion"/>
  </si>
  <si>
    <t>후지제록스 CT350488</t>
    <phoneticPr fontId="3" type="noConversion"/>
  </si>
  <si>
    <t xml:space="preserve">Docuprint C2100 노랑 6,000매 대용량 </t>
    <phoneticPr fontId="3" type="noConversion"/>
  </si>
  <si>
    <t>후지제록스 CT350674</t>
    <phoneticPr fontId="3" type="noConversion"/>
  </si>
  <si>
    <t>후지제록스 CT350676</t>
    <phoneticPr fontId="3" type="noConversion"/>
  </si>
  <si>
    <t>후지제록스 CT350675</t>
    <phoneticPr fontId="3" type="noConversion"/>
  </si>
  <si>
    <t>후지제록스 CT350677</t>
    <phoneticPr fontId="3" type="noConversion"/>
  </si>
  <si>
    <t xml:space="preserve">삼성 CLT-K508L </t>
    <phoneticPr fontId="3" type="noConversion"/>
  </si>
  <si>
    <t>CLP620ndk 검정 5,000매 대용량 (표준량은 2,500매)</t>
    <phoneticPr fontId="3" type="noConversion"/>
  </si>
  <si>
    <t xml:space="preserve">삼성 CLT-C508L </t>
    <phoneticPr fontId="3" type="noConversion"/>
  </si>
  <si>
    <t>CLP620ndk 파랑 4,000매 대용량 (표준량은 2,000매)</t>
    <phoneticPr fontId="3" type="noConversion"/>
  </si>
  <si>
    <t xml:space="preserve">삼성 CLT-M508L </t>
    <phoneticPr fontId="3" type="noConversion"/>
  </si>
  <si>
    <t>CLP620ndk 빨강 4,000매 대용량 (표준량은 2,000매)</t>
    <phoneticPr fontId="3" type="noConversion"/>
  </si>
  <si>
    <t>삼성 CLT-K660B</t>
    <phoneticPr fontId="3" type="noConversion"/>
  </si>
  <si>
    <t>CLP611ndkg 검정 5,500매 대용량 (표준량은 2,500매)</t>
    <phoneticPr fontId="3" type="noConversion"/>
  </si>
  <si>
    <t xml:space="preserve">환율인상으로 인해 토너단가가 부분적으로 올랐습니다.  </t>
    <phoneticPr fontId="3" type="noConversion"/>
  </si>
  <si>
    <t>진하게 표시된 품목이 인상된 토너이고, 차후 다른 품목들도 인상될수 있습니다.</t>
    <phoneticPr fontId="3" type="noConversion"/>
  </si>
  <si>
    <t>Docuprint C2200 파랑 9,000매 대용량 (표준량은 4,000매)</t>
    <phoneticPr fontId="3" type="noConversion"/>
  </si>
  <si>
    <t>CLP620ndk 노랑 4,000매 대용량 (표준량은 2,000매)</t>
    <phoneticPr fontId="3" type="noConversion"/>
  </si>
  <si>
    <t>Docuprint C2200 노랑 9,000매 대용량 (표준량은 4,000매)</t>
    <phoneticPr fontId="3" type="noConversion"/>
  </si>
  <si>
    <t>Docuprint C2200 빨강 9,000매 대용량 (표준량은 4,000매)</t>
    <phoneticPr fontId="3" type="noConversion"/>
  </si>
  <si>
    <t>Docuprint C2200 검정 9,000매 대용량 (표준량은 4,000매)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</si>
</sst>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2" borderId="10" xfId="1" applyFont="1" applyFill="1" applyBorder="1" applyAlignment="1">
      <alignment horizontal="center" vertical="center"/>
    </xf>
    <xf numFmtId="41" fontId="2" fillId="2" borderId="11" xfId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2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3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/>
    </xf>
    <xf numFmtId="41" fontId="4" fillId="0" borderId="7" xfId="1" applyFont="1" applyBorder="1" applyAlignment="1">
      <alignment horizontal="left"/>
    </xf>
    <xf numFmtId="41" fontId="4" fillId="0" borderId="9" xfId="1" applyFont="1" applyBorder="1" applyAlignment="1">
      <alignment horizontal="center"/>
    </xf>
    <xf numFmtId="41" fontId="4" fillId="0" borderId="6" xfId="1" applyFont="1" applyBorder="1" applyAlignment="1">
      <alignment vertical="center"/>
    </xf>
    <xf numFmtId="41" fontId="4" fillId="0" borderId="6" xfId="1" applyFont="1" applyBorder="1" applyAlignment="1">
      <alignment horizontal="center" vertical="center"/>
    </xf>
    <xf numFmtId="41" fontId="4" fillId="0" borderId="7" xfId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24" workbookViewId="0">
      <selection activeCell="J34" sqref="J3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19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35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20</v>
      </c>
      <c r="B4" s="46"/>
      <c r="C4" s="34" t="s">
        <v>18</v>
      </c>
      <c r="D4" s="4"/>
      <c r="E4" s="4"/>
    </row>
    <row r="5" spans="1:7" ht="15" customHeight="1">
      <c r="A5" s="38" t="s">
        <v>17</v>
      </c>
      <c r="B5" s="33" t="s">
        <v>22</v>
      </c>
      <c r="C5" s="32"/>
      <c r="D5" s="4"/>
      <c r="E5" s="4"/>
    </row>
    <row r="6" spans="1:7" ht="15" customHeight="1">
      <c r="A6" s="38" t="s">
        <v>16</v>
      </c>
      <c r="B6" s="3" t="s">
        <v>23</v>
      </c>
      <c r="C6" s="4"/>
      <c r="D6" s="4"/>
      <c r="E6" s="4"/>
    </row>
    <row r="7" spans="1:7" ht="15" customHeight="1">
      <c r="A7" s="38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1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0">
        <f>G45</f>
        <v>2721000</v>
      </c>
      <c r="C11" s="4"/>
      <c r="D11" s="4"/>
      <c r="E11" s="4"/>
    </row>
    <row r="12" spans="1:7" ht="15" customHeight="1">
      <c r="A12" s="3" t="s">
        <v>12</v>
      </c>
      <c r="B12" s="29">
        <v>42431</v>
      </c>
      <c r="C12" s="4"/>
      <c r="D12" s="4"/>
      <c r="E12" s="4"/>
    </row>
    <row r="13" spans="1:7" ht="15" customHeight="1">
      <c r="A13" s="3" t="s">
        <v>11</v>
      </c>
      <c r="B13" s="28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7" t="s">
        <v>10</v>
      </c>
      <c r="B15" s="27" t="s">
        <v>9</v>
      </c>
      <c r="C15" s="25" t="s">
        <v>8</v>
      </c>
      <c r="D15" s="25" t="s">
        <v>7</v>
      </c>
      <c r="E15" s="26" t="s">
        <v>6</v>
      </c>
      <c r="F15" s="26" t="s">
        <v>5</v>
      </c>
      <c r="G15" s="25" t="s">
        <v>4</v>
      </c>
    </row>
    <row r="16" spans="1:7" s="3" customFormat="1" ht="15" customHeight="1">
      <c r="A16" s="23" t="s">
        <v>21</v>
      </c>
      <c r="B16" s="37" t="s">
        <v>25</v>
      </c>
      <c r="C16" s="22">
        <v>1</v>
      </c>
      <c r="D16" s="21">
        <f>115000/1.1</f>
        <v>104545.45454545454</v>
      </c>
      <c r="E16" s="17">
        <f t="shared" ref="E16" si="0">C16*D16</f>
        <v>104545.45454545454</v>
      </c>
      <c r="F16" s="16">
        <f t="shared" ref="F16" si="1">E16*10%</f>
        <v>10454.545454545456</v>
      </c>
      <c r="G16" s="16">
        <f t="shared" ref="G16:G24" si="2">SUM(E16:F16)</f>
        <v>115000</v>
      </c>
    </row>
    <row r="17" spans="1:9" s="3" customFormat="1" ht="15" customHeight="1">
      <c r="A17" s="23"/>
      <c r="B17" s="37" t="s">
        <v>26</v>
      </c>
      <c r="C17" s="22"/>
      <c r="D17" s="21"/>
      <c r="E17" s="17"/>
      <c r="F17" s="16"/>
      <c r="G17" s="16">
        <f t="shared" si="2"/>
        <v>0</v>
      </c>
      <c r="I17" s="24"/>
    </row>
    <row r="18" spans="1:9" s="3" customFormat="1" ht="15" customHeight="1">
      <c r="A18" s="23" t="s">
        <v>21</v>
      </c>
      <c r="B18" s="37" t="s">
        <v>27</v>
      </c>
      <c r="C18" s="22">
        <v>1</v>
      </c>
      <c r="D18" s="21">
        <f>117000/1.1</f>
        <v>106363.63636363635</v>
      </c>
      <c r="E18" s="17">
        <f t="shared" ref="E18" si="3">C18*D18</f>
        <v>106363.63636363635</v>
      </c>
      <c r="F18" s="16">
        <f t="shared" ref="F18" si="4">E18*10%</f>
        <v>10636.363636363636</v>
      </c>
      <c r="G18" s="16">
        <f t="shared" si="2"/>
        <v>116999.99999999999</v>
      </c>
    </row>
    <row r="19" spans="1:9" s="3" customFormat="1" ht="15" customHeight="1">
      <c r="A19" s="23"/>
      <c r="B19" s="37" t="s">
        <v>28</v>
      </c>
      <c r="C19" s="22"/>
      <c r="D19" s="21"/>
      <c r="E19" s="17"/>
      <c r="F19" s="16"/>
      <c r="G19" s="16">
        <f t="shared" si="2"/>
        <v>0</v>
      </c>
    </row>
    <row r="20" spans="1:9" s="3" customFormat="1" ht="15" customHeight="1">
      <c r="A20" s="23" t="s">
        <v>21</v>
      </c>
      <c r="B20" s="37" t="s">
        <v>29</v>
      </c>
      <c r="C20" s="22">
        <v>1</v>
      </c>
      <c r="D20" s="21">
        <f>117000/1.1</f>
        <v>106363.63636363635</v>
      </c>
      <c r="E20" s="17">
        <f t="shared" ref="E20" si="5">C20*D20</f>
        <v>106363.63636363635</v>
      </c>
      <c r="F20" s="16">
        <f t="shared" ref="F20" si="6">E20*10%</f>
        <v>10636.363636363636</v>
      </c>
      <c r="G20" s="16">
        <f t="shared" si="2"/>
        <v>116999.99999999999</v>
      </c>
    </row>
    <row r="21" spans="1:9" s="3" customFormat="1" ht="15" customHeight="1">
      <c r="A21" s="23"/>
      <c r="B21" s="37" t="s">
        <v>30</v>
      </c>
      <c r="C21" s="22"/>
      <c r="D21" s="21"/>
      <c r="E21" s="17"/>
      <c r="F21" s="16"/>
      <c r="G21" s="16">
        <f t="shared" si="2"/>
        <v>0</v>
      </c>
      <c r="I21" s="24"/>
    </row>
    <row r="22" spans="1:9" s="3" customFormat="1" ht="15" customHeight="1">
      <c r="A22" s="23" t="s">
        <v>21</v>
      </c>
      <c r="B22" s="37" t="s">
        <v>31</v>
      </c>
      <c r="C22" s="22">
        <v>1</v>
      </c>
      <c r="D22" s="21">
        <f>117000/1.1</f>
        <v>106363.63636363635</v>
      </c>
      <c r="E22" s="17">
        <f t="shared" ref="E22" si="7">C22*D22</f>
        <v>106363.63636363635</v>
      </c>
      <c r="F22" s="16">
        <f t="shared" ref="F22" si="8">E22*10%</f>
        <v>10636.363636363636</v>
      </c>
      <c r="G22" s="16">
        <f t="shared" si="2"/>
        <v>116999.99999999999</v>
      </c>
    </row>
    <row r="23" spans="1:9" s="3" customFormat="1" ht="15" customHeight="1">
      <c r="A23" s="23"/>
      <c r="B23" s="37" t="s">
        <v>32</v>
      </c>
      <c r="C23" s="22"/>
      <c r="D23" s="21"/>
      <c r="E23" s="17"/>
      <c r="F23" s="16"/>
      <c r="G23" s="16">
        <f t="shared" si="2"/>
        <v>0</v>
      </c>
    </row>
    <row r="24" spans="1:9" s="3" customFormat="1" ht="15" customHeight="1">
      <c r="A24" s="23"/>
      <c r="B24" s="37"/>
      <c r="C24" s="22"/>
      <c r="D24" s="21"/>
      <c r="E24" s="17">
        <f t="shared" ref="E24:E25" si="9">C24*D24</f>
        <v>0</v>
      </c>
      <c r="F24" s="16">
        <f t="shared" ref="F24:F32" si="10">E24*10%</f>
        <v>0</v>
      </c>
      <c r="G24" s="16">
        <f t="shared" si="2"/>
        <v>0</v>
      </c>
    </row>
    <row r="25" spans="1:9" s="3" customFormat="1" ht="15" customHeight="1">
      <c r="A25" s="39" t="s">
        <v>21</v>
      </c>
      <c r="B25" s="40" t="s">
        <v>33</v>
      </c>
      <c r="C25" s="41">
        <v>2</v>
      </c>
      <c r="D25" s="42">
        <v>110000</v>
      </c>
      <c r="E25" s="43">
        <f t="shared" si="9"/>
        <v>220000</v>
      </c>
      <c r="F25" s="44">
        <f t="shared" si="10"/>
        <v>22000</v>
      </c>
      <c r="G25" s="44">
        <f t="shared" ref="G25:G32" si="11">SUM(E25:F25)</f>
        <v>242000</v>
      </c>
    </row>
    <row r="26" spans="1:9" s="3" customFormat="1" ht="15" customHeight="1">
      <c r="A26" s="39"/>
      <c r="B26" s="40" t="s">
        <v>51</v>
      </c>
      <c r="C26" s="41"/>
      <c r="D26" s="42"/>
      <c r="E26" s="43"/>
      <c r="F26" s="44">
        <f t="shared" si="10"/>
        <v>0</v>
      </c>
      <c r="G26" s="44">
        <f t="shared" si="11"/>
        <v>0</v>
      </c>
    </row>
    <row r="27" spans="1:9" s="3" customFormat="1" ht="15" customHeight="1">
      <c r="A27" s="39" t="s">
        <v>21</v>
      </c>
      <c r="B27" s="40" t="s">
        <v>35</v>
      </c>
      <c r="C27" s="41">
        <v>1</v>
      </c>
      <c r="D27" s="42">
        <v>140000</v>
      </c>
      <c r="E27" s="43">
        <f>C27*D27</f>
        <v>140000</v>
      </c>
      <c r="F27" s="44">
        <f t="shared" si="10"/>
        <v>14000</v>
      </c>
      <c r="G27" s="44">
        <f t="shared" si="11"/>
        <v>154000</v>
      </c>
    </row>
    <row r="28" spans="1:9" s="3" customFormat="1" ht="15" customHeight="1">
      <c r="A28" s="39"/>
      <c r="B28" s="40" t="s">
        <v>47</v>
      </c>
      <c r="C28" s="41"/>
      <c r="D28" s="42"/>
      <c r="E28" s="43">
        <f t="shared" ref="E28" si="12">C28*D28</f>
        <v>0</v>
      </c>
      <c r="F28" s="44">
        <f t="shared" si="10"/>
        <v>0</v>
      </c>
      <c r="G28" s="44">
        <f t="shared" si="11"/>
        <v>0</v>
      </c>
    </row>
    <row r="29" spans="1:9" s="3" customFormat="1" ht="15" customHeight="1">
      <c r="A29" s="39" t="s">
        <v>21</v>
      </c>
      <c r="B29" s="40" t="s">
        <v>34</v>
      </c>
      <c r="C29" s="41">
        <v>2</v>
      </c>
      <c r="D29" s="42">
        <v>140000</v>
      </c>
      <c r="E29" s="43">
        <f>C29*D29</f>
        <v>280000</v>
      </c>
      <c r="F29" s="44">
        <f t="shared" si="10"/>
        <v>28000</v>
      </c>
      <c r="G29" s="44">
        <f t="shared" si="11"/>
        <v>308000</v>
      </c>
    </row>
    <row r="30" spans="1:9" s="3" customFormat="1" ht="15" customHeight="1">
      <c r="A30" s="39"/>
      <c r="B30" s="40" t="s">
        <v>50</v>
      </c>
      <c r="C30" s="41"/>
      <c r="D30" s="42"/>
      <c r="E30" s="43">
        <f t="shared" ref="E30" si="13">C30*D30</f>
        <v>0</v>
      </c>
      <c r="F30" s="44">
        <f t="shared" si="10"/>
        <v>0</v>
      </c>
      <c r="G30" s="44">
        <f t="shared" si="11"/>
        <v>0</v>
      </c>
    </row>
    <row r="31" spans="1:9" s="3" customFormat="1" ht="15" customHeight="1">
      <c r="A31" s="39" t="s">
        <v>21</v>
      </c>
      <c r="B31" s="40" t="s">
        <v>36</v>
      </c>
      <c r="C31" s="41">
        <v>2</v>
      </c>
      <c r="D31" s="42">
        <v>140000</v>
      </c>
      <c r="E31" s="43">
        <f>C31*D31</f>
        <v>280000</v>
      </c>
      <c r="F31" s="44">
        <f t="shared" si="10"/>
        <v>28000</v>
      </c>
      <c r="G31" s="44">
        <f t="shared" si="11"/>
        <v>308000</v>
      </c>
    </row>
    <row r="32" spans="1:9" s="3" customFormat="1" ht="15" customHeight="1">
      <c r="A32" s="39"/>
      <c r="B32" s="40" t="s">
        <v>49</v>
      </c>
      <c r="C32" s="41"/>
      <c r="D32" s="42"/>
      <c r="E32" s="43">
        <f t="shared" ref="E32" si="14">C32*D32</f>
        <v>0</v>
      </c>
      <c r="F32" s="44">
        <f t="shared" si="10"/>
        <v>0</v>
      </c>
      <c r="G32" s="44">
        <f t="shared" si="11"/>
        <v>0</v>
      </c>
    </row>
    <row r="33" spans="1:10" s="3" customFormat="1" ht="15" customHeight="1">
      <c r="A33" s="23"/>
      <c r="B33" s="37"/>
      <c r="C33" s="22"/>
      <c r="D33" s="21"/>
      <c r="E33" s="17"/>
      <c r="F33" s="16"/>
      <c r="G33" s="16"/>
    </row>
    <row r="34" spans="1:10" s="3" customFormat="1" ht="15" customHeight="1">
      <c r="A34" s="23" t="s">
        <v>21</v>
      </c>
      <c r="B34" s="37" t="s">
        <v>37</v>
      </c>
      <c r="C34" s="22">
        <v>1</v>
      </c>
      <c r="D34" s="21">
        <v>150000</v>
      </c>
      <c r="E34" s="17">
        <f t="shared" ref="E34" si="15">C34*D34</f>
        <v>150000</v>
      </c>
      <c r="F34" s="16">
        <f t="shared" ref="F34:F42" si="16">E34*10%</f>
        <v>15000</v>
      </c>
      <c r="G34" s="16">
        <f t="shared" ref="G34:G42" si="17">SUM(E34:F34)</f>
        <v>165000</v>
      </c>
    </row>
    <row r="35" spans="1:10" s="3" customFormat="1" ht="15" customHeight="1">
      <c r="A35" s="23"/>
      <c r="B35" s="37" t="s">
        <v>38</v>
      </c>
      <c r="C35" s="22"/>
      <c r="D35" s="21"/>
      <c r="E35" s="17"/>
      <c r="F35" s="16">
        <f t="shared" si="16"/>
        <v>0</v>
      </c>
      <c r="G35" s="16">
        <f t="shared" si="17"/>
        <v>0</v>
      </c>
    </row>
    <row r="36" spans="1:10" s="3" customFormat="1" ht="15" customHeight="1">
      <c r="A36" s="23" t="s">
        <v>21</v>
      </c>
      <c r="B36" s="37" t="s">
        <v>39</v>
      </c>
      <c r="C36" s="22">
        <v>2</v>
      </c>
      <c r="D36" s="21">
        <v>170000</v>
      </c>
      <c r="E36" s="17">
        <f t="shared" ref="E36" si="18">C36*D36</f>
        <v>340000</v>
      </c>
      <c r="F36" s="16">
        <f t="shared" si="16"/>
        <v>34000</v>
      </c>
      <c r="G36" s="16">
        <f t="shared" si="17"/>
        <v>374000</v>
      </c>
      <c r="J36" s="36"/>
    </row>
    <row r="37" spans="1:10" s="3" customFormat="1" ht="15" customHeight="1">
      <c r="A37" s="23"/>
      <c r="B37" s="37" t="s">
        <v>40</v>
      </c>
      <c r="C37" s="22"/>
      <c r="D37" s="21"/>
      <c r="E37" s="17"/>
      <c r="F37" s="16">
        <f t="shared" si="16"/>
        <v>0</v>
      </c>
      <c r="G37" s="16">
        <f t="shared" si="17"/>
        <v>0</v>
      </c>
    </row>
    <row r="38" spans="1:10" s="3" customFormat="1" ht="15" customHeight="1">
      <c r="A38" s="23" t="s">
        <v>21</v>
      </c>
      <c r="B38" s="37" t="s">
        <v>41</v>
      </c>
      <c r="C38" s="22">
        <v>1</v>
      </c>
      <c r="D38" s="21">
        <v>170000</v>
      </c>
      <c r="E38" s="17">
        <f t="shared" ref="E38" si="19">C38*D38</f>
        <v>170000</v>
      </c>
      <c r="F38" s="16">
        <f t="shared" si="16"/>
        <v>17000</v>
      </c>
      <c r="G38" s="16">
        <f t="shared" si="17"/>
        <v>187000</v>
      </c>
    </row>
    <row r="39" spans="1:10" s="3" customFormat="1" ht="15" customHeight="1">
      <c r="A39" s="23"/>
      <c r="B39" s="37" t="s">
        <v>42</v>
      </c>
      <c r="C39" s="22"/>
      <c r="D39" s="21"/>
      <c r="E39" s="17"/>
      <c r="F39" s="16">
        <f t="shared" si="16"/>
        <v>0</v>
      </c>
      <c r="G39" s="16">
        <f t="shared" si="17"/>
        <v>0</v>
      </c>
    </row>
    <row r="40" spans="1:10" s="3" customFormat="1" ht="15" customHeight="1">
      <c r="A40" s="23" t="s">
        <v>21</v>
      </c>
      <c r="B40" s="37" t="s">
        <v>41</v>
      </c>
      <c r="C40" s="22">
        <v>2</v>
      </c>
      <c r="D40" s="21">
        <v>170000</v>
      </c>
      <c r="E40" s="17">
        <f t="shared" ref="E40:E42" si="20">C40*D40</f>
        <v>340000</v>
      </c>
      <c r="F40" s="16">
        <f t="shared" si="16"/>
        <v>34000</v>
      </c>
      <c r="G40" s="16">
        <f t="shared" si="17"/>
        <v>374000</v>
      </c>
    </row>
    <row r="41" spans="1:10" s="3" customFormat="1" ht="15" customHeight="1">
      <c r="A41" s="23"/>
      <c r="B41" s="37" t="s">
        <v>48</v>
      </c>
      <c r="C41" s="22"/>
      <c r="D41" s="21"/>
      <c r="E41" s="17">
        <f t="shared" si="20"/>
        <v>0</v>
      </c>
      <c r="F41" s="16">
        <f t="shared" si="16"/>
        <v>0</v>
      </c>
      <c r="G41" s="16">
        <f t="shared" si="17"/>
        <v>0</v>
      </c>
    </row>
    <row r="42" spans="1:10" s="3" customFormat="1" ht="15" customHeight="1">
      <c r="A42" s="23" t="s">
        <v>21</v>
      </c>
      <c r="B42" s="37" t="s">
        <v>43</v>
      </c>
      <c r="C42" s="22">
        <v>1</v>
      </c>
      <c r="D42" s="21">
        <v>130000</v>
      </c>
      <c r="E42" s="17">
        <f t="shared" si="20"/>
        <v>130000</v>
      </c>
      <c r="F42" s="16">
        <f t="shared" si="16"/>
        <v>13000</v>
      </c>
      <c r="G42" s="16">
        <f t="shared" si="17"/>
        <v>143000</v>
      </c>
    </row>
    <row r="43" spans="1:10" s="3" customFormat="1" ht="15" customHeight="1">
      <c r="A43" s="23"/>
      <c r="B43" s="37" t="s">
        <v>44</v>
      </c>
      <c r="C43" s="22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3</v>
      </c>
      <c r="B45" s="6"/>
      <c r="C45" s="5"/>
      <c r="D45" s="14" t="s">
        <v>2</v>
      </c>
      <c r="E45" s="13">
        <f>SUM(E16:E44)</f>
        <v>2473636.3636363633</v>
      </c>
      <c r="F45" s="12">
        <f>SUM(F16:F44)</f>
        <v>247363.63636363635</v>
      </c>
      <c r="G45" s="12">
        <f>SUM(G16:G44)</f>
        <v>2721000</v>
      </c>
    </row>
    <row r="46" spans="1:10" s="3" customFormat="1" ht="15" customHeight="1" thickBot="1">
      <c r="A46" s="11" t="s">
        <v>1</v>
      </c>
      <c r="B46" s="10" t="s">
        <v>24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B47" s="3" t="s">
        <v>45</v>
      </c>
      <c r="C47" s="4"/>
      <c r="D47" s="4"/>
      <c r="E47" s="4"/>
      <c r="F47" s="4"/>
      <c r="G47" s="4"/>
    </row>
    <row r="48" spans="1:10" s="3" customFormat="1" ht="15" customHeight="1">
      <c r="B48" s="3" t="s">
        <v>46</v>
      </c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2016-03-08T05:15:16Z</cp:lastPrinted>
  <dcterms:created xsi:type="dcterms:W3CDTF">2014-08-19T00:52:26Z</dcterms:created>
  <dcterms:modified xsi:type="dcterms:W3CDTF">2016-03-08T05:20:28Z</dcterms:modified>
</cp:coreProperties>
</file>