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토너" sheetId="5" r:id="rId1"/>
  </sheets>
  <calcPr calcId="145621"/>
</workbook>
</file>

<file path=xl/calcChain.xml><?xml version="1.0" encoding="utf-8"?>
<calcChain xmlns="http://schemas.openxmlformats.org/spreadsheetml/2006/main">
  <c r="D29" i="5" l="1"/>
  <c r="D27" i="5"/>
  <c r="D20" i="5"/>
  <c r="D25" i="5" l="1"/>
  <c r="G30" i="5"/>
  <c r="E29" i="5"/>
  <c r="G28" i="5"/>
  <c r="E27" i="5"/>
  <c r="G26" i="5"/>
  <c r="E25" i="5"/>
  <c r="D23" i="5"/>
  <c r="F29" i="5" l="1"/>
  <c r="G29" i="5" s="1"/>
  <c r="F27" i="5"/>
  <c r="G27" i="5" s="1"/>
  <c r="F25" i="5"/>
  <c r="G25" i="5" s="1"/>
  <c r="E23" i="5"/>
  <c r="E20" i="5"/>
  <c r="F23" i="5" l="1"/>
  <c r="G23" i="5" s="1"/>
  <c r="G20" i="5"/>
  <c r="F20" i="5"/>
  <c r="G24" i="5"/>
  <c r="G21" i="5"/>
  <c r="E17" i="5"/>
  <c r="E45" i="5" l="1"/>
  <c r="F17" i="5"/>
  <c r="F45" i="5" s="1"/>
  <c r="G17" i="5"/>
  <c r="G45" i="5" l="1"/>
  <c r="B11" i="5" s="1"/>
</calcChain>
</file>

<file path=xl/sharedStrings.xml><?xml version="1.0" encoding="utf-8"?>
<sst xmlns="http://schemas.openxmlformats.org/spreadsheetml/2006/main" count="42" uniqueCount="38">
  <si>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</si>
  <si>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</si>
  <si>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</si>
  <si>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</si>
  <si>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</si>
  <si>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</si>
  <si>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</si>
  <si>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</si>
  <si>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</si>
  <si>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</si>
  <si>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</si>
  <si>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</si>
  <si>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</si>
  <si>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</si>
  <si>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</si>
  <si>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</si>
  <si>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</si>
  <si>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</si>
  <si>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</si>
  <si>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</si>
  <si>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강원지방경찰청</t>
    <phoneticPr fontId="3" type="noConversion"/>
  </si>
  <si>
    <t>프린터 토너</t>
    <phoneticPr fontId="3" type="noConversion"/>
  </si>
  <si>
    <t>OKI B431 10K 정품</t>
    <phoneticPr fontId="3" type="noConversion"/>
  </si>
  <si>
    <t>(대용량 10,000매)</t>
    <phoneticPr fontId="3" type="noConversion"/>
  </si>
  <si>
    <t>033-254-3295</t>
    <phoneticPr fontId="3" type="noConversion"/>
  </si>
  <si>
    <t>033-242-3295</t>
    <phoneticPr fontId="3" type="noConversion"/>
  </si>
  <si>
    <t>프린터 토너</t>
    <phoneticPr fontId="3" type="noConversion"/>
  </si>
  <si>
    <t>후지제록스 CT350677</t>
    <phoneticPr fontId="3" type="noConversion"/>
  </si>
  <si>
    <t>Docuprint C2200 노랑 9,000매 대용량 (표준량은 4,000매)</t>
    <phoneticPr fontId="3" type="noConversion"/>
  </si>
  <si>
    <t>HP CE410X 검정토너</t>
    <phoneticPr fontId="3" type="noConversion"/>
  </si>
  <si>
    <t>HP LaserjetPro M451nw 검정대용량(4,000매)</t>
    <phoneticPr fontId="3" type="noConversion"/>
  </si>
  <si>
    <t>HP CE411A 파랑토너</t>
    <phoneticPr fontId="3" type="noConversion"/>
  </si>
  <si>
    <t>HP CE412A 노랑토너</t>
    <phoneticPr fontId="3" type="noConversion"/>
  </si>
  <si>
    <t>HP LaserjetPro M451nw 파랑(2,600매)</t>
    <phoneticPr fontId="3" type="noConversion"/>
  </si>
  <si>
    <t>HP LaserjetPro M451nw 노랑(2,600매)</t>
    <phoneticPr fontId="3" type="noConversion"/>
  </si>
  <si>
    <t>HP CE413A 빨강토너</t>
    <phoneticPr fontId="3" type="noConversion"/>
  </si>
  <si>
    <t>HP LaserjetPro M451nw 빨강(2,600매)</t>
    <phoneticPr fontId="3" type="noConversion"/>
  </si>
  <si>
    <t>유지현(033-264-3200)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</si>
</sst>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workbookViewId="0">
      <selection activeCell="B7" sqref="B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19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20</v>
      </c>
      <c r="B4" s="47"/>
      <c r="C4" s="40" t="s">
        <v>18</v>
      </c>
      <c r="D4" s="4"/>
      <c r="E4" s="4"/>
    </row>
    <row r="5" spans="1:7" ht="15" customHeight="1">
      <c r="A5" s="45" t="s">
        <v>17</v>
      </c>
      <c r="B5" s="39" t="s">
        <v>24</v>
      </c>
      <c r="C5" s="38"/>
      <c r="D5" s="4"/>
      <c r="E5" s="4"/>
    </row>
    <row r="6" spans="1:7" ht="15" customHeight="1">
      <c r="A6" s="45" t="s">
        <v>16</v>
      </c>
      <c r="B6" s="3" t="s">
        <v>25</v>
      </c>
      <c r="C6" s="4"/>
      <c r="D6" s="4"/>
      <c r="E6" s="4"/>
    </row>
    <row r="7" spans="1:7" ht="15" customHeight="1">
      <c r="A7" s="45" t="s">
        <v>15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6">
        <f>G45</f>
        <v>823000</v>
      </c>
      <c r="C11" s="4"/>
      <c r="D11" s="4"/>
      <c r="E11" s="4"/>
    </row>
    <row r="12" spans="1:7" ht="15" customHeight="1">
      <c r="A12" s="3" t="s">
        <v>12</v>
      </c>
      <c r="B12" s="35">
        <v>42482</v>
      </c>
      <c r="C12" s="4"/>
      <c r="D12" s="4"/>
      <c r="E12" s="4"/>
    </row>
    <row r="13" spans="1:7" ht="15" customHeight="1">
      <c r="A13" s="3" t="s">
        <v>11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10</v>
      </c>
      <c r="B15" s="33" t="s">
        <v>9</v>
      </c>
      <c r="C15" s="31" t="s">
        <v>8</v>
      </c>
      <c r="D15" s="31" t="s">
        <v>7</v>
      </c>
      <c r="E15" s="32" t="s">
        <v>6</v>
      </c>
      <c r="F15" s="32" t="s">
        <v>5</v>
      </c>
      <c r="G15" s="31" t="s">
        <v>4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21</v>
      </c>
      <c r="B17" s="44" t="s">
        <v>22</v>
      </c>
      <c r="C17" s="24">
        <v>1</v>
      </c>
      <c r="D17" s="23">
        <v>110000</v>
      </c>
      <c r="E17" s="17">
        <f>C17*D17</f>
        <v>110000</v>
      </c>
      <c r="F17" s="16">
        <f>E17*10%</f>
        <v>11000</v>
      </c>
      <c r="G17" s="16">
        <f>SUM(E17:F17)</f>
        <v>121000</v>
      </c>
      <c r="I17" s="26"/>
    </row>
    <row r="18" spans="1:9" s="3" customFormat="1" ht="15" customHeight="1">
      <c r="A18" s="25"/>
      <c r="B18" s="44" t="s">
        <v>23</v>
      </c>
      <c r="C18" s="24"/>
      <c r="D18" s="23"/>
      <c r="E18" s="17"/>
      <c r="F18" s="16"/>
      <c r="G18" s="16"/>
    </row>
    <row r="19" spans="1:9" s="3" customFormat="1" ht="15" customHeight="1">
      <c r="A19" s="25"/>
      <c r="B19" s="44"/>
      <c r="C19" s="24"/>
      <c r="D19" s="23"/>
      <c r="E19" s="17"/>
      <c r="F19" s="16"/>
      <c r="G19" s="16"/>
    </row>
    <row r="20" spans="1:9" s="3" customFormat="1" ht="15" customHeight="1">
      <c r="A20" s="25" t="s">
        <v>26</v>
      </c>
      <c r="B20" s="44" t="s">
        <v>27</v>
      </c>
      <c r="C20" s="24">
        <v>1</v>
      </c>
      <c r="D20" s="23">
        <f>154000/1.1</f>
        <v>140000</v>
      </c>
      <c r="E20" s="17">
        <f>C20*D20</f>
        <v>140000</v>
      </c>
      <c r="F20" s="16">
        <f>E20*10%</f>
        <v>14000</v>
      </c>
      <c r="G20" s="16">
        <f>SUM(E20:F20)</f>
        <v>154000</v>
      </c>
    </row>
    <row r="21" spans="1:9" s="3" customFormat="1" ht="15" customHeight="1">
      <c r="A21" s="25"/>
      <c r="B21" s="44" t="s">
        <v>28</v>
      </c>
      <c r="C21" s="24"/>
      <c r="D21" s="23"/>
      <c r="E21" s="17"/>
      <c r="F21" s="16"/>
      <c r="G21" s="16">
        <f>SUM(E21:F21)</f>
        <v>0</v>
      </c>
      <c r="I21" s="26"/>
    </row>
    <row r="22" spans="1:9" s="3" customFormat="1" ht="15" customHeight="1">
      <c r="A22" s="25"/>
      <c r="B22" s="44"/>
      <c r="C22" s="24"/>
      <c r="D22" s="23"/>
      <c r="E22" s="17"/>
      <c r="F22" s="16"/>
      <c r="G22" s="16"/>
    </row>
    <row r="23" spans="1:9" s="3" customFormat="1" ht="15" customHeight="1">
      <c r="A23" s="25" t="s">
        <v>26</v>
      </c>
      <c r="B23" s="44" t="s">
        <v>29</v>
      </c>
      <c r="C23" s="24">
        <v>1</v>
      </c>
      <c r="D23" s="23">
        <f>122000/1.1</f>
        <v>110909.0909090909</v>
      </c>
      <c r="E23" s="17">
        <f>C23*D23</f>
        <v>110909.0909090909</v>
      </c>
      <c r="F23" s="16">
        <f>E23*10%</f>
        <v>11090.90909090909</v>
      </c>
      <c r="G23" s="16">
        <f>SUM(E23:F23)</f>
        <v>121999.99999999999</v>
      </c>
    </row>
    <row r="24" spans="1:9" s="3" customFormat="1" ht="15" customHeight="1">
      <c r="A24" s="25"/>
      <c r="B24" s="44" t="s">
        <v>30</v>
      </c>
      <c r="C24" s="24"/>
      <c r="D24" s="23"/>
      <c r="E24" s="17"/>
      <c r="F24" s="16"/>
      <c r="G24" s="16">
        <f>SUM(E24:F24)</f>
        <v>0</v>
      </c>
    </row>
    <row r="25" spans="1:9" s="3" customFormat="1" ht="15" customHeight="1">
      <c r="A25" s="25" t="s">
        <v>21</v>
      </c>
      <c r="B25" s="44" t="s">
        <v>31</v>
      </c>
      <c r="C25" s="24">
        <v>1</v>
      </c>
      <c r="D25" s="23">
        <f>142000/1.1</f>
        <v>129090.90909090907</v>
      </c>
      <c r="E25" s="17">
        <f>C25*D25</f>
        <v>129090.90909090907</v>
      </c>
      <c r="F25" s="16">
        <f>E25*10%</f>
        <v>12909.090909090908</v>
      </c>
      <c r="G25" s="16">
        <f>SUM(E25:F25)</f>
        <v>141999.99999999997</v>
      </c>
    </row>
    <row r="26" spans="1:9" s="3" customFormat="1" ht="15" customHeight="1">
      <c r="A26" s="25"/>
      <c r="B26" s="44" t="s">
        <v>33</v>
      </c>
      <c r="C26" s="24"/>
      <c r="D26" s="23"/>
      <c r="E26" s="17"/>
      <c r="F26" s="16"/>
      <c r="G26" s="16">
        <f>SUM(E26:F26)</f>
        <v>0</v>
      </c>
    </row>
    <row r="27" spans="1:9" s="3" customFormat="1" ht="15" customHeight="1">
      <c r="A27" s="25" t="s">
        <v>21</v>
      </c>
      <c r="B27" s="44" t="s">
        <v>32</v>
      </c>
      <c r="C27" s="24">
        <v>1</v>
      </c>
      <c r="D27" s="23">
        <f>142000/1.1</f>
        <v>129090.90909090907</v>
      </c>
      <c r="E27" s="17">
        <f>C27*D27</f>
        <v>129090.90909090907</v>
      </c>
      <c r="F27" s="16">
        <f>E27*10%</f>
        <v>12909.090909090908</v>
      </c>
      <c r="G27" s="16">
        <f>SUM(E27:F27)</f>
        <v>141999.99999999997</v>
      </c>
    </row>
    <row r="28" spans="1:9" s="3" customFormat="1" ht="15" customHeight="1">
      <c r="A28" s="25"/>
      <c r="B28" s="44" t="s">
        <v>34</v>
      </c>
      <c r="C28" s="24"/>
      <c r="D28" s="23"/>
      <c r="E28" s="17"/>
      <c r="F28" s="16"/>
      <c r="G28" s="16">
        <f>SUM(E28:F28)</f>
        <v>0</v>
      </c>
    </row>
    <row r="29" spans="1:9" s="3" customFormat="1" ht="15" customHeight="1">
      <c r="A29" s="25" t="s">
        <v>21</v>
      </c>
      <c r="B29" s="44" t="s">
        <v>35</v>
      </c>
      <c r="C29" s="24">
        <v>1</v>
      </c>
      <c r="D29" s="23">
        <f>142000/1.1</f>
        <v>129090.90909090907</v>
      </c>
      <c r="E29" s="17">
        <f>C29*D29</f>
        <v>129090.90909090907</v>
      </c>
      <c r="F29" s="16">
        <f>E29*10%</f>
        <v>12909.090909090908</v>
      </c>
      <c r="G29" s="16">
        <f>SUM(E29:F29)</f>
        <v>141999.99999999997</v>
      </c>
    </row>
    <row r="30" spans="1:9" s="3" customFormat="1" ht="15" customHeight="1">
      <c r="A30" s="25"/>
      <c r="B30" s="44" t="s">
        <v>36</v>
      </c>
      <c r="C30" s="24"/>
      <c r="D30" s="23"/>
      <c r="E30" s="17"/>
      <c r="F30" s="16"/>
      <c r="G30" s="16">
        <f>SUM(E30:F30)</f>
        <v>0</v>
      </c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42"/>
      <c r="C35" s="24"/>
      <c r="D35" s="23"/>
      <c r="E35" s="17"/>
      <c r="F35" s="16"/>
      <c r="G35" s="16"/>
    </row>
    <row r="36" spans="1:10" s="3" customFormat="1" ht="15" customHeight="1">
      <c r="A36" s="25"/>
      <c r="B36" s="44"/>
      <c r="C36" s="24"/>
      <c r="D36" s="23"/>
      <c r="E36" s="17"/>
      <c r="F36" s="16"/>
      <c r="G36" s="16"/>
      <c r="J36" s="43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5"/>
      <c r="B42" s="42"/>
      <c r="C42" s="24"/>
      <c r="D42" s="23"/>
      <c r="E42" s="17"/>
      <c r="F42" s="16"/>
      <c r="G42" s="16"/>
    </row>
    <row r="43" spans="1:10" s="3" customFormat="1" ht="15" customHeight="1">
      <c r="A43" s="22"/>
      <c r="B43" s="16"/>
      <c r="C43" s="21"/>
      <c r="D43" s="16"/>
      <c r="E43"/>
      <c r="F43" s="16"/>
      <c r="G43" s="16"/>
    </row>
    <row r="44" spans="1:10" s="3" customFormat="1" ht="15" customHeight="1" thickBot="1">
      <c r="A44" s="20"/>
      <c r="B44" s="18"/>
      <c r="C44" s="19"/>
      <c r="D44" s="18"/>
      <c r="E44" s="18"/>
      <c r="F44" s="16"/>
      <c r="G44" s="16"/>
    </row>
    <row r="45" spans="1:10" s="3" customFormat="1" ht="15" customHeight="1">
      <c r="A45" s="15" t="s">
        <v>3</v>
      </c>
      <c r="B45" s="6"/>
      <c r="C45" s="5"/>
      <c r="D45" s="14" t="s">
        <v>2</v>
      </c>
      <c r="E45" s="13">
        <f>SUM(E16:E44)</f>
        <v>748181.81818181812</v>
      </c>
      <c r="F45" s="12">
        <f>SUM(F16:F44)</f>
        <v>74818.181818181823</v>
      </c>
      <c r="G45" s="12">
        <f>SUM(G16:G44)</f>
        <v>823000</v>
      </c>
    </row>
    <row r="46" spans="1:10" s="3" customFormat="1" ht="15" customHeight="1" thickBot="1">
      <c r="A46" s="11" t="s">
        <v>1</v>
      </c>
      <c r="B46" s="10" t="s">
        <v>37</v>
      </c>
      <c r="C46" s="9"/>
      <c r="D46" s="7"/>
      <c r="E46" s="8"/>
      <c r="F46" s="7"/>
      <c r="G46" s="7"/>
    </row>
    <row r="47" spans="1:10" s="3" customFormat="1" ht="15" customHeight="1">
      <c r="A47" s="3" t="s">
        <v>0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1:7" s="3" customFormat="1" ht="15" customHeight="1">
      <c r="C49" s="4"/>
      <c r="D49" s="4"/>
      <c r="E49"/>
      <c r="F49" s="4"/>
      <c r="G49" s="4"/>
    </row>
    <row r="50" spans="1:7" s="3" customFormat="1" ht="15" customHeight="1">
      <c r="A50" s="6"/>
      <c r="B50" s="6"/>
      <c r="C50" s="5"/>
      <c r="D50" s="5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2015-08-13T02:04:35Z</cp:lastPrinted>
  <dcterms:created xsi:type="dcterms:W3CDTF">2014-08-19T00:52:26Z</dcterms:created>
  <dcterms:modified xsi:type="dcterms:W3CDTF">2016-04-22T07:28:08Z</dcterms:modified>
</cp:coreProperties>
</file>