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ns\d_drive\씨넷문서\견적서\2016년 견적서\"/>
    </mc:Choice>
  </mc:AlternateContent>
  <bookViews>
    <workbookView xWindow="240" yWindow="156" windowWidth="13992" windowHeight="7548"/>
  </bookViews>
  <sheets>
    <sheet name="업무용 (2)" sheetId="4" r:id="rId1"/>
    <sheet name="업무용" sheetId="3" r:id="rId2"/>
  </sheets>
  <calcPr calcId="152511"/>
</workbook>
</file>

<file path=xl/calcChain.xml><?xml version="1.0" encoding="utf-8"?>
<calcChain xmlns="http://schemas.openxmlformats.org/spreadsheetml/2006/main">
  <c r="E38" i="4" l="1"/>
  <c r="F38" i="4" s="1"/>
  <c r="F37" i="4"/>
  <c r="E37" i="4"/>
  <c r="G37" i="4" s="1"/>
  <c r="G33" i="4"/>
  <c r="F33" i="4"/>
  <c r="E17" i="4"/>
  <c r="E44" i="4" s="1"/>
  <c r="G38" i="4" l="1"/>
  <c r="F17" i="4"/>
  <c r="F44" i="4" s="1"/>
  <c r="E37" i="3"/>
  <c r="G17" i="4" l="1"/>
  <c r="G44" i="4" s="1"/>
  <c r="B11" i="4" s="1"/>
  <c r="F37" i="3"/>
  <c r="G37" i="3" s="1"/>
  <c r="E38" i="3"/>
  <c r="F38" i="3" l="1"/>
  <c r="G38" i="3" s="1"/>
  <c r="F33" i="3"/>
  <c r="G33" i="3" s="1"/>
  <c r="E17" i="3"/>
  <c r="F17" i="3" s="1"/>
  <c r="F44" i="3" l="1"/>
  <c r="G17" i="3"/>
  <c r="G44" i="3" s="1"/>
  <c r="B11" i="3" s="1"/>
  <c r="E44" i="3"/>
</calcChain>
</file>

<file path=xl/sharedStrings.xml><?xml version="1.0" encoding="utf-8"?>
<sst xmlns="http://schemas.openxmlformats.org/spreadsheetml/2006/main" count="98" uniqueCount="50">
  <si>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</si>
  <si>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</si>
  <si>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</si>
  <si>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</si>
  <si>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</si>
  <si>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컴퓨터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</si>
  <si>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</si>
  <si>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</si>
  <si>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</si>
  <si>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</si>
  <si>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</si>
  <si>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</si>
  <si>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</si>
  <si>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</si>
  <si>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</si>
  <si>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</si>
  <si>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</si>
  <si>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</si>
  <si>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</si>
  <si>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</si>
  <si>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</si>
  <si>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</si>
  <si>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PS/2 keyboard and mouse port</t>
    <phoneticPr fontId="3" type="noConversion"/>
  </si>
  <si>
    <t>(1) RS-232 serial port</t>
    <phoneticPr fontId="3" type="noConversion"/>
  </si>
  <si>
    <t>(1) PCI Express x16 port</t>
    <phoneticPr fontId="3" type="noConversion"/>
  </si>
  <si>
    <t>Windows 7 Pro 64bit / Windows 10 Pro 64bit</t>
    <phoneticPr fontId="3" type="noConversion"/>
  </si>
  <si>
    <t>nVidia Geforce GTX960 2GB</t>
    <phoneticPr fontId="3" type="noConversion"/>
  </si>
  <si>
    <t>인텔 i7-6700 쿼드코어 4.0GHz</t>
    <phoneticPr fontId="3" type="noConversion"/>
  </si>
  <si>
    <t>16GB 1,600MHz DDR4 Memory (max 64GB)</t>
    <phoneticPr fontId="3" type="noConversion"/>
  </si>
  <si>
    <t>intel Q170 chipset</t>
    <phoneticPr fontId="3" type="noConversion"/>
  </si>
  <si>
    <t>(8) USB 3.0 port / (2) USB 2.0 port</t>
    <phoneticPr fontId="3" type="noConversion"/>
  </si>
  <si>
    <t>(1) HDMI port, (1) DVI port, (3) DisplayPort with multi-stream video port</t>
    <phoneticPr fontId="3" type="noConversion"/>
  </si>
  <si>
    <t>(1) PCI Express x1 port</t>
    <phoneticPr fontId="3" type="noConversion"/>
  </si>
  <si>
    <t>(1) PCI Express x4 port</t>
    <phoneticPr fontId="3" type="noConversion"/>
  </si>
  <si>
    <t>400W 94% 고효율 Platinum PSU (일반 600W급 용량)</t>
    <phoneticPr fontId="3" type="noConversion"/>
  </si>
  <si>
    <t>3년 무상보증</t>
    <phoneticPr fontId="3" type="noConversion"/>
  </si>
  <si>
    <t>HP 800 G2 W9B67Pa</t>
    <phoneticPr fontId="3" type="noConversion"/>
  </si>
  <si>
    <t>1. 안정성이 높은 고성능 데스크탑PC입니다.</t>
    <phoneticPr fontId="3" type="noConversion"/>
  </si>
  <si>
    <t xml:space="preserve">Slim DVD Super Multi </t>
    <phoneticPr fontId="3" type="noConversion"/>
  </si>
  <si>
    <t xml:space="preserve">500GB SATA 6G MLC SSD </t>
    <phoneticPr fontId="3" type="noConversion"/>
  </si>
  <si>
    <t>1TB SATA 6G 7200RPM HDD</t>
    <phoneticPr fontId="3" type="noConversion"/>
  </si>
  <si>
    <t>강원문화재연구소</t>
    <phoneticPr fontId="3" type="noConversion"/>
  </si>
  <si>
    <t>256-5649</t>
    <phoneticPr fontId="3" type="noConversion"/>
  </si>
  <si>
    <t xml:space="preserve">250GB SATA 6G MLC SSD </t>
    <phoneticPr fontId="3" type="noConversion"/>
  </si>
  <si>
    <t>모니터</t>
    <phoneticPr fontId="3" type="noConversion"/>
  </si>
  <si>
    <t>HP 23VX</t>
    <phoneticPr fontId="3" type="noConversion"/>
  </si>
  <si>
    <t>1920 x 1080 Full HD 해상도</t>
    <phoneticPr fontId="3" type="noConversion"/>
  </si>
  <si>
    <t>HDMI / DVI / RGB 입력</t>
    <phoneticPr fontId="3" type="noConversion"/>
  </si>
  <si>
    <t>높낮이 조절 안됨 / 피벗 기능 없음</t>
    <phoneticPr fontId="3" type="noConversion"/>
  </si>
  <si>
    <t>IPS 광시야각 모니터 (무광)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</si>
</sst>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200025</xdr:rowOff>
    </xdr:from>
    <xdr:ext cx="3676650" cy="1915489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1" y="931545"/>
          <a:ext cx="3676650" cy="1915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200025</xdr:rowOff>
    </xdr:from>
    <xdr:ext cx="3676650" cy="1915489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676650" cy="1915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tabSelected="1" topLeftCell="A13" workbookViewId="0">
      <selection activeCell="B33" sqref="B33"/>
    </sheetView>
  </sheetViews>
  <sheetFormatPr defaultColWidth="8.8984375" defaultRowHeight="15" customHeight="1"/>
  <cols>
    <col min="1" max="1" width="11.8984375" style="1" customWidth="1"/>
    <col min="2" max="2" width="18.09765625" style="1" customWidth="1"/>
    <col min="3" max="3" width="4.8984375" style="2" customWidth="1"/>
    <col min="4" max="4" width="11.09765625" style="2" customWidth="1"/>
    <col min="5" max="5" width="12.3984375" style="2" customWidth="1"/>
    <col min="6" max="6" width="11.59765625" style="2" customWidth="1"/>
    <col min="7" max="7" width="12.8984375" style="2" customWidth="1"/>
    <col min="8" max="8" width="8.8984375" style="1"/>
    <col min="9" max="9" width="9.296875" style="1" bestFit="1" customWidth="1"/>
    <col min="10" max="11" width="8.8984375" style="1"/>
    <col min="12" max="12" width="11.19921875" style="1" bestFit="1" customWidth="1"/>
    <col min="13" max="16384" width="8.8984375" style="1"/>
  </cols>
  <sheetData>
    <row r="1" spans="1:7" ht="27.75" customHeight="1">
      <c r="A1" s="46" t="s">
        <v>21</v>
      </c>
      <c r="B1" s="46"/>
      <c r="C1" s="46"/>
      <c r="D1" s="46"/>
      <c r="E1" s="46"/>
      <c r="F1" s="46"/>
      <c r="G1" s="46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7" t="s">
        <v>41</v>
      </c>
      <c r="B4" s="47"/>
      <c r="C4" s="40" t="s">
        <v>20</v>
      </c>
      <c r="D4" s="4"/>
      <c r="E4" s="4"/>
    </row>
    <row r="5" spans="1:7" ht="15" customHeight="1">
      <c r="A5" s="45" t="s">
        <v>19</v>
      </c>
      <c r="B5" s="39"/>
      <c r="C5" s="38"/>
      <c r="D5" s="4"/>
      <c r="E5" s="4"/>
    </row>
    <row r="6" spans="1:7" ht="15" customHeight="1">
      <c r="A6" s="45" t="s">
        <v>18</v>
      </c>
      <c r="B6" s="3" t="s">
        <v>42</v>
      </c>
      <c r="C6" s="4"/>
      <c r="D6" s="4"/>
      <c r="E6" s="4"/>
    </row>
    <row r="7" spans="1:7" ht="15" customHeight="1">
      <c r="A7" s="45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6">
        <f>G44</f>
        <v>2106500</v>
      </c>
      <c r="C11" s="4"/>
      <c r="D11" s="4"/>
      <c r="E11" s="4"/>
    </row>
    <row r="12" spans="1:7" ht="15" customHeight="1">
      <c r="A12" s="3" t="s">
        <v>14</v>
      </c>
      <c r="B12" s="35">
        <v>42551</v>
      </c>
      <c r="C12" s="4"/>
      <c r="D12" s="4"/>
      <c r="E12" s="4"/>
    </row>
    <row r="13" spans="1:7" ht="15" customHeight="1">
      <c r="A13" s="3" t="s">
        <v>13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12</v>
      </c>
      <c r="B15" s="33" t="s">
        <v>11</v>
      </c>
      <c r="C15" s="31" t="s">
        <v>10</v>
      </c>
      <c r="D15" s="31" t="s">
        <v>9</v>
      </c>
      <c r="E15" s="32" t="s">
        <v>8</v>
      </c>
      <c r="F15" s="32" t="s">
        <v>7</v>
      </c>
      <c r="G15" s="31" t="s">
        <v>6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12" s="3" customFormat="1" ht="15" customHeight="1">
      <c r="A17" s="25" t="s">
        <v>5</v>
      </c>
      <c r="B17" s="25" t="s">
        <v>36</v>
      </c>
      <c r="C17" s="43">
        <v>1</v>
      </c>
      <c r="D17" s="23">
        <v>1750000</v>
      </c>
      <c r="E17" s="17">
        <f>C17*D17</f>
        <v>1750000</v>
      </c>
      <c r="F17" s="16">
        <f>E17*10%</f>
        <v>175000</v>
      </c>
      <c r="G17" s="16">
        <f>SUM(E17:F17)</f>
        <v>1925000</v>
      </c>
      <c r="I17" s="26"/>
    </row>
    <row r="18" spans="1:12" s="3" customFormat="1" ht="15" customHeight="1">
      <c r="A18" s="25"/>
      <c r="B18" s="25"/>
      <c r="C18" s="24"/>
      <c r="D18" s="23"/>
      <c r="E18" s="17"/>
      <c r="F18" s="16"/>
      <c r="G18" s="16"/>
    </row>
    <row r="19" spans="1:12" s="3" customFormat="1" ht="15" customHeight="1">
      <c r="A19" s="25"/>
      <c r="B19" s="42" t="s">
        <v>27</v>
      </c>
      <c r="C19" s="24"/>
      <c r="D19" s="23"/>
      <c r="E19" s="17"/>
      <c r="F19" s="16"/>
      <c r="G19" s="16"/>
    </row>
    <row r="20" spans="1:12" s="3" customFormat="1" ht="15" customHeight="1">
      <c r="A20" s="25"/>
      <c r="B20" s="42" t="s">
        <v>28</v>
      </c>
      <c r="C20" s="24"/>
      <c r="D20" s="23"/>
      <c r="E20" s="17"/>
      <c r="F20" s="16"/>
      <c r="G20" s="16"/>
      <c r="I20" s="26"/>
    </row>
    <row r="21" spans="1:12" s="3" customFormat="1" ht="15" customHeight="1">
      <c r="A21" s="25"/>
      <c r="B21" s="42" t="s">
        <v>39</v>
      </c>
      <c r="C21" s="24"/>
      <c r="D21" s="23"/>
      <c r="E21" s="17"/>
      <c r="F21" s="16"/>
      <c r="G21" s="16"/>
    </row>
    <row r="22" spans="1:12" s="3" customFormat="1" ht="15" customHeight="1">
      <c r="A22" s="25"/>
      <c r="B22" s="42" t="s">
        <v>40</v>
      </c>
      <c r="C22" s="24"/>
      <c r="D22" s="23"/>
      <c r="E22" s="17"/>
      <c r="F22" s="16"/>
      <c r="G22" s="16"/>
    </row>
    <row r="23" spans="1:12" s="3" customFormat="1" ht="15" customHeight="1">
      <c r="A23" s="25"/>
      <c r="B23" s="42" t="s">
        <v>38</v>
      </c>
      <c r="C23" s="24"/>
      <c r="D23" s="23"/>
      <c r="E23" s="17"/>
      <c r="F23" s="16"/>
      <c r="G23" s="16"/>
    </row>
    <row r="24" spans="1:12" s="3" customFormat="1" ht="15" customHeight="1">
      <c r="A24" s="25"/>
      <c r="B24" s="42" t="s">
        <v>26</v>
      </c>
      <c r="C24" s="24"/>
      <c r="D24" s="23"/>
      <c r="E24" s="17"/>
      <c r="F24" s="16"/>
      <c r="G24" s="16"/>
    </row>
    <row r="25" spans="1:12" s="3" customFormat="1" ht="15" customHeight="1">
      <c r="A25" s="25"/>
      <c r="B25" s="42" t="s">
        <v>29</v>
      </c>
      <c r="C25" s="24"/>
      <c r="D25" s="23"/>
      <c r="E25" s="17"/>
      <c r="F25" s="16"/>
      <c r="G25" s="16"/>
    </row>
    <row r="26" spans="1:12" s="3" customFormat="1" ht="15" customHeight="1">
      <c r="A26" s="25"/>
      <c r="B26" s="42" t="s">
        <v>30</v>
      </c>
      <c r="C26" s="24"/>
      <c r="D26" s="23"/>
      <c r="E26" s="17"/>
      <c r="F26" s="16"/>
      <c r="G26" s="16"/>
      <c r="L26" s="26"/>
    </row>
    <row r="27" spans="1:12" s="3" customFormat="1" ht="15" customHeight="1">
      <c r="A27" s="25"/>
      <c r="B27" s="42" t="s">
        <v>23</v>
      </c>
      <c r="C27" s="24"/>
      <c r="D27" s="23"/>
      <c r="E27" s="17"/>
      <c r="F27" s="16"/>
      <c r="G27" s="16"/>
    </row>
    <row r="28" spans="1:12" s="3" customFormat="1" ht="15" customHeight="1">
      <c r="A28" s="25"/>
      <c r="B28" s="42" t="s">
        <v>22</v>
      </c>
      <c r="C28" s="24"/>
      <c r="D28" s="23"/>
      <c r="E28" s="17"/>
      <c r="F28" s="16"/>
      <c r="G28" s="16"/>
    </row>
    <row r="29" spans="1:12" s="3" customFormat="1" ht="15" customHeight="1">
      <c r="A29" s="25"/>
      <c r="B29" s="42" t="s">
        <v>31</v>
      </c>
      <c r="C29" s="24"/>
      <c r="D29" s="23"/>
      <c r="E29" s="17"/>
      <c r="F29" s="16"/>
      <c r="G29" s="16"/>
    </row>
    <row r="30" spans="1:12" s="3" customFormat="1" ht="15" customHeight="1">
      <c r="A30" s="25"/>
      <c r="B30" s="42" t="s">
        <v>24</v>
      </c>
      <c r="C30" s="24"/>
      <c r="D30" s="23"/>
      <c r="E30" s="17"/>
      <c r="F30" s="16"/>
      <c r="G30" s="16"/>
    </row>
    <row r="31" spans="1:12" s="3" customFormat="1" ht="15" customHeight="1">
      <c r="A31" s="25"/>
      <c r="B31" s="42" t="s">
        <v>33</v>
      </c>
      <c r="C31" s="24"/>
      <c r="D31" s="23"/>
      <c r="E31" s="17"/>
      <c r="F31" s="16"/>
      <c r="G31" s="16"/>
    </row>
    <row r="32" spans="1:12" s="3" customFormat="1" ht="15" customHeight="1">
      <c r="A32" s="25"/>
      <c r="B32" s="42" t="s">
        <v>32</v>
      </c>
      <c r="C32" s="24"/>
      <c r="D32" s="23"/>
      <c r="E32" s="17"/>
      <c r="F32" s="16"/>
      <c r="G32" s="16"/>
    </row>
    <row r="33" spans="1:10" s="3" customFormat="1" ht="15" customHeight="1">
      <c r="A33" s="25"/>
      <c r="B33" s="42" t="s">
        <v>25</v>
      </c>
      <c r="C33" s="24"/>
      <c r="D33" s="23"/>
      <c r="E33" s="17"/>
      <c r="F33" s="16">
        <f>E33*10%</f>
        <v>0</v>
      </c>
      <c r="G33" s="16">
        <f>SUM(E33:F33)</f>
        <v>0</v>
      </c>
    </row>
    <row r="34" spans="1:10" s="3" customFormat="1" ht="15" customHeight="1">
      <c r="A34" s="25"/>
      <c r="B34" s="42" t="s">
        <v>34</v>
      </c>
      <c r="C34" s="24"/>
      <c r="D34" s="23"/>
      <c r="E34" s="17"/>
      <c r="F34" s="16"/>
      <c r="G34" s="16"/>
    </row>
    <row r="35" spans="1:10" s="3" customFormat="1" ht="15" customHeight="1">
      <c r="A35" s="25"/>
      <c r="B35" s="42" t="s">
        <v>35</v>
      </c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/>
      <c r="C36" s="24"/>
      <c r="D36" s="23"/>
      <c r="E36" s="17"/>
      <c r="F36" s="16"/>
      <c r="G36" s="16"/>
    </row>
    <row r="37" spans="1:10" s="3" customFormat="1" ht="15" customHeight="1">
      <c r="A37" s="25" t="s">
        <v>44</v>
      </c>
      <c r="B37" s="42" t="s">
        <v>45</v>
      </c>
      <c r="C37" s="24">
        <v>1</v>
      </c>
      <c r="D37" s="23">
        <v>165000</v>
      </c>
      <c r="E37" s="17">
        <f>C37*D37</f>
        <v>165000</v>
      </c>
      <c r="F37" s="16">
        <f>E37*10%</f>
        <v>16500</v>
      </c>
      <c r="G37" s="16">
        <f>SUM(E37:F37)</f>
        <v>181500</v>
      </c>
    </row>
    <row r="38" spans="1:10" s="3" customFormat="1" ht="15" customHeight="1">
      <c r="A38" s="25"/>
      <c r="B38" s="42" t="s">
        <v>46</v>
      </c>
      <c r="C38" s="24"/>
      <c r="D38" s="23"/>
      <c r="E38" s="17">
        <f>C38*D38</f>
        <v>0</v>
      </c>
      <c r="F38" s="16">
        <f>E38*10%</f>
        <v>0</v>
      </c>
      <c r="G38" s="16">
        <f>SUM(E38:F38)</f>
        <v>0</v>
      </c>
    </row>
    <row r="39" spans="1:10" s="3" customFormat="1" ht="15" customHeight="1">
      <c r="A39" s="25"/>
      <c r="B39" s="42" t="s">
        <v>49</v>
      </c>
      <c r="C39" s="24"/>
      <c r="D39" s="23"/>
      <c r="E39" s="17"/>
      <c r="F39" s="16"/>
      <c r="G39" s="16"/>
    </row>
    <row r="40" spans="1:10" s="3" customFormat="1" ht="15" customHeight="1">
      <c r="A40" s="25"/>
      <c r="B40" s="42" t="s">
        <v>47</v>
      </c>
      <c r="C40" s="24"/>
      <c r="D40" s="23"/>
      <c r="E40" s="17"/>
      <c r="F40" s="16"/>
      <c r="G40" s="16"/>
    </row>
    <row r="41" spans="1:10" s="3" customFormat="1" ht="15" customHeight="1">
      <c r="A41" s="25"/>
      <c r="B41" s="42" t="s">
        <v>48</v>
      </c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1915000</v>
      </c>
      <c r="F44" s="12">
        <f>SUM(F16:F43)</f>
        <v>191500</v>
      </c>
      <c r="G44" s="12">
        <f>SUM(G16:G43)</f>
        <v>2106500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A47" s="3" t="s">
        <v>37</v>
      </c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topLeftCell="A10" workbookViewId="0">
      <selection activeCell="B22" sqref="B22"/>
    </sheetView>
  </sheetViews>
  <sheetFormatPr defaultColWidth="8.8984375" defaultRowHeight="15" customHeight="1"/>
  <cols>
    <col min="1" max="1" width="11.8984375" style="1" customWidth="1"/>
    <col min="2" max="2" width="18.09765625" style="1" customWidth="1"/>
    <col min="3" max="3" width="4.8984375" style="2" customWidth="1"/>
    <col min="4" max="4" width="11.09765625" style="2" customWidth="1"/>
    <col min="5" max="5" width="12.3984375" style="2" customWidth="1"/>
    <col min="6" max="6" width="11.59765625" style="2" customWidth="1"/>
    <col min="7" max="7" width="12.8984375" style="2" customWidth="1"/>
    <col min="8" max="8" width="8.8984375" style="1"/>
    <col min="9" max="9" width="9.296875" style="1" bestFit="1" customWidth="1"/>
    <col min="10" max="11" width="8.8984375" style="1"/>
    <col min="12" max="12" width="11.19921875" style="1" bestFit="1" customWidth="1"/>
    <col min="13" max="16384" width="8.8984375" style="1"/>
  </cols>
  <sheetData>
    <row r="1" spans="1:7" ht="27.75" customHeight="1">
      <c r="A1" s="46" t="s">
        <v>21</v>
      </c>
      <c r="B1" s="46"/>
      <c r="C1" s="46"/>
      <c r="D1" s="46"/>
      <c r="E1" s="46"/>
      <c r="F1" s="46"/>
      <c r="G1" s="46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7" t="s">
        <v>41</v>
      </c>
      <c r="B4" s="47"/>
      <c r="C4" s="40" t="s">
        <v>20</v>
      </c>
      <c r="D4" s="4"/>
      <c r="E4" s="4"/>
    </row>
    <row r="5" spans="1:7" ht="15" customHeight="1">
      <c r="A5" s="45" t="s">
        <v>19</v>
      </c>
      <c r="B5" s="39"/>
      <c r="C5" s="38"/>
      <c r="D5" s="4"/>
      <c r="E5" s="4"/>
    </row>
    <row r="6" spans="1:7" ht="15" customHeight="1">
      <c r="A6" s="45" t="s">
        <v>18</v>
      </c>
      <c r="B6" s="3" t="s">
        <v>42</v>
      </c>
      <c r="C6" s="4"/>
      <c r="D6" s="4"/>
      <c r="E6" s="4"/>
    </row>
    <row r="7" spans="1:7" ht="15" customHeight="1">
      <c r="A7" s="45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6">
        <f>G44</f>
        <v>1996500</v>
      </c>
      <c r="C11" s="4"/>
      <c r="D11" s="4"/>
      <c r="E11" s="4"/>
    </row>
    <row r="12" spans="1:7" ht="15" customHeight="1">
      <c r="A12" s="3" t="s">
        <v>14</v>
      </c>
      <c r="B12" s="35">
        <v>42551</v>
      </c>
      <c r="C12" s="4"/>
      <c r="D12" s="4"/>
      <c r="E12" s="4"/>
    </row>
    <row r="13" spans="1:7" ht="15" customHeight="1">
      <c r="A13" s="3" t="s">
        <v>13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12</v>
      </c>
      <c r="B15" s="33" t="s">
        <v>11</v>
      </c>
      <c r="C15" s="31" t="s">
        <v>10</v>
      </c>
      <c r="D15" s="31" t="s">
        <v>9</v>
      </c>
      <c r="E15" s="32" t="s">
        <v>8</v>
      </c>
      <c r="F15" s="32" t="s">
        <v>7</v>
      </c>
      <c r="G15" s="31" t="s">
        <v>6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12" s="3" customFormat="1" ht="15" customHeight="1">
      <c r="A17" s="25" t="s">
        <v>5</v>
      </c>
      <c r="B17" s="25" t="s">
        <v>36</v>
      </c>
      <c r="C17" s="43">
        <v>1</v>
      </c>
      <c r="D17" s="23">
        <v>1650000</v>
      </c>
      <c r="E17" s="17">
        <f>C17*D17</f>
        <v>1650000</v>
      </c>
      <c r="F17" s="16">
        <f>E17*10%</f>
        <v>165000</v>
      </c>
      <c r="G17" s="16">
        <f>SUM(E17:F17)</f>
        <v>1815000</v>
      </c>
      <c r="I17" s="26"/>
    </row>
    <row r="18" spans="1:12" s="3" customFormat="1" ht="15" customHeight="1">
      <c r="A18" s="25"/>
      <c r="B18" s="25"/>
      <c r="C18" s="24"/>
      <c r="D18" s="23"/>
      <c r="E18" s="17"/>
      <c r="F18" s="16"/>
      <c r="G18" s="16"/>
    </row>
    <row r="19" spans="1:12" s="3" customFormat="1" ht="15" customHeight="1">
      <c r="A19" s="25"/>
      <c r="B19" s="42" t="s">
        <v>27</v>
      </c>
      <c r="C19" s="24"/>
      <c r="D19" s="23"/>
      <c r="E19" s="17"/>
      <c r="F19" s="16"/>
      <c r="G19" s="16"/>
    </row>
    <row r="20" spans="1:12" s="3" customFormat="1" ht="15" customHeight="1">
      <c r="A20" s="25"/>
      <c r="B20" s="42" t="s">
        <v>28</v>
      </c>
      <c r="C20" s="24"/>
      <c r="D20" s="23"/>
      <c r="E20" s="17"/>
      <c r="F20" s="16"/>
      <c r="G20" s="16"/>
      <c r="I20" s="26"/>
    </row>
    <row r="21" spans="1:12" s="3" customFormat="1" ht="15" customHeight="1">
      <c r="A21" s="25"/>
      <c r="B21" s="42" t="s">
        <v>43</v>
      </c>
      <c r="C21" s="24"/>
      <c r="D21" s="23"/>
      <c r="E21" s="17"/>
      <c r="F21" s="16"/>
      <c r="G21" s="16"/>
    </row>
    <row r="22" spans="1:12" s="3" customFormat="1" ht="15" customHeight="1">
      <c r="A22" s="25"/>
      <c r="B22" s="42" t="s">
        <v>40</v>
      </c>
      <c r="C22" s="24"/>
      <c r="D22" s="23"/>
      <c r="E22" s="17"/>
      <c r="F22" s="16"/>
      <c r="G22" s="16"/>
    </row>
    <row r="23" spans="1:12" s="3" customFormat="1" ht="15" customHeight="1">
      <c r="A23" s="25"/>
      <c r="B23" s="42" t="s">
        <v>38</v>
      </c>
      <c r="C23" s="24"/>
      <c r="D23" s="23"/>
      <c r="E23" s="17"/>
      <c r="F23" s="16"/>
      <c r="G23" s="16"/>
    </row>
    <row r="24" spans="1:12" s="3" customFormat="1" ht="15" customHeight="1">
      <c r="A24" s="25"/>
      <c r="B24" s="42" t="s">
        <v>26</v>
      </c>
      <c r="C24" s="24"/>
      <c r="D24" s="23"/>
      <c r="E24" s="17"/>
      <c r="F24" s="16"/>
      <c r="G24" s="16"/>
    </row>
    <row r="25" spans="1:12" s="3" customFormat="1" ht="15" customHeight="1">
      <c r="A25" s="25"/>
      <c r="B25" s="42" t="s">
        <v>29</v>
      </c>
      <c r="C25" s="24"/>
      <c r="D25" s="23"/>
      <c r="E25" s="17"/>
      <c r="F25" s="16"/>
      <c r="G25" s="16"/>
    </row>
    <row r="26" spans="1:12" s="3" customFormat="1" ht="15" customHeight="1">
      <c r="A26" s="25"/>
      <c r="B26" s="42" t="s">
        <v>30</v>
      </c>
      <c r="C26" s="24"/>
      <c r="D26" s="23"/>
      <c r="E26" s="17"/>
      <c r="F26" s="16"/>
      <c r="G26" s="16"/>
      <c r="L26" s="26"/>
    </row>
    <row r="27" spans="1:12" s="3" customFormat="1" ht="15" customHeight="1">
      <c r="A27" s="25"/>
      <c r="B27" s="42" t="s">
        <v>23</v>
      </c>
      <c r="C27" s="24"/>
      <c r="D27" s="23"/>
      <c r="E27" s="17"/>
      <c r="F27" s="16"/>
      <c r="G27" s="16"/>
    </row>
    <row r="28" spans="1:12" s="3" customFormat="1" ht="15" customHeight="1">
      <c r="A28" s="25"/>
      <c r="B28" s="42" t="s">
        <v>22</v>
      </c>
      <c r="C28" s="24"/>
      <c r="D28" s="23"/>
      <c r="E28" s="17"/>
      <c r="F28" s="16"/>
      <c r="G28" s="16"/>
    </row>
    <row r="29" spans="1:12" s="3" customFormat="1" ht="15" customHeight="1">
      <c r="A29" s="25"/>
      <c r="B29" s="42" t="s">
        <v>31</v>
      </c>
      <c r="C29" s="24"/>
      <c r="D29" s="23"/>
      <c r="E29" s="17"/>
      <c r="F29" s="16"/>
      <c r="G29" s="16"/>
    </row>
    <row r="30" spans="1:12" s="3" customFormat="1" ht="15" customHeight="1">
      <c r="A30" s="25"/>
      <c r="B30" s="42" t="s">
        <v>24</v>
      </c>
      <c r="C30" s="24"/>
      <c r="D30" s="23"/>
      <c r="E30" s="17"/>
      <c r="F30" s="16"/>
      <c r="G30" s="16"/>
    </row>
    <row r="31" spans="1:12" s="3" customFormat="1" ht="15" customHeight="1">
      <c r="A31" s="25"/>
      <c r="B31" s="42" t="s">
        <v>33</v>
      </c>
      <c r="C31" s="24"/>
      <c r="D31" s="23"/>
      <c r="E31" s="17"/>
      <c r="F31" s="16"/>
      <c r="G31" s="16"/>
    </row>
    <row r="32" spans="1:12" s="3" customFormat="1" ht="15" customHeight="1">
      <c r="A32" s="25"/>
      <c r="B32" s="42" t="s">
        <v>32</v>
      </c>
      <c r="C32" s="24"/>
      <c r="D32" s="23"/>
      <c r="E32" s="17"/>
      <c r="F32" s="16"/>
      <c r="G32" s="16"/>
    </row>
    <row r="33" spans="1:10" s="3" customFormat="1" ht="15" customHeight="1">
      <c r="A33" s="25"/>
      <c r="B33" s="42" t="s">
        <v>25</v>
      </c>
      <c r="C33" s="24"/>
      <c r="D33" s="23"/>
      <c r="E33" s="17"/>
      <c r="F33" s="16">
        <f>E33*10%</f>
        <v>0</v>
      </c>
      <c r="G33" s="16">
        <f>SUM(E33:F33)</f>
        <v>0</v>
      </c>
    </row>
    <row r="34" spans="1:10" s="3" customFormat="1" ht="15" customHeight="1">
      <c r="A34" s="25"/>
      <c r="B34" s="42" t="s">
        <v>34</v>
      </c>
      <c r="C34" s="24"/>
      <c r="D34" s="23"/>
      <c r="E34" s="17"/>
      <c r="F34" s="16"/>
      <c r="G34" s="16"/>
    </row>
    <row r="35" spans="1:10" s="3" customFormat="1" ht="15" customHeight="1">
      <c r="A35" s="25"/>
      <c r="B35" s="42" t="s">
        <v>35</v>
      </c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/>
      <c r="C36" s="24"/>
      <c r="D36" s="23"/>
      <c r="E36" s="17"/>
      <c r="F36" s="16"/>
      <c r="G36" s="16"/>
    </row>
    <row r="37" spans="1:10" s="3" customFormat="1" ht="15" customHeight="1">
      <c r="A37" s="25" t="s">
        <v>44</v>
      </c>
      <c r="B37" s="42" t="s">
        <v>45</v>
      </c>
      <c r="C37" s="24">
        <v>1</v>
      </c>
      <c r="D37" s="23">
        <v>165000</v>
      </c>
      <c r="E37" s="17">
        <f>C37*D37</f>
        <v>165000</v>
      </c>
      <c r="F37" s="16">
        <f>E37*10%</f>
        <v>16500</v>
      </c>
      <c r="G37" s="16">
        <f>SUM(E37:F37)</f>
        <v>181500</v>
      </c>
    </row>
    <row r="38" spans="1:10" s="3" customFormat="1" ht="15" customHeight="1">
      <c r="A38" s="25"/>
      <c r="B38" s="42" t="s">
        <v>46</v>
      </c>
      <c r="C38" s="24"/>
      <c r="D38" s="23"/>
      <c r="E38" s="17">
        <f>C38*D38</f>
        <v>0</v>
      </c>
      <c r="F38" s="16">
        <f>E38*10%</f>
        <v>0</v>
      </c>
      <c r="G38" s="16">
        <f>SUM(E38:F38)</f>
        <v>0</v>
      </c>
    </row>
    <row r="39" spans="1:10" s="3" customFormat="1" ht="15" customHeight="1">
      <c r="A39" s="25"/>
      <c r="B39" s="42" t="s">
        <v>49</v>
      </c>
      <c r="C39" s="24"/>
      <c r="D39" s="23"/>
      <c r="E39" s="17"/>
      <c r="F39" s="16"/>
      <c r="G39" s="16"/>
    </row>
    <row r="40" spans="1:10" s="3" customFormat="1" ht="15" customHeight="1">
      <c r="A40" s="25"/>
      <c r="B40" s="42" t="s">
        <v>47</v>
      </c>
      <c r="C40" s="24"/>
      <c r="D40" s="23"/>
      <c r="E40" s="17"/>
      <c r="F40" s="16"/>
      <c r="G40" s="16"/>
    </row>
    <row r="41" spans="1:10" s="3" customFormat="1" ht="15" customHeight="1">
      <c r="A41" s="25"/>
      <c r="B41" s="42" t="s">
        <v>48</v>
      </c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1815000</v>
      </c>
      <c r="F44" s="12">
        <f>SUM(F16:F43)</f>
        <v>181500</v>
      </c>
      <c r="G44" s="12">
        <f>SUM(G16:G43)</f>
        <v>1996500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A47" s="3" t="s">
        <v>37</v>
      </c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업무용 (2)</vt:lpstr>
      <vt:lpstr>업무용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조규장</cp:lastModifiedBy>
  <cp:lastPrinted>2016-06-30T09:07:14Z</cp:lastPrinted>
  <dcterms:created xsi:type="dcterms:W3CDTF">2014-08-19T00:52:26Z</dcterms:created>
  <dcterms:modified xsi:type="dcterms:W3CDTF">2016-06-30T09:32:13Z</dcterms:modified>
</cp:coreProperties>
</file>