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15075" windowHeight="11295"/>
  </bookViews>
  <sheets>
    <sheet name="folio (2)" sheetId="6" r:id="rId1"/>
  </sheets>
  <calcPr calcId="145621"/>
</workbook>
</file>

<file path=xl/calcChain.xml><?xml version="1.0" encoding="utf-8"?>
<calcChain xmlns="http://schemas.openxmlformats.org/spreadsheetml/2006/main">
  <c r="E27" i="6" l="1"/>
  <c r="E31" i="6" l="1"/>
  <c r="G31" i="6" l="1"/>
  <c r="F31" i="6"/>
  <c r="F44" i="6"/>
  <c r="G44" i="6" s="1"/>
  <c r="F43" i="6"/>
  <c r="G43" i="6" s="1"/>
  <c r="F42" i="6"/>
  <c r="G42" i="6" s="1"/>
  <c r="F41" i="6"/>
  <c r="G41" i="6" s="1"/>
  <c r="F40" i="6"/>
  <c r="G40" i="6" s="1"/>
  <c r="F39" i="6"/>
  <c r="G39" i="6" s="1"/>
  <c r="F38" i="6"/>
  <c r="G38" i="6" s="1"/>
  <c r="F37" i="6"/>
  <c r="G37" i="6" s="1"/>
  <c r="F36" i="6"/>
  <c r="G36" i="6" s="1"/>
  <c r="F35" i="6"/>
  <c r="G35" i="6" s="1"/>
  <c r="F34" i="6"/>
  <c r="G34" i="6" s="1"/>
  <c r="F33" i="6"/>
  <c r="G33" i="6" s="1"/>
  <c r="E32" i="6"/>
  <c r="E30" i="6"/>
  <c r="F30" i="6" s="1"/>
  <c r="F28" i="6"/>
  <c r="G28" i="6" s="1"/>
  <c r="F27" i="6"/>
  <c r="G27" i="6" s="1"/>
  <c r="F26" i="6"/>
  <c r="G26" i="6" s="1"/>
  <c r="F25" i="6"/>
  <c r="G25" i="6" s="1"/>
  <c r="F24" i="6"/>
  <c r="G24" i="6" s="1"/>
  <c r="F23" i="6"/>
  <c r="G23" i="6" s="1"/>
  <c r="F21" i="6"/>
  <c r="E21" i="6"/>
  <c r="G21" i="6" s="1"/>
  <c r="E20" i="6"/>
  <c r="F20" i="6" s="1"/>
  <c r="F19" i="6"/>
  <c r="E19" i="6"/>
  <c r="G19" i="6" s="1"/>
  <c r="E18" i="6"/>
  <c r="F18" i="6" s="1"/>
  <c r="E17" i="6"/>
  <c r="F17" i="6" s="1"/>
  <c r="E16" i="6"/>
  <c r="F16" i="6" s="1"/>
  <c r="B12" i="6"/>
  <c r="F32" i="6" l="1"/>
  <c r="G32" i="6" s="1"/>
  <c r="G17" i="6"/>
  <c r="G16" i="6"/>
  <c r="G18" i="6"/>
  <c r="G20" i="6"/>
  <c r="G30" i="6"/>
  <c r="F45" i="6" l="1"/>
  <c r="G45" i="6"/>
  <c r="B11" i="6" s="1"/>
</calcChain>
</file>

<file path=xl/sharedStrings.xml><?xml version="1.0" encoding="utf-8"?>
<sst xmlns="http://schemas.openxmlformats.org/spreadsheetml/2006/main" count="40" uniqueCount="39">
  <si>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</si>
  <si>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</si>
  <si>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</si>
  <si>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</si>
  <si>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</si>
  <si>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</si>
  <si>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</si>
  <si>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</si>
  <si>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</si>
  <si>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</si>
  <si>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</si>
  <si>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</si>
  <si>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</si>
  <si>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</si>
  <si>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</si>
  <si>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</si>
  <si>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</si>
  <si>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</si>
  <si>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</si>
  <si>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</si>
  <si>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이메일 :</t>
    <phoneticPr fontId="3" type="noConversion"/>
  </si>
  <si>
    <t>intel HD515</t>
    <phoneticPr fontId="3" type="noConversion"/>
  </si>
  <si>
    <t>mini pc</t>
    <phoneticPr fontId="3" type="noConversion"/>
  </si>
  <si>
    <t>HP 400 G3</t>
    <phoneticPr fontId="3" type="noConversion"/>
  </si>
  <si>
    <t>intel 펜티엄 G4400</t>
    <phoneticPr fontId="3" type="noConversion"/>
  </si>
  <si>
    <t>4GB DDR4 Memory</t>
    <phoneticPr fontId="3" type="noConversion"/>
  </si>
  <si>
    <t>Windows 7 Pro 64bit</t>
    <phoneticPr fontId="3" type="noConversion"/>
  </si>
  <si>
    <t>모니터</t>
    <phoneticPr fontId="3" type="noConversion"/>
  </si>
  <si>
    <t xml:space="preserve">hp P232 </t>
    <phoneticPr fontId="3" type="noConversion"/>
  </si>
  <si>
    <t>1920 x 1080 해상도</t>
    <phoneticPr fontId="3" type="noConversion"/>
  </si>
  <si>
    <t>바디텍메드</t>
    <phoneticPr fontId="3" type="noConversion"/>
  </si>
  <si>
    <t>vesa 마운트</t>
    <phoneticPr fontId="3" type="noConversion"/>
  </si>
  <si>
    <t>모니터 vesa 마운트</t>
    <phoneticPr fontId="3" type="noConversion"/>
  </si>
  <si>
    <t>무선 키보드 마우스</t>
    <phoneticPr fontId="3" type="noConversion"/>
  </si>
  <si>
    <t>500GB HDD</t>
    <phoneticPr fontId="3" type="noConversion"/>
  </si>
  <si>
    <t>스캐너</t>
    <phoneticPr fontId="3" type="noConversion"/>
  </si>
  <si>
    <t>모토로라 심볼 4208</t>
    <phoneticPr fontId="3" type="noConversion"/>
  </si>
  <si>
    <t>1D / 2D 스캐너</t>
    <phoneticPr fontId="3" type="noConversion"/>
  </si>
  <si>
    <t>USB 케이블 포함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</si>
</sst>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10" fillId="0" borderId="0" xfId="3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533400</xdr:colOff>
      <xdr:row>31</xdr:row>
      <xdr:rowOff>76199</xdr:rowOff>
    </xdr:from>
    <xdr:to>
      <xdr:col>6</xdr:col>
      <xdr:colOff>990695</xdr:colOff>
      <xdr:row>43</xdr:row>
      <xdr:rowOff>104774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6305549"/>
          <a:ext cx="3467195" cy="2314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1543051</xdr:colOff>
      <xdr:row>17</xdr:row>
      <xdr:rowOff>171451</xdr:rowOff>
    </xdr:from>
    <xdr:to>
      <xdr:col>6</xdr:col>
      <xdr:colOff>988197</xdr:colOff>
      <xdr:row>25</xdr:row>
      <xdr:rowOff>57151</xdr:rowOff>
    </xdr:to>
    <xdr:pic>
      <xdr:nvPicPr>
        <xdr:cNvPr id="5" name="그림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6" y="3733801"/>
          <a:ext cx="4426721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L26" sqref="L26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30</v>
      </c>
      <c r="B4" s="47"/>
      <c r="C4" s="7" t="s">
        <v>1</v>
      </c>
      <c r="D4" s="4"/>
      <c r="E4" s="4"/>
    </row>
    <row r="5" spans="1:7" ht="15" customHeight="1" x14ac:dyDescent="0.15">
      <c r="A5" s="45" t="s">
        <v>2</v>
      </c>
      <c r="B5" s="8"/>
      <c r="C5" s="9"/>
      <c r="D5" s="4"/>
      <c r="E5" s="4"/>
    </row>
    <row r="6" spans="1:7" ht="15" customHeight="1" x14ac:dyDescent="0.15">
      <c r="A6" s="45" t="s">
        <v>20</v>
      </c>
      <c r="B6" s="44"/>
      <c r="C6" s="4"/>
      <c r="D6" s="4"/>
      <c r="E6" s="4"/>
    </row>
    <row r="7" spans="1:7" ht="15" customHeight="1" x14ac:dyDescent="0.15">
      <c r="A7" s="45" t="s">
        <v>3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1">
        <f>G45</f>
        <v>1100000</v>
      </c>
      <c r="C11" s="4"/>
      <c r="D11" s="4"/>
      <c r="E11" s="4"/>
    </row>
    <row r="12" spans="1:7" ht="15" customHeight="1" x14ac:dyDescent="0.15">
      <c r="A12" s="2" t="s">
        <v>6</v>
      </c>
      <c r="B12" s="12">
        <f ca="1">NOW()</f>
        <v>42657.768597685186</v>
      </c>
      <c r="C12" s="4"/>
      <c r="D12" s="4"/>
      <c r="E12" s="4"/>
    </row>
    <row r="13" spans="1:7" ht="15" customHeight="1" x14ac:dyDescent="0.15">
      <c r="A13" s="2" t="s">
        <v>7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8</v>
      </c>
      <c r="B15" s="14" t="s">
        <v>9</v>
      </c>
      <c r="C15" s="15" t="s">
        <v>10</v>
      </c>
      <c r="D15" s="15" t="s">
        <v>11</v>
      </c>
      <c r="E15" s="16" t="s">
        <v>12</v>
      </c>
      <c r="F15" s="16" t="s">
        <v>13</v>
      </c>
      <c r="G15" s="15" t="s">
        <v>14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1</v>
      </c>
      <c r="D17" s="26">
        <v>660000</v>
      </c>
      <c r="E17" s="21">
        <f t="shared" si="0"/>
        <v>660000</v>
      </c>
      <c r="F17" s="22">
        <f t="shared" si="1"/>
        <v>66000</v>
      </c>
      <c r="G17" s="22">
        <f t="shared" si="2"/>
        <v>726000</v>
      </c>
      <c r="I17" s="27"/>
    </row>
    <row r="18" spans="1:9" s="2" customFormat="1" ht="15" customHeight="1" x14ac:dyDescent="0.15">
      <c r="A18" s="24"/>
      <c r="B18" s="25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24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34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3" t="s">
        <v>32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33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 t="s">
        <v>35</v>
      </c>
      <c r="B27" s="28" t="s">
        <v>36</v>
      </c>
      <c r="C27" s="19">
        <v>1</v>
      </c>
      <c r="D27" s="22">
        <v>150000</v>
      </c>
      <c r="E27" s="21">
        <f t="shared" ref="E27" si="3">C27*D27</f>
        <v>150000</v>
      </c>
      <c r="F27" s="22">
        <f>E27*10%</f>
        <v>15000</v>
      </c>
      <c r="G27" s="22">
        <f t="shared" si="2"/>
        <v>165000</v>
      </c>
    </row>
    <row r="28" spans="1:9" s="2" customFormat="1" ht="15" customHeight="1" x14ac:dyDescent="0.15">
      <c r="A28" s="24"/>
      <c r="B28" s="28" t="s">
        <v>37</v>
      </c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 t="s">
        <v>38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2"/>
      <c r="E30" s="21">
        <f t="shared" ref="E30" si="4">C30*D30</f>
        <v>0</v>
      </c>
      <c r="F30" s="22">
        <f t="shared" ref="F30:F40" si="5">E30*10%</f>
        <v>0</v>
      </c>
      <c r="G30" s="22">
        <f t="shared" si="2"/>
        <v>0</v>
      </c>
    </row>
    <row r="31" spans="1:9" s="2" customFormat="1" ht="15" customHeight="1" x14ac:dyDescent="0.15">
      <c r="A31" s="24" t="s">
        <v>27</v>
      </c>
      <c r="B31" s="28" t="s">
        <v>28</v>
      </c>
      <c r="C31" s="19">
        <v>1</v>
      </c>
      <c r="D31" s="22">
        <v>190000</v>
      </c>
      <c r="E31" s="21">
        <f t="shared" ref="E31" si="6">C31*D31</f>
        <v>190000</v>
      </c>
      <c r="F31" s="22">
        <f t="shared" ref="F31" si="7">E31*10%</f>
        <v>19000</v>
      </c>
      <c r="G31" s="22">
        <f t="shared" ref="G31" si="8">SUM(E31:F31)</f>
        <v>209000</v>
      </c>
    </row>
    <row r="32" spans="1:9" s="2" customFormat="1" ht="15" customHeight="1" x14ac:dyDescent="0.15">
      <c r="A32" s="24"/>
      <c r="B32" s="28" t="s">
        <v>29</v>
      </c>
      <c r="C32" s="19"/>
      <c r="D32" s="22"/>
      <c r="E32" s="21">
        <f t="shared" ref="E32" si="9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15">
      <c r="A33" s="24"/>
      <c r="B33" s="28" t="s">
        <v>31</v>
      </c>
      <c r="C33" s="19"/>
      <c r="D33" s="22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15</v>
      </c>
      <c r="B45" s="35"/>
      <c r="C45" s="6"/>
      <c r="D45" s="36" t="s">
        <v>16</v>
      </c>
      <c r="E45" s="36" t="s">
        <v>16</v>
      </c>
      <c r="F45" s="37">
        <f>SUM(F16:F44)</f>
        <v>100000</v>
      </c>
      <c r="G45" s="37">
        <f>SUM(G16:G44)</f>
        <v>1100000</v>
      </c>
    </row>
    <row r="46" spans="1:7" s="2" customFormat="1" ht="15" customHeight="1" thickBot="1" x14ac:dyDescent="0.2">
      <c r="A46" s="38" t="s">
        <v>17</v>
      </c>
      <c r="B46" s="39" t="s">
        <v>18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folio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2016-08-16T02:31:39Z</cp:lastPrinted>
  <dcterms:created xsi:type="dcterms:W3CDTF">2014-08-18T10:42:20Z</dcterms:created>
  <dcterms:modified xsi:type="dcterms:W3CDTF">2016-10-14T09:27:03Z</dcterms:modified>
</cp:coreProperties>
</file>