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0730" windowHeight="11700"/>
  </bookViews>
  <sheets>
    <sheet name="1740" sheetId="8" r:id="rId1"/>
    <sheet name="m476dw 컬러레이저" sheetId="7" r:id="rId2"/>
    <sheet name="x476 잉크" sheetId="4" r:id="rId3"/>
    <sheet name="x476-02" sheetId="5" r:id="rId4"/>
  </sheets>
  <calcPr calcId="145621"/>
</workbook>
</file>

<file path=xl/calcChain.xml><?xml version="1.0" encoding="utf-8"?>
<calcChain xmlns="http://schemas.openxmlformats.org/spreadsheetml/2006/main">
  <c r="E42" i="8" l="1"/>
  <c r="F42" i="8" s="1"/>
  <c r="F41" i="8"/>
  <c r="E41" i="8"/>
  <c r="G41" i="8" s="1"/>
  <c r="E40" i="8"/>
  <c r="F40" i="8" s="1"/>
  <c r="F39" i="8"/>
  <c r="E39" i="8"/>
  <c r="G39" i="8" s="1"/>
  <c r="E38" i="8"/>
  <c r="F38" i="8" s="1"/>
  <c r="F37" i="8"/>
  <c r="E37" i="8"/>
  <c r="G37" i="8" s="1"/>
  <c r="E36" i="8"/>
  <c r="F36" i="8" s="1"/>
  <c r="F35" i="8"/>
  <c r="E35" i="8"/>
  <c r="G35" i="8" s="1"/>
  <c r="E34" i="8"/>
  <c r="F34" i="8" s="1"/>
  <c r="F33" i="8"/>
  <c r="G33" i="8" s="1"/>
  <c r="F32" i="8"/>
  <c r="E32" i="8"/>
  <c r="G32" i="8" s="1"/>
  <c r="E31" i="8"/>
  <c r="F31" i="8" s="1"/>
  <c r="G28" i="8"/>
  <c r="G27" i="8"/>
  <c r="G26" i="8"/>
  <c r="G25" i="8"/>
  <c r="G24" i="8"/>
  <c r="G23" i="8"/>
  <c r="G22" i="8"/>
  <c r="G21" i="8"/>
  <c r="G20" i="8"/>
  <c r="G19" i="8"/>
  <c r="F18" i="8"/>
  <c r="E18" i="8"/>
  <c r="G18" i="8" s="1"/>
  <c r="E17" i="8"/>
  <c r="F17" i="8" s="1"/>
  <c r="E16" i="8"/>
  <c r="E43" i="8" s="1"/>
  <c r="B12" i="8"/>
  <c r="G17" i="8" l="1"/>
  <c r="G31" i="8"/>
  <c r="G34" i="8"/>
  <c r="G36" i="8"/>
  <c r="G38" i="8"/>
  <c r="G40" i="8"/>
  <c r="G42" i="8"/>
  <c r="F16" i="8"/>
  <c r="F43" i="8" s="1"/>
  <c r="D17" i="4"/>
  <c r="D17" i="5"/>
  <c r="E17" i="5" s="1"/>
  <c r="F17" i="5" s="1"/>
  <c r="F32" i="5"/>
  <c r="E32" i="5"/>
  <c r="G32" i="5" s="1"/>
  <c r="E31" i="5"/>
  <c r="F31" i="5" s="1"/>
  <c r="G28" i="5"/>
  <c r="G27" i="5"/>
  <c r="G26" i="5"/>
  <c r="G25" i="5"/>
  <c r="G24" i="5"/>
  <c r="G23" i="5"/>
  <c r="G22" i="5"/>
  <c r="G21" i="5"/>
  <c r="G20" i="5"/>
  <c r="G19" i="5"/>
  <c r="F18" i="5"/>
  <c r="G18" i="5" s="1"/>
  <c r="E18" i="5"/>
  <c r="G16" i="8" l="1"/>
  <c r="G43" i="8" s="1"/>
  <c r="B11" i="8" s="1"/>
  <c r="G17" i="5"/>
  <c r="G31" i="5"/>
  <c r="E42" i="7"/>
  <c r="F42" i="7" s="1"/>
  <c r="F41" i="7"/>
  <c r="E41" i="7"/>
  <c r="G41" i="7" s="1"/>
  <c r="E40" i="7"/>
  <c r="F40" i="7" s="1"/>
  <c r="F39" i="7"/>
  <c r="E39" i="7"/>
  <c r="G39" i="7" s="1"/>
  <c r="E38" i="7"/>
  <c r="F38" i="7" s="1"/>
  <c r="F37" i="7"/>
  <c r="E37" i="7"/>
  <c r="G37" i="7" s="1"/>
  <c r="E36" i="7"/>
  <c r="F36" i="7" s="1"/>
  <c r="F35" i="7"/>
  <c r="E35" i="7"/>
  <c r="G35" i="7" s="1"/>
  <c r="E34" i="7"/>
  <c r="F34" i="7" s="1"/>
  <c r="F33" i="7"/>
  <c r="G33" i="7" s="1"/>
  <c r="F32" i="7"/>
  <c r="E32" i="7"/>
  <c r="G32" i="7" s="1"/>
  <c r="E31" i="7"/>
  <c r="F31" i="7" s="1"/>
  <c r="G28" i="7"/>
  <c r="G27" i="7"/>
  <c r="G26" i="7"/>
  <c r="G25" i="7"/>
  <c r="G24" i="7"/>
  <c r="G23" i="7"/>
  <c r="G22" i="7"/>
  <c r="G21" i="7"/>
  <c r="G20" i="7"/>
  <c r="G19" i="7"/>
  <c r="F18" i="7"/>
  <c r="E18" i="7"/>
  <c r="G18" i="7" s="1"/>
  <c r="E17" i="7"/>
  <c r="F17" i="7" s="1"/>
  <c r="F16" i="7"/>
  <c r="E16" i="7"/>
  <c r="E43" i="7" s="1"/>
  <c r="B12" i="7"/>
  <c r="F43" i="7" l="1"/>
  <c r="G17" i="7"/>
  <c r="G31" i="7"/>
  <c r="G34" i="7"/>
  <c r="G36" i="7"/>
  <c r="G38" i="7"/>
  <c r="G40" i="7"/>
  <c r="G42" i="7"/>
  <c r="G16" i="7"/>
  <c r="E42" i="5"/>
  <c r="F42" i="5" s="1"/>
  <c r="F41" i="5"/>
  <c r="E41" i="5"/>
  <c r="G41" i="5" s="1"/>
  <c r="E40" i="5"/>
  <c r="F40" i="5" s="1"/>
  <c r="F39" i="5"/>
  <c r="E39" i="5"/>
  <c r="G39" i="5" s="1"/>
  <c r="E38" i="5"/>
  <c r="F38" i="5" s="1"/>
  <c r="F37" i="5"/>
  <c r="E37" i="5"/>
  <c r="G37" i="5" s="1"/>
  <c r="E36" i="5"/>
  <c r="F36" i="5" s="1"/>
  <c r="F35" i="5"/>
  <c r="E35" i="5"/>
  <c r="G35" i="5" s="1"/>
  <c r="E34" i="5"/>
  <c r="F34" i="5" s="1"/>
  <c r="F33" i="5"/>
  <c r="G33" i="5" s="1"/>
  <c r="F16" i="5"/>
  <c r="E16" i="5"/>
  <c r="E43" i="5" s="1"/>
  <c r="B12" i="5"/>
  <c r="G43" i="7" l="1"/>
  <c r="B11" i="7" s="1"/>
  <c r="F43" i="5"/>
  <c r="G34" i="5"/>
  <c r="G36" i="5"/>
  <c r="G38" i="5"/>
  <c r="G40" i="5"/>
  <c r="G42" i="5"/>
  <c r="G16" i="5"/>
  <c r="E42" i="4"/>
  <c r="F42" i="4" s="1"/>
  <c r="E41" i="4"/>
  <c r="F41" i="4" s="1"/>
  <c r="E40" i="4"/>
  <c r="F40" i="4" s="1"/>
  <c r="F39" i="4"/>
  <c r="E39" i="4"/>
  <c r="E38" i="4"/>
  <c r="F38" i="4" s="1"/>
  <c r="E37" i="4"/>
  <c r="F37" i="4" s="1"/>
  <c r="E36" i="4"/>
  <c r="F36" i="4" s="1"/>
  <c r="F35" i="4"/>
  <c r="E35" i="4"/>
  <c r="E34" i="4"/>
  <c r="F34" i="4" s="1"/>
  <c r="F33" i="4"/>
  <c r="G33" i="4" s="1"/>
  <c r="E32" i="4"/>
  <c r="E31" i="4"/>
  <c r="F31" i="4" s="1"/>
  <c r="G28" i="4"/>
  <c r="G27" i="4"/>
  <c r="G26" i="4"/>
  <c r="G25" i="4"/>
  <c r="G24" i="4"/>
  <c r="G23" i="4"/>
  <c r="G22" i="4"/>
  <c r="G21" i="4"/>
  <c r="G20" i="4"/>
  <c r="G19" i="4"/>
  <c r="F18" i="4"/>
  <c r="E18" i="4"/>
  <c r="E17" i="4"/>
  <c r="F17" i="4" s="1"/>
  <c r="E16" i="4"/>
  <c r="F16" i="4" s="1"/>
  <c r="B12" i="4"/>
  <c r="G43" i="5" l="1"/>
  <c r="B11" i="5" s="1"/>
  <c r="G35" i="4"/>
  <c r="G39" i="4"/>
  <c r="G18" i="4"/>
  <c r="F32" i="4"/>
  <c r="G32" i="4" s="1"/>
  <c r="G37" i="4"/>
  <c r="G41" i="4"/>
  <c r="E43" i="4"/>
  <c r="F43" i="4"/>
  <c r="G17" i="4"/>
  <c r="G31" i="4"/>
  <c r="G34" i="4"/>
  <c r="G36" i="4"/>
  <c r="G38" i="4"/>
  <c r="G40" i="4"/>
  <c r="G42" i="4"/>
  <c r="G16" i="4"/>
  <c r="G43" i="4" l="1"/>
  <c r="B11" i="4" s="1"/>
</calcChain>
</file>

<file path=xl/sharedStrings.xml><?xml version="1.0" encoding="utf-8"?>
<sst xmlns="http://schemas.openxmlformats.org/spreadsheetml/2006/main" count="142" uniqueCount="52">
  <si>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</si>
  <si>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</si>
  <si>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</si>
  <si>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</si>
  <si>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</si>
  <si>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</si>
  <si>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</si>
  <si>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</si>
  <si>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</si>
  <si>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</si>
  <si>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</si>
  <si>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</si>
  <si>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</si>
  <si>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</si>
  <si>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</si>
  <si>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</si>
  <si>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</si>
  <si>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</si>
  <si>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</si>
  <si>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</si>
  <si>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1200dpi 고화질 인쇄 및 복사 품질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</si>
  <si>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</si>
  <si>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</si>
  <si>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</si>
  <si>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복합기렌탈</t>
    <phoneticPr fontId="3" type="noConversion"/>
  </si>
  <si>
    <t xml:space="preserve">1. 복합기 렌탈시 프린터 소모품 및 유지보수 비용은 별도로 청구되지 않습니다. </t>
    <phoneticPr fontId="3" type="noConversion"/>
  </si>
  <si>
    <t>렌탈조건</t>
    <phoneticPr fontId="3" type="noConversion"/>
  </si>
  <si>
    <t>HP X476DW</t>
    <phoneticPr fontId="3" type="noConversion"/>
  </si>
  <si>
    <t>검정/컬러 분당 55매 출력속도</t>
    <phoneticPr fontId="3" type="noConversion"/>
  </si>
  <si>
    <t>고속 3초 팩스 기본</t>
    <phoneticPr fontId="3" type="noConversion"/>
  </si>
  <si>
    <t>용지급지장치 550장 카세트 1ea + 50매 수동급지함</t>
    <phoneticPr fontId="3" type="noConversion"/>
  </si>
  <si>
    <t>검정 기본 2,000매 제공 (추가 장당 10원)</t>
    <phoneticPr fontId="3" type="noConversion"/>
  </si>
  <si>
    <t>컬러 기본 1,000매 제공 (추가 장당 50원)</t>
    <phoneticPr fontId="3" type="noConversion"/>
  </si>
  <si>
    <t>A4 컬러 잉크젯 복합기</t>
    <phoneticPr fontId="3" type="noConversion"/>
  </si>
  <si>
    <t>DADF 급지용량 : 50매</t>
    <phoneticPr fontId="3" type="noConversion"/>
  </si>
  <si>
    <t>A4 컬러 레이저 복합기</t>
    <phoneticPr fontId="3" type="noConversion"/>
  </si>
  <si>
    <t>HP X476DW</t>
    <phoneticPr fontId="3" type="noConversion"/>
  </si>
  <si>
    <t>검정/컬러 분당 20매 출력속도</t>
    <phoneticPr fontId="3" type="noConversion"/>
  </si>
  <si>
    <t>DADF 급지용량 : 50매 / 최대 31ipm 스캔속도</t>
    <phoneticPr fontId="3" type="noConversion"/>
  </si>
  <si>
    <t>용지급지장치 250장 카세트 1ea + 50매 수동급지함</t>
    <phoneticPr fontId="3" type="noConversion"/>
  </si>
  <si>
    <t>검정 기본 1,000매 제공 (추가 장당 20원)</t>
    <phoneticPr fontId="3" type="noConversion"/>
  </si>
  <si>
    <t>컬러 기본 500매 제공 (추가 장당 200원)</t>
    <phoneticPr fontId="3" type="noConversion"/>
  </si>
  <si>
    <t>검정 기본 1,500매 제공 (추가 장당 10원)</t>
    <phoneticPr fontId="3" type="noConversion"/>
  </si>
  <si>
    <t>컬러 기본 500매 제공 (추가 장당 50원)</t>
    <phoneticPr fontId="3" type="noConversion"/>
  </si>
  <si>
    <t>* 결제계좌 : 신한 110-138-600484 씨넷 조규장</t>
    <phoneticPr fontId="3" type="noConversion"/>
  </si>
  <si>
    <t>* 견적담당 :  유지현(010-3705-8078)</t>
    <phoneticPr fontId="3" type="noConversion"/>
  </si>
  <si>
    <t>바이오메트릭스</t>
    <phoneticPr fontId="3" type="noConversion"/>
  </si>
  <si>
    <t>바이오메트릭스</t>
    <phoneticPr fontId="3" type="noConversion"/>
  </si>
  <si>
    <t>캐논 1740</t>
    <phoneticPr fontId="3" type="noConversion"/>
  </si>
  <si>
    <t>A4 흑백 레이저 복합기</t>
    <phoneticPr fontId="3" type="noConversion"/>
  </si>
  <si>
    <t>검정 분당 40매 출력속도</t>
    <phoneticPr fontId="3" type="noConversion"/>
  </si>
  <si>
    <t>기본 2,000매 제공 (추가 장당 10원)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</si>
</sst>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00B0F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10" xfId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41" fontId="8" fillId="0" borderId="10" xfId="1" applyFont="1" applyBorder="1" applyAlignment="1">
      <alignment horizontal="left"/>
    </xf>
    <xf numFmtId="41" fontId="8" fillId="0" borderId="10" xfId="1" applyFont="1" applyBorder="1" applyAlignment="1"/>
    <xf numFmtId="41" fontId="10" fillId="0" borderId="10" xfId="1" applyFont="1" applyBorder="1" applyAlignment="1">
      <alignment horizontal="left"/>
    </xf>
    <xf numFmtId="41" fontId="10" fillId="0" borderId="10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7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4" zoomScaleNormal="100" workbookViewId="0">
      <selection activeCell="F25" sqref="F25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47</v>
      </c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77000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42411.76217199074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6" t="s">
        <v>24</v>
      </c>
      <c r="B17" s="45" t="s">
        <v>48</v>
      </c>
      <c r="C17" s="20">
        <v>1</v>
      </c>
      <c r="D17" s="26">
        <v>70000</v>
      </c>
      <c r="E17" s="22">
        <f>C17*D17</f>
        <v>70000</v>
      </c>
      <c r="F17" s="23">
        <f>E17*10%</f>
        <v>7000</v>
      </c>
      <c r="G17" s="23">
        <f t="shared" si="0"/>
        <v>77000</v>
      </c>
    </row>
    <row r="18" spans="1:7" s="2" customFormat="1" ht="15" customHeight="1" x14ac:dyDescent="0.15">
      <c r="A18" s="27"/>
      <c r="B18" s="47" t="s">
        <v>49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48" t="s">
        <v>50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32" t="s">
        <v>34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1"/>
      <c r="B27" s="23" t="s">
        <v>30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15">
      <c r="A30" s="31" t="s">
        <v>26</v>
      </c>
      <c r="B30" s="32" t="s">
        <v>51</v>
      </c>
      <c r="C30" s="30"/>
      <c r="D30" s="26"/>
      <c r="E30" s="26"/>
      <c r="F30" s="23"/>
      <c r="G30" s="23"/>
    </row>
    <row r="31" spans="1:7" s="2" customFormat="1" ht="15" customHeight="1" x14ac:dyDescent="0.15">
      <c r="A31" s="31"/>
      <c r="B31" s="32"/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32" si="3">SUM(E31:F31)</f>
        <v>0</v>
      </c>
    </row>
    <row r="32" spans="1:7" s="2" customFormat="1" ht="15" customHeight="1" x14ac:dyDescent="0.1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2"/>
      <c r="C33" s="30"/>
      <c r="D33" s="26"/>
      <c r="E33" s="26"/>
      <c r="F33" s="23">
        <f t="shared" si="2"/>
        <v>0</v>
      </c>
      <c r="G33" s="23">
        <f t="shared" ref="G33:G42" si="4">SUM(E33:F33)</f>
        <v>0</v>
      </c>
    </row>
    <row r="34" spans="1:7" s="2" customFormat="1" ht="15" customHeight="1" x14ac:dyDescent="0.15">
      <c r="A34" s="31"/>
      <c r="B34" s="32"/>
      <c r="C34" s="30"/>
      <c r="D34" s="26"/>
      <c r="E34" s="26">
        <f t="shared" ref="E34:E42" si="5">C34*D34</f>
        <v>0</v>
      </c>
      <c r="F34" s="23">
        <f t="shared" si="2"/>
        <v>0</v>
      </c>
      <c r="G34" s="23">
        <f t="shared" si="4"/>
        <v>0</v>
      </c>
    </row>
    <row r="35" spans="1:7" s="2" customFormat="1" ht="15" customHeight="1" x14ac:dyDescent="0.15">
      <c r="A35" s="31"/>
      <c r="B35" s="32"/>
      <c r="C35" s="30"/>
      <c r="D35" s="26"/>
      <c r="E35" s="26">
        <f t="shared" si="5"/>
        <v>0</v>
      </c>
      <c r="F35" s="23">
        <f t="shared" si="2"/>
        <v>0</v>
      </c>
      <c r="G35" s="23">
        <f t="shared" si="4"/>
        <v>0</v>
      </c>
    </row>
    <row r="36" spans="1:7" s="2" customFormat="1" ht="15" customHeight="1" x14ac:dyDescent="0.15">
      <c r="A36" s="31"/>
      <c r="B36" s="32"/>
      <c r="C36" s="30"/>
      <c r="D36" s="26"/>
      <c r="E36" s="26">
        <f t="shared" si="5"/>
        <v>0</v>
      </c>
      <c r="F36" s="23">
        <f t="shared" si="2"/>
        <v>0</v>
      </c>
      <c r="G36" s="23">
        <f t="shared" si="4"/>
        <v>0</v>
      </c>
    </row>
    <row r="37" spans="1:7" s="2" customFormat="1" ht="15" customHeight="1" x14ac:dyDescent="0.15">
      <c r="A37" s="31"/>
      <c r="B37" s="32"/>
      <c r="C37" s="30"/>
      <c r="D37" s="26"/>
      <c r="E37" s="26">
        <f t="shared" si="5"/>
        <v>0</v>
      </c>
      <c r="F37" s="23">
        <f t="shared" si="2"/>
        <v>0</v>
      </c>
      <c r="G37" s="23">
        <f t="shared" si="4"/>
        <v>0</v>
      </c>
    </row>
    <row r="38" spans="1:7" s="2" customFormat="1" ht="15" customHeight="1" x14ac:dyDescent="0.15">
      <c r="A38" s="31"/>
      <c r="B38" s="32"/>
      <c r="C38" s="30"/>
      <c r="D38" s="26"/>
      <c r="E38" s="26">
        <f t="shared" si="5"/>
        <v>0</v>
      </c>
      <c r="F38" s="23">
        <f t="shared" si="2"/>
        <v>0</v>
      </c>
      <c r="G38" s="23">
        <f t="shared" si="4"/>
        <v>0</v>
      </c>
    </row>
    <row r="39" spans="1:7" s="2" customFormat="1" ht="15" customHeight="1" x14ac:dyDescent="0.15">
      <c r="A39" s="31"/>
      <c r="B39" s="32"/>
      <c r="C39" s="30"/>
      <c r="D39" s="26"/>
      <c r="E39" s="26">
        <f t="shared" si="5"/>
        <v>0</v>
      </c>
      <c r="F39" s="23">
        <f t="shared" si="2"/>
        <v>0</v>
      </c>
      <c r="G39" s="23">
        <f t="shared" si="4"/>
        <v>0</v>
      </c>
    </row>
    <row r="40" spans="1:7" s="2" customFormat="1" ht="15" customHeight="1" x14ac:dyDescent="0.15">
      <c r="A40" s="31"/>
      <c r="B40" s="32"/>
      <c r="C40" s="30"/>
      <c r="D40" s="23"/>
      <c r="E40" s="30">
        <f t="shared" si="5"/>
        <v>0</v>
      </c>
      <c r="F40" s="23">
        <f t="shared" si="2"/>
        <v>0</v>
      </c>
      <c r="G40" s="23">
        <f t="shared" si="4"/>
        <v>0</v>
      </c>
    </row>
    <row r="41" spans="1:7" s="2" customFormat="1" ht="15" customHeight="1" x14ac:dyDescent="0.15">
      <c r="A41" s="31"/>
      <c r="B41" s="32"/>
      <c r="C41" s="30"/>
      <c r="D41" s="23"/>
      <c r="E41" s="30">
        <f t="shared" si="5"/>
        <v>0</v>
      </c>
      <c r="F41" s="23">
        <f t="shared" si="2"/>
        <v>0</v>
      </c>
      <c r="G41" s="23">
        <f t="shared" si="4"/>
        <v>0</v>
      </c>
    </row>
    <row r="42" spans="1:7" s="2" customFormat="1" ht="15" customHeight="1" thickBot="1" x14ac:dyDescent="0.2">
      <c r="A42" s="33"/>
      <c r="B42" s="33"/>
      <c r="C42" s="34"/>
      <c r="D42" s="35"/>
      <c r="E42" s="34">
        <f t="shared" si="5"/>
        <v>0</v>
      </c>
      <c r="F42" s="35">
        <f t="shared" si="2"/>
        <v>0</v>
      </c>
      <c r="G42" s="23">
        <f t="shared" si="4"/>
        <v>0</v>
      </c>
    </row>
    <row r="43" spans="1:7" s="2" customFormat="1" ht="15" customHeight="1" x14ac:dyDescent="0.15">
      <c r="A43" s="36" t="s">
        <v>44</v>
      </c>
      <c r="B43" s="9"/>
      <c r="C43" s="6"/>
      <c r="D43" s="37" t="s">
        <v>17</v>
      </c>
      <c r="E43" s="38">
        <f>SUM(E16:E42)</f>
        <v>70000</v>
      </c>
      <c r="F43" s="39">
        <f>SUM(F16:F42)</f>
        <v>7000</v>
      </c>
      <c r="G43" s="39">
        <f>SUM(G16:G42)</f>
        <v>77000</v>
      </c>
    </row>
    <row r="44" spans="1:7" s="2" customFormat="1" ht="15" customHeight="1" thickBot="1" x14ac:dyDescent="0.2">
      <c r="A44" s="40" t="s">
        <v>45</v>
      </c>
      <c r="B44" s="41"/>
      <c r="C44" s="42"/>
      <c r="D44" s="43"/>
      <c r="E44" s="44"/>
      <c r="F44" s="43"/>
      <c r="G44" s="43"/>
    </row>
    <row r="45" spans="1:7" s="2" customFormat="1" ht="15" customHeight="1" x14ac:dyDescent="0.1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7" zoomScaleNormal="100" workbookViewId="0">
      <selection activeCell="B36" sqref="B36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/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110000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42411.76217199074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6" t="s">
        <v>24</v>
      </c>
      <c r="B17" s="45" t="s">
        <v>36</v>
      </c>
      <c r="C17" s="20">
        <v>1</v>
      </c>
      <c r="D17" s="26">
        <v>100000</v>
      </c>
      <c r="E17" s="22">
        <f>C17*D17</f>
        <v>100000</v>
      </c>
      <c r="F17" s="23">
        <f>E17*10%</f>
        <v>10000</v>
      </c>
      <c r="G17" s="23">
        <f t="shared" si="0"/>
        <v>110000</v>
      </c>
    </row>
    <row r="18" spans="1:7" s="2" customFormat="1" ht="15" customHeight="1" x14ac:dyDescent="0.15">
      <c r="A18" s="27"/>
      <c r="B18" s="49" t="s">
        <v>35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50" t="s">
        <v>37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32" t="s">
        <v>38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1"/>
      <c r="B27" s="23" t="s">
        <v>39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15">
      <c r="A30" s="31" t="s">
        <v>26</v>
      </c>
      <c r="B30" s="32" t="s">
        <v>40</v>
      </c>
      <c r="C30" s="30"/>
      <c r="D30" s="26"/>
      <c r="E30" s="26"/>
      <c r="F30" s="23"/>
      <c r="G30" s="23"/>
    </row>
    <row r="31" spans="1:7" s="2" customFormat="1" ht="15" customHeight="1" x14ac:dyDescent="0.15">
      <c r="A31" s="31"/>
      <c r="B31" s="32" t="s">
        <v>41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 x14ac:dyDescent="0.15">
      <c r="A43" s="36" t="s">
        <v>16</v>
      </c>
      <c r="B43" s="9"/>
      <c r="C43" s="6"/>
      <c r="D43" s="37" t="s">
        <v>17</v>
      </c>
      <c r="E43" s="38">
        <f>SUM(E16:E42)</f>
        <v>100000</v>
      </c>
      <c r="F43" s="39">
        <f>SUM(F16:F42)</f>
        <v>10000</v>
      </c>
      <c r="G43" s="39">
        <f>SUM(G16:G42)</f>
        <v>110000</v>
      </c>
    </row>
    <row r="44" spans="1:7" s="2" customFormat="1" ht="15" customHeight="1" thickBot="1" x14ac:dyDescent="0.2">
      <c r="A44" s="40" t="s">
        <v>18</v>
      </c>
      <c r="B44" s="41"/>
      <c r="C44" s="42"/>
      <c r="D44" s="43"/>
      <c r="E44" s="44"/>
      <c r="F44" s="43"/>
      <c r="G44" s="43"/>
    </row>
    <row r="45" spans="1:7" s="2" customFormat="1" ht="15" customHeight="1" x14ac:dyDescent="0.1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4" zoomScaleNormal="100" workbookViewId="0">
      <selection activeCell="J7" sqref="J7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46</v>
      </c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94999.999999999985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42411.76217199074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6" t="s">
        <v>24</v>
      </c>
      <c r="B17" s="45" t="s">
        <v>27</v>
      </c>
      <c r="C17" s="20">
        <v>1</v>
      </c>
      <c r="D17" s="26">
        <f>95000/1.1</f>
        <v>86363.636363636353</v>
      </c>
      <c r="E17" s="22">
        <f>C17*D17</f>
        <v>86363.636363636353</v>
      </c>
      <c r="F17" s="23">
        <f>E17*10%</f>
        <v>8636.363636363636</v>
      </c>
      <c r="G17" s="23">
        <f t="shared" si="0"/>
        <v>94999.999999999985</v>
      </c>
    </row>
    <row r="18" spans="1:7" s="2" customFormat="1" ht="15" customHeight="1" x14ac:dyDescent="0.15">
      <c r="A18" s="27"/>
      <c r="B18" s="47" t="s">
        <v>33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48" t="s">
        <v>28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32" t="s">
        <v>34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1"/>
      <c r="B27" s="23" t="s">
        <v>30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15">
      <c r="A30" s="31" t="s">
        <v>26</v>
      </c>
      <c r="B30" s="32" t="s">
        <v>31</v>
      </c>
      <c r="C30" s="30"/>
      <c r="D30" s="26"/>
      <c r="E30" s="26"/>
      <c r="F30" s="23"/>
      <c r="G30" s="23"/>
    </row>
    <row r="31" spans="1:7" s="2" customFormat="1" ht="15" customHeight="1" x14ac:dyDescent="0.15">
      <c r="A31" s="31"/>
      <c r="B31" s="32" t="s">
        <v>32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 x14ac:dyDescent="0.15">
      <c r="A43" s="36" t="s">
        <v>44</v>
      </c>
      <c r="B43" s="9"/>
      <c r="C43" s="6"/>
      <c r="D43" s="37" t="s">
        <v>17</v>
      </c>
      <c r="E43" s="38">
        <f>SUM(E16:E42)</f>
        <v>86363.636363636353</v>
      </c>
      <c r="F43" s="39">
        <f>SUM(F16:F42)</f>
        <v>8636.363636363636</v>
      </c>
      <c r="G43" s="39">
        <f>SUM(G16:G42)</f>
        <v>94999.999999999985</v>
      </c>
    </row>
    <row r="44" spans="1:7" s="2" customFormat="1" ht="15" customHeight="1" thickBot="1" x14ac:dyDescent="0.2">
      <c r="A44" s="40" t="s">
        <v>45</v>
      </c>
      <c r="B44" s="41"/>
      <c r="C44" s="42"/>
      <c r="D44" s="43"/>
      <c r="E44" s="44"/>
      <c r="F44" s="43"/>
      <c r="G44" s="43"/>
    </row>
    <row r="45" spans="1:7" s="2" customFormat="1" ht="15" customHeight="1" x14ac:dyDescent="0.1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7" zoomScaleNormal="100" workbookViewId="0">
      <selection activeCell="F24" sqref="F24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47</v>
      </c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88000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42411.76217199074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6" t="s">
        <v>24</v>
      </c>
      <c r="B17" s="45" t="s">
        <v>27</v>
      </c>
      <c r="C17" s="20">
        <v>1</v>
      </c>
      <c r="D17" s="26">
        <f>88000/1.1</f>
        <v>80000</v>
      </c>
      <c r="E17" s="22">
        <f>C17*D17</f>
        <v>80000</v>
      </c>
      <c r="F17" s="23">
        <f>E17*10%</f>
        <v>8000</v>
      </c>
      <c r="G17" s="23">
        <f t="shared" si="0"/>
        <v>88000</v>
      </c>
    </row>
    <row r="18" spans="1:7" s="2" customFormat="1" ht="15" customHeight="1" x14ac:dyDescent="0.15">
      <c r="A18" s="27"/>
      <c r="B18" s="47" t="s">
        <v>33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48" t="s">
        <v>28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32" t="s">
        <v>34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1"/>
      <c r="B27" s="23" t="s">
        <v>30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15">
      <c r="A30" s="31" t="s">
        <v>26</v>
      </c>
      <c r="B30" s="32" t="s">
        <v>42</v>
      </c>
      <c r="C30" s="30"/>
      <c r="D30" s="26"/>
      <c r="E30" s="26"/>
      <c r="F30" s="23"/>
      <c r="G30" s="23"/>
    </row>
    <row r="31" spans="1:7" s="2" customFormat="1" ht="15" customHeight="1" x14ac:dyDescent="0.15">
      <c r="A31" s="31"/>
      <c r="B31" s="32" t="s">
        <v>43</v>
      </c>
      <c r="C31" s="30"/>
      <c r="D31" s="26"/>
      <c r="E31" s="26">
        <f t="shared" ref="E31:E32" si="1">C31*D31</f>
        <v>0</v>
      </c>
      <c r="F31" s="23">
        <f t="shared" ref="F31:F32" si="2">E31*10%</f>
        <v>0</v>
      </c>
      <c r="G31" s="23">
        <f t="shared" ref="G31:G32" si="3">SUM(E31:F31)</f>
        <v>0</v>
      </c>
    </row>
    <row r="32" spans="1:7" s="2" customFormat="1" ht="15" customHeight="1" x14ac:dyDescent="0.1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2"/>
      <c r="C33" s="30"/>
      <c r="D33" s="26"/>
      <c r="E33" s="26"/>
      <c r="F33" s="23">
        <f t="shared" ref="F33:F42" si="4">E33*10%</f>
        <v>0</v>
      </c>
      <c r="G33" s="23">
        <f t="shared" ref="G33:G42" si="5">SUM(E33:F33)</f>
        <v>0</v>
      </c>
    </row>
    <row r="34" spans="1:7" s="2" customFormat="1" ht="15" customHeight="1" x14ac:dyDescent="0.15">
      <c r="A34" s="31"/>
      <c r="B34" s="32"/>
      <c r="C34" s="30"/>
      <c r="D34" s="26"/>
      <c r="E34" s="26">
        <f t="shared" ref="E34:E42" si="6">C34*D34</f>
        <v>0</v>
      </c>
      <c r="F34" s="23">
        <f t="shared" si="4"/>
        <v>0</v>
      </c>
      <c r="G34" s="23">
        <f t="shared" si="5"/>
        <v>0</v>
      </c>
    </row>
    <row r="35" spans="1:7" s="2" customFormat="1" ht="15" customHeight="1" x14ac:dyDescent="0.15">
      <c r="A35" s="31"/>
      <c r="B35" s="32"/>
      <c r="C35" s="30"/>
      <c r="D35" s="26"/>
      <c r="E35" s="26">
        <f t="shared" si="6"/>
        <v>0</v>
      </c>
      <c r="F35" s="23">
        <f t="shared" si="4"/>
        <v>0</v>
      </c>
      <c r="G35" s="23">
        <f t="shared" si="5"/>
        <v>0</v>
      </c>
    </row>
    <row r="36" spans="1:7" s="2" customFormat="1" ht="15" customHeight="1" x14ac:dyDescent="0.15">
      <c r="A36" s="31"/>
      <c r="B36" s="32"/>
      <c r="C36" s="30"/>
      <c r="D36" s="26"/>
      <c r="E36" s="26">
        <f t="shared" si="6"/>
        <v>0</v>
      </c>
      <c r="F36" s="23">
        <f t="shared" si="4"/>
        <v>0</v>
      </c>
      <c r="G36" s="23">
        <f t="shared" si="5"/>
        <v>0</v>
      </c>
    </row>
    <row r="37" spans="1:7" s="2" customFormat="1" ht="15" customHeight="1" x14ac:dyDescent="0.15">
      <c r="A37" s="31"/>
      <c r="B37" s="32"/>
      <c r="C37" s="30"/>
      <c r="D37" s="26"/>
      <c r="E37" s="26">
        <f t="shared" si="6"/>
        <v>0</v>
      </c>
      <c r="F37" s="23">
        <f t="shared" si="4"/>
        <v>0</v>
      </c>
      <c r="G37" s="23">
        <f t="shared" si="5"/>
        <v>0</v>
      </c>
    </row>
    <row r="38" spans="1:7" s="2" customFormat="1" ht="15" customHeight="1" x14ac:dyDescent="0.15">
      <c r="A38" s="31"/>
      <c r="B38" s="32"/>
      <c r="C38" s="30"/>
      <c r="D38" s="26"/>
      <c r="E38" s="26">
        <f t="shared" si="6"/>
        <v>0</v>
      </c>
      <c r="F38" s="23">
        <f t="shared" si="4"/>
        <v>0</v>
      </c>
      <c r="G38" s="23">
        <f t="shared" si="5"/>
        <v>0</v>
      </c>
    </row>
    <row r="39" spans="1:7" s="2" customFormat="1" ht="15" customHeight="1" x14ac:dyDescent="0.15">
      <c r="A39" s="31"/>
      <c r="B39" s="32"/>
      <c r="C39" s="30"/>
      <c r="D39" s="26"/>
      <c r="E39" s="26">
        <f t="shared" si="6"/>
        <v>0</v>
      </c>
      <c r="F39" s="23">
        <f t="shared" si="4"/>
        <v>0</v>
      </c>
      <c r="G39" s="23">
        <f t="shared" si="5"/>
        <v>0</v>
      </c>
    </row>
    <row r="40" spans="1:7" s="2" customFormat="1" ht="15" customHeight="1" x14ac:dyDescent="0.15">
      <c r="A40" s="31"/>
      <c r="B40" s="32"/>
      <c r="C40" s="30"/>
      <c r="D40" s="23"/>
      <c r="E40" s="30">
        <f t="shared" si="6"/>
        <v>0</v>
      </c>
      <c r="F40" s="23">
        <f t="shared" si="4"/>
        <v>0</v>
      </c>
      <c r="G40" s="23">
        <f t="shared" si="5"/>
        <v>0</v>
      </c>
    </row>
    <row r="41" spans="1:7" s="2" customFormat="1" ht="15" customHeight="1" x14ac:dyDescent="0.15">
      <c r="A41" s="31"/>
      <c r="B41" s="32"/>
      <c r="C41" s="30"/>
      <c r="D41" s="23"/>
      <c r="E41" s="30">
        <f t="shared" si="6"/>
        <v>0</v>
      </c>
      <c r="F41" s="23">
        <f t="shared" si="4"/>
        <v>0</v>
      </c>
      <c r="G41" s="23">
        <f t="shared" si="5"/>
        <v>0</v>
      </c>
    </row>
    <row r="42" spans="1:7" s="2" customFormat="1" ht="15" customHeight="1" thickBot="1" x14ac:dyDescent="0.2">
      <c r="A42" s="33"/>
      <c r="B42" s="33"/>
      <c r="C42" s="34"/>
      <c r="D42" s="35"/>
      <c r="E42" s="34">
        <f t="shared" si="6"/>
        <v>0</v>
      </c>
      <c r="F42" s="35">
        <f t="shared" si="4"/>
        <v>0</v>
      </c>
      <c r="G42" s="23">
        <f t="shared" si="5"/>
        <v>0</v>
      </c>
    </row>
    <row r="43" spans="1:7" s="2" customFormat="1" ht="15" customHeight="1" x14ac:dyDescent="0.15">
      <c r="A43" s="36" t="s">
        <v>44</v>
      </c>
      <c r="B43" s="9"/>
      <c r="C43" s="6"/>
      <c r="D43" s="37" t="s">
        <v>17</v>
      </c>
      <c r="E43" s="38">
        <f>SUM(E16:E42)</f>
        <v>80000</v>
      </c>
      <c r="F43" s="39">
        <f>SUM(F16:F42)</f>
        <v>8000</v>
      </c>
      <c r="G43" s="39">
        <f>SUM(G16:G42)</f>
        <v>88000</v>
      </c>
    </row>
    <row r="44" spans="1:7" s="2" customFormat="1" ht="15" customHeight="1" thickBot="1" x14ac:dyDescent="0.2">
      <c r="A44" s="40" t="s">
        <v>45</v>
      </c>
      <c r="B44" s="41"/>
      <c r="C44" s="42"/>
      <c r="D44" s="43"/>
      <c r="E44" s="44"/>
      <c r="F44" s="43"/>
      <c r="G44" s="43"/>
    </row>
    <row r="45" spans="1:7" s="2" customFormat="1" ht="15" customHeight="1" x14ac:dyDescent="0.1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1740</vt:lpstr>
      <vt:lpstr>m476dw 컬러레이저</vt:lpstr>
      <vt:lpstr>x476 잉크</vt:lpstr>
      <vt:lpstr>x476-02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2016-02-04T05:57:23Z</cp:lastPrinted>
  <dcterms:created xsi:type="dcterms:W3CDTF">2014-07-10T03:47:17Z</dcterms:created>
  <dcterms:modified xsi:type="dcterms:W3CDTF">2016-02-11T09:22:41Z</dcterms:modified>
</cp:coreProperties>
</file>