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6년 견적서\"/>
    </mc:Choice>
  </mc:AlternateContent>
  <bookViews>
    <workbookView xWindow="600" yWindow="60" windowWidth="18135" windowHeight="7935"/>
  </bookViews>
  <sheets>
    <sheet name="세단기" sheetId="20" r:id="rId1"/>
    <sheet name="팩스" sheetId="14" r:id="rId2"/>
  </sheets>
  <definedNames>
    <definedName name="_xlnm.Print_Area" localSheetId="0">세단기!$A$1:$G$47</definedName>
    <definedName name="_xlnm.Print_Area" localSheetId="1">팩스!$A$1:$G$47</definedName>
  </definedNames>
  <calcPr calcId="152511"/>
</workbook>
</file>

<file path=xl/calcChain.xml><?xml version="1.0" encoding="utf-8"?>
<calcChain xmlns="http://schemas.openxmlformats.org/spreadsheetml/2006/main">
  <c r="E18" i="20" l="1"/>
  <c r="F18" i="20" s="1"/>
  <c r="E17" i="20"/>
  <c r="E16" i="20"/>
  <c r="B12" i="20"/>
  <c r="F17" i="20" l="1"/>
  <c r="G17" i="20" s="1"/>
  <c r="G18" i="20"/>
  <c r="F16" i="20"/>
  <c r="E43" i="20"/>
  <c r="B12" i="14"/>
  <c r="E16" i="14"/>
  <c r="F16" i="14" s="1"/>
  <c r="E17" i="14"/>
  <c r="F17" i="14" s="1"/>
  <c r="G17" i="14" s="1"/>
  <c r="E18" i="14"/>
  <c r="F18" i="14" s="1"/>
  <c r="G18" i="14" s="1"/>
  <c r="F43" i="20" l="1"/>
  <c r="G16" i="20"/>
  <c r="G43" i="20" s="1"/>
  <c r="B11" i="20" s="1"/>
  <c r="G16" i="14"/>
  <c r="E43" i="14"/>
  <c r="F43" i="14"/>
  <c r="G43" i="14" l="1"/>
  <c r="B11" i="14" s="1"/>
</calcChain>
</file>

<file path=xl/sharedStrings.xml><?xml version="1.0" encoding="utf-8"?>
<sst xmlns="http://schemas.openxmlformats.org/spreadsheetml/2006/main" count="59" uniqueCount="37">
  <si>
    <t>결 재 조 건 :</t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</si>
  <si>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</si>
  <si>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</si>
  <si>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</si>
  <si>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</si>
  <si>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</si>
  <si>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</si>
  <si>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</si>
  <si>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</si>
  <si>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</si>
  <si>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</si>
  <si>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</si>
  <si>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</si>
  <si>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</si>
  <si>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</si>
  <si>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</si>
  <si>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</si>
  <si>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</si>
  <si>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</si>
  <si>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견     적     서</t>
    <phoneticPr fontId="3" type="noConversion"/>
  </si>
  <si>
    <t>이진홍</t>
    <phoneticPr fontId="3" type="noConversion"/>
  </si>
  <si>
    <t>춘천교육문화원</t>
    <phoneticPr fontId="3" type="noConversion"/>
  </si>
  <si>
    <t>팩스</t>
    <phoneticPr fontId="3" type="noConversion"/>
  </si>
  <si>
    <t>캐논 L174</t>
    <phoneticPr fontId="3" type="noConversion"/>
  </si>
  <si>
    <t>레이저 방식</t>
    <phoneticPr fontId="3" type="noConversion"/>
  </si>
  <si>
    <t>A4 일반용지 팩스</t>
    <phoneticPr fontId="3" type="noConversion"/>
  </si>
  <si>
    <t>단축다이얼 100개</t>
    <phoneticPr fontId="3" type="noConversion"/>
  </si>
  <si>
    <t>원터치다이얼 30개</t>
    <phoneticPr fontId="3" type="noConversion"/>
  </si>
  <si>
    <t>전송속도 33.6kbps</t>
    <phoneticPr fontId="3" type="noConversion"/>
  </si>
  <si>
    <t>세단기</t>
    <phoneticPr fontId="3" type="noConversion"/>
  </si>
  <si>
    <t>KS-9245N</t>
    <phoneticPr fontId="3" type="noConversion"/>
  </si>
  <si>
    <t>투입폭 : 246mm</t>
    <phoneticPr fontId="3" type="noConversion"/>
  </si>
  <si>
    <t>세단폭 : 2 x 15mm</t>
    <phoneticPr fontId="3" type="noConversion"/>
  </si>
  <si>
    <t>세단능력 : A4 14~15매</t>
    <phoneticPr fontId="3" type="noConversion"/>
  </si>
  <si>
    <t>소비전력 : 180W</t>
    <phoneticPr fontId="3" type="noConversion"/>
  </si>
  <si>
    <t>파지용량 : 37L</t>
    <phoneticPr fontId="3" type="noConversion"/>
  </si>
  <si>
    <t>세단가능범위 : 문서, 신용카드, SD, CD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</si>
</sst>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685800"/>
          <a:ext cx="2819400" cy="1685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abSelected="1" view="pageBreakPreview" zoomScaleNormal="100" workbookViewId="0">
      <selection activeCell="B25" sqref="B25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19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21</v>
      </c>
      <c r="B4" s="53"/>
      <c r="C4" s="49" t="s">
        <v>18</v>
      </c>
      <c r="D4" s="4"/>
      <c r="E4" s="4"/>
      <c r="L4" s="46"/>
    </row>
    <row r="5" spans="1:13" ht="15" customHeight="1" x14ac:dyDescent="0.15">
      <c r="A5" s="47" t="s">
        <v>4</v>
      </c>
      <c r="B5" s="6"/>
      <c r="C5" s="48"/>
      <c r="D5" s="4"/>
      <c r="E5" s="4"/>
      <c r="L5" s="46"/>
    </row>
    <row r="6" spans="1:13" ht="15" customHeight="1" x14ac:dyDescent="0.15">
      <c r="A6" s="47" t="s">
        <v>3</v>
      </c>
      <c r="B6" s="6"/>
      <c r="C6" s="4"/>
      <c r="D6" s="4"/>
      <c r="E6" s="4"/>
      <c r="L6" s="46"/>
    </row>
    <row r="7" spans="1:13" ht="15" customHeight="1" x14ac:dyDescent="0.15">
      <c r="A7" s="47" t="s">
        <v>2</v>
      </c>
      <c r="B7" s="6" t="s">
        <v>20</v>
      </c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17</v>
      </c>
      <c r="B11" s="44">
        <f>G43</f>
        <v>440000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16</v>
      </c>
      <c r="B12" s="43">
        <f ca="1">NOW()</f>
        <v>42480.591667824076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15</v>
      </c>
      <c r="B15" s="37" t="s">
        <v>14</v>
      </c>
      <c r="C15" s="35" t="s">
        <v>13</v>
      </c>
      <c r="D15" s="35" t="s">
        <v>12</v>
      </c>
      <c r="E15" s="36" t="s">
        <v>11</v>
      </c>
      <c r="F15" s="36" t="s">
        <v>10</v>
      </c>
      <c r="G15" s="35" t="s">
        <v>9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1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29</v>
      </c>
      <c r="B17" s="30" t="s">
        <v>30</v>
      </c>
      <c r="C17" s="28">
        <v>1</v>
      </c>
      <c r="D17" s="22">
        <v>400000</v>
      </c>
      <c r="E17" s="23">
        <f>C17*D17</f>
        <v>400000</v>
      </c>
      <c r="F17" s="16">
        <f>E17*10%</f>
        <v>40000</v>
      </c>
      <c r="G17" s="16">
        <f t="shared" si="0"/>
        <v>440000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31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32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33</v>
      </c>
      <c r="C21" s="28"/>
      <c r="D21" s="22"/>
      <c r="E21" s="23"/>
      <c r="F21" s="16"/>
      <c r="G21" s="16"/>
    </row>
    <row r="22" spans="1:13" s="3" customFormat="1" ht="15" customHeight="1" x14ac:dyDescent="0.15">
      <c r="A22" s="29"/>
      <c r="B22" s="25" t="s">
        <v>34</v>
      </c>
      <c r="C22" s="28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35</v>
      </c>
      <c r="C23" s="27"/>
      <c r="D23" s="22"/>
      <c r="E23" s="23"/>
      <c r="F23" s="16"/>
      <c r="G23" s="16"/>
    </row>
    <row r="24" spans="1:13" s="3" customFormat="1" ht="15" customHeight="1" x14ac:dyDescent="0.15">
      <c r="A24" s="26"/>
      <c r="B24" s="25" t="s">
        <v>36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25"/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16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21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8</v>
      </c>
      <c r="B43" s="6"/>
      <c r="C43" s="5"/>
      <c r="D43" s="14" t="s">
        <v>7</v>
      </c>
      <c r="E43" s="13">
        <f>SUM(E16:E42)</f>
        <v>400000</v>
      </c>
      <c r="F43" s="12">
        <f>SUM(F16:F42)</f>
        <v>40000</v>
      </c>
      <c r="G43" s="12">
        <f>SUM(G16:G42)</f>
        <v>440000</v>
      </c>
    </row>
    <row r="44" spans="1:12" s="3" customFormat="1" ht="15" customHeight="1" thickBot="1" x14ac:dyDescent="0.2">
      <c r="A44" s="11" t="s">
        <v>6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5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view="pageBreakPreview" zoomScaleNormal="100" workbookViewId="0">
      <selection activeCell="B24" sqref="B2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19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21</v>
      </c>
      <c r="B4" s="53"/>
      <c r="C4" s="49" t="s">
        <v>18</v>
      </c>
      <c r="D4" s="4"/>
      <c r="E4" s="4"/>
      <c r="L4" s="46"/>
    </row>
    <row r="5" spans="1:13" ht="15" customHeight="1" x14ac:dyDescent="0.15">
      <c r="A5" s="47" t="s">
        <v>4</v>
      </c>
      <c r="B5" s="6"/>
      <c r="C5" s="48"/>
      <c r="D5" s="4"/>
      <c r="E5" s="4"/>
      <c r="L5" s="46"/>
    </row>
    <row r="6" spans="1:13" ht="15" customHeight="1" x14ac:dyDescent="0.15">
      <c r="A6" s="47" t="s">
        <v>3</v>
      </c>
      <c r="B6" s="6"/>
      <c r="C6" s="4"/>
      <c r="D6" s="4"/>
      <c r="E6" s="4"/>
      <c r="L6" s="46"/>
    </row>
    <row r="7" spans="1:13" ht="15" customHeight="1" x14ac:dyDescent="0.15">
      <c r="A7" s="47" t="s">
        <v>2</v>
      </c>
      <c r="B7" s="6" t="s">
        <v>20</v>
      </c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17</v>
      </c>
      <c r="B11" s="44">
        <f>G43</f>
        <v>330000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16</v>
      </c>
      <c r="B12" s="43">
        <f ca="1">NOW()</f>
        <v>42480.591667824076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15</v>
      </c>
      <c r="B15" s="37" t="s">
        <v>14</v>
      </c>
      <c r="C15" s="35" t="s">
        <v>13</v>
      </c>
      <c r="D15" s="35" t="s">
        <v>12</v>
      </c>
      <c r="E15" s="36" t="s">
        <v>11</v>
      </c>
      <c r="F15" s="36" t="s">
        <v>10</v>
      </c>
      <c r="G15" s="35" t="s">
        <v>9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1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22</v>
      </c>
      <c r="B17" s="30" t="s">
        <v>23</v>
      </c>
      <c r="C17" s="28">
        <v>1</v>
      </c>
      <c r="D17" s="22">
        <v>300000</v>
      </c>
      <c r="E17" s="23">
        <f>C17*D17</f>
        <v>300000</v>
      </c>
      <c r="F17" s="16">
        <f>E17*10%</f>
        <v>30000</v>
      </c>
      <c r="G17" s="16">
        <f t="shared" si="0"/>
        <v>330000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24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25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26</v>
      </c>
      <c r="C21" s="28"/>
      <c r="D21" s="22"/>
      <c r="E21" s="23"/>
      <c r="F21" s="16"/>
      <c r="G21" s="16"/>
    </row>
    <row r="22" spans="1:13" s="3" customFormat="1" ht="15" customHeight="1" x14ac:dyDescent="0.15">
      <c r="A22" s="29"/>
      <c r="B22" s="25" t="s">
        <v>27</v>
      </c>
      <c r="C22" s="28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28</v>
      </c>
      <c r="C23" s="27"/>
      <c r="D23" s="22"/>
      <c r="E23" s="23"/>
      <c r="F23" s="16"/>
      <c r="G23" s="16"/>
    </row>
    <row r="24" spans="1:13" s="3" customFormat="1" ht="15" customHeight="1" x14ac:dyDescent="0.15">
      <c r="A24" s="26"/>
      <c r="B24" s="25"/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25"/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16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21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8</v>
      </c>
      <c r="B43" s="6"/>
      <c r="C43" s="5"/>
      <c r="D43" s="14" t="s">
        <v>7</v>
      </c>
      <c r="E43" s="13">
        <f>SUM(E16:E42)</f>
        <v>300000</v>
      </c>
      <c r="F43" s="12">
        <f>SUM(F16:F42)</f>
        <v>30000</v>
      </c>
      <c r="G43" s="12">
        <f>SUM(G16:G42)</f>
        <v>330000</v>
      </c>
    </row>
    <row r="44" spans="1:12" s="3" customFormat="1" ht="15" customHeight="1" thickBot="1" x14ac:dyDescent="0.2">
      <c r="A44" s="11" t="s">
        <v>6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5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4:B4"/>
    <mergeCell ref="A1:G1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세단기</vt:lpstr>
      <vt:lpstr>팩스</vt:lpstr>
      <vt:lpstr>세단기!Print_Area</vt:lpstr>
      <vt:lpstr>팩스!Print_Area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gjang</cp:lastModifiedBy>
  <cp:lastPrinted>2012-05-23T01:38:10Z</cp:lastPrinted>
  <dcterms:created xsi:type="dcterms:W3CDTF">2011-02-16T09:22:16Z</dcterms:created>
  <dcterms:modified xsi:type="dcterms:W3CDTF">2016-04-20T05:12:13Z</dcterms:modified>
</cp:coreProperties>
</file>